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45621"/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H25" i="26"/>
  <c r="I25" i="26"/>
  <c r="J25" i="26"/>
  <c r="G26" i="26"/>
  <c r="H26" i="26"/>
  <c r="I26" i="26"/>
  <c r="J26" i="26"/>
  <c r="G27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I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G48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G58" i="26"/>
  <c r="I58" i="26"/>
  <c r="J58" i="26"/>
  <c r="G59" i="26"/>
  <c r="H59" i="26"/>
  <c r="I59" i="26"/>
  <c r="J59" i="26"/>
  <c r="G60" i="26"/>
  <c r="H60" i="26"/>
  <c r="I60" i="26"/>
  <c r="J60" i="26"/>
  <c r="G61" i="26"/>
  <c r="J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G70" i="26"/>
  <c r="H70" i="26"/>
  <c r="J70" i="26"/>
  <c r="G71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H119" i="26"/>
  <c r="I119" i="26"/>
  <c r="J119" i="26"/>
  <c r="G120" i="26"/>
  <c r="H120" i="26"/>
  <c r="I120" i="26"/>
  <c r="J120" i="26"/>
  <c r="G121" i="26"/>
  <c r="H121" i="26"/>
  <c r="I121" i="26"/>
  <c r="J121" i="26"/>
  <c r="G122" i="26"/>
  <c r="H122" i="26"/>
  <c r="I122" i="26"/>
  <c r="J122" i="26"/>
  <c r="G123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G127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G135" i="26"/>
  <c r="H135" i="26"/>
  <c r="I135" i="26"/>
  <c r="J135" i="26"/>
  <c r="G136" i="26"/>
  <c r="H136" i="26"/>
  <c r="I136" i="26"/>
  <c r="J136" i="26"/>
  <c r="G137" i="26"/>
  <c r="H137" i="26"/>
  <c r="I137" i="26"/>
  <c r="J137" i="26"/>
  <c r="G138" i="26"/>
  <c r="H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I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J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G172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I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G207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J225" i="26"/>
  <c r="G226" i="26"/>
  <c r="H226" i="26"/>
  <c r="I226" i="26"/>
  <c r="J226" i="26"/>
  <c r="G227" i="26"/>
  <c r="H227" i="26"/>
  <c r="I227" i="26"/>
  <c r="J227" i="26"/>
  <c r="G228" i="26"/>
  <c r="H228" i="26"/>
  <c r="I228" i="26"/>
  <c r="J228" i="26"/>
  <c r="G229" i="26"/>
  <c r="H229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G238" i="26"/>
  <c r="H238" i="26"/>
  <c r="I238" i="26"/>
  <c r="J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H247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G257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I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G270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I275" i="26"/>
  <c r="J275" i="26"/>
  <c r="G276" i="26"/>
  <c r="H276" i="26"/>
  <c r="I276" i="26"/>
  <c r="J276" i="26"/>
  <c r="G277" i="26"/>
  <c r="H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G284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G290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I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G303" i="26"/>
  <c r="H303" i="26"/>
  <c r="I303" i="26"/>
  <c r="J303" i="26"/>
  <c r="G304" i="26"/>
  <c r="H304" i="26"/>
  <c r="I304" i="26"/>
  <c r="J304" i="26"/>
  <c r="G305" i="26"/>
  <c r="H305" i="26"/>
  <c r="I305" i="26"/>
  <c r="J305" i="26"/>
  <c r="G306" i="26"/>
  <c r="H306" i="26"/>
  <c r="I306" i="26"/>
  <c r="J306" i="26"/>
  <c r="G307" i="26"/>
  <c r="H307" i="26"/>
  <c r="I307" i="26"/>
  <c r="J307" i="26"/>
  <c r="G308" i="26"/>
  <c r="H308" i="26"/>
  <c r="I308" i="26"/>
  <c r="J308" i="26"/>
  <c r="H309" i="26"/>
  <c r="I309" i="26"/>
  <c r="J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G326" i="26"/>
  <c r="H326" i="26"/>
  <c r="I326" i="26"/>
  <c r="J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G336" i="26"/>
  <c r="H336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I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G345" i="26"/>
  <c r="H345" i="26"/>
  <c r="I345" i="26"/>
  <c r="J345" i="26"/>
  <c r="I346" i="26"/>
  <c r="J346" i="26"/>
  <c r="G347" i="26"/>
  <c r="I347" i="26"/>
  <c r="J347" i="26"/>
  <c r="G348" i="26"/>
  <c r="H348" i="26"/>
  <c r="I348" i="26"/>
  <c r="J348" i="26"/>
  <c r="G349" i="26"/>
  <c r="H349" i="26"/>
  <c r="I349" i="26"/>
  <c r="J349" i="26"/>
  <c r="G350" i="26"/>
  <c r="H350" i="26"/>
  <c r="I350" i="26"/>
  <c r="J350" i="26"/>
  <c r="G351" i="26"/>
  <c r="H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I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G375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J389" i="26"/>
  <c r="G390" i="26"/>
  <c r="H390" i="26"/>
  <c r="I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I398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H414" i="26"/>
  <c r="I414" i="26"/>
  <c r="J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G433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G441" i="26"/>
  <c r="I441" i="26"/>
  <c r="J441" i="26"/>
  <c r="G267" i="26" l="1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AY442" i="5"/>
  <c r="BC442" i="5"/>
  <c r="BE442" i="5"/>
  <c r="BF442" i="5"/>
  <c r="BG442" i="5"/>
  <c r="BK442" i="5"/>
  <c r="BM442" i="5"/>
  <c r="BN442" i="5"/>
  <c r="BO442" i="5"/>
  <c r="BS442" i="5"/>
  <c r="BU442" i="5"/>
  <c r="BV442" i="5"/>
  <c r="BW442" i="5"/>
  <c r="CA442" i="5"/>
  <c r="CC442" i="5"/>
  <c r="CD442" i="5"/>
  <c r="CE442" i="5"/>
  <c r="CI442" i="5"/>
  <c r="CK442" i="5"/>
  <c r="CL442" i="5"/>
  <c r="CB442" i="5" l="1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G442" i="26" s="1"/>
  <c r="J442" i="19"/>
  <c r="I442" i="26" s="1"/>
  <c r="L442" i="19"/>
  <c r="I442" i="19"/>
  <c r="H442" i="26" s="1"/>
  <c r="G443" i="2"/>
  <c r="K443" i="2"/>
  <c r="O443" i="2"/>
  <c r="S443" i="2"/>
  <c r="W443" i="2"/>
  <c r="AA443" i="2"/>
  <c r="AE443" i="2"/>
  <c r="AI443" i="2"/>
  <c r="AM443" i="2"/>
  <c r="AQ443" i="2"/>
  <c r="AU443" i="2"/>
  <c r="J442" i="26" l="1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<sst xmlns="http://schemas.openxmlformats.org/spreadsheetml/2006/main" count="10514" uniqueCount="672">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</sst>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3" fontId="3" fillId="7" borderId="25" xfId="0" applyNumberFormat="1" applyFont="1" applyFill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/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/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2020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228600</xdr:colOff>
      <xdr:row>3</xdr:row>
      <xdr:rowOff>0</xdr:rowOff>
    </xdr:to>
    <xdr:sp macro="" textlink="">
      <xdr:nvSpPr>
        <xdr:cNvPr id="2" name="1 Rectángulo redondeado"/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231150</xdr:colOff>
      <xdr:row>5</xdr:row>
      <xdr:rowOff>95250</xdr:rowOff>
    </xdr:to>
    <xdr:sp macro="" textlink="">
      <xdr:nvSpPr>
        <xdr:cNvPr id="3" name="2 Rectángulo redondeado"/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7</xdr:col>
      <xdr:colOff>895350</xdr:colOff>
      <xdr:row>2</xdr:row>
      <xdr:rowOff>66675</xdr:rowOff>
    </xdr:from>
    <xdr:to>
      <xdr:col>8</xdr:col>
      <xdr:colOff>476250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9157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10</xdr:col>
      <xdr:colOff>0</xdr:colOff>
      <xdr:row>4</xdr:row>
      <xdr:rowOff>85725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34160</xdr:colOff>
      <xdr:row>6</xdr:row>
      <xdr:rowOff>333375</xdr:rowOff>
    </xdr:to>
    <xdr:sp macro="" textlink="">
      <xdr:nvSpPr>
        <xdr:cNvPr id="3" name="2 Rectángulo redondeado"/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7" t="s">
        <v>0</v>
      </c>
      <c r="C18" s="67"/>
      <c r="D18" s="2"/>
      <c r="E18" s="2"/>
      <c r="F18" s="2"/>
      <c r="G18" s="2"/>
      <c r="H18" s="2"/>
      <c r="I18" s="2"/>
      <c r="J18" s="2"/>
    </row>
    <row r="19" spans="2:10" ht="14.25" x14ac:dyDescent="0.2">
      <c r="B19" s="67" t="s">
        <v>1</v>
      </c>
      <c r="C19" s="67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/>
    <hyperlink ref="B19" location="Delitos!A1" display="Delitos"/>
    <hyperlink ref="B20" location="'AP por tipo de Delitos Leves'!Títulos_a_imprimir" display="Juicios de Faltas/Delitos Leves"/>
    <hyperlink ref="B21" location="'Asuntos civiles'!A1" display="Asuntos Civiles"/>
    <hyperlink ref="B24" location="Señalamientos!A1" display="Señalamientos"/>
    <hyperlink ref="B23" location="'Auxilio Judicial'!A1" display="Auxilio Judicial"/>
    <hyperlink ref="B25" location="'Procedimientos elevados'!A1" display="Procedimientos Elevados"/>
    <hyperlink ref="B26" location="'Sumarios elevados '!A1" display="Sumarios Elevados"/>
    <hyperlink ref="B27" location="'Proc Jurado elevados  '!A1" display="Proc.Jurado Elevados"/>
    <hyperlink ref="B28" location="OrdenesSegunInstancia!A1" display="Órdenes de Protección,(Art.544-Ter), según Instancia"/>
    <hyperlink ref="B29" location="'OrdenesSegunInstancia %'!A1" display="Órdenes de Protección,(Art.544-Ter), según Instancia(porcentajes)"/>
    <hyperlink ref="B31" location="'Ordenes y Medidas'!A1" display="Órdenes y Medidas, (art.544-Ter y 544-bis) por Sexo y Nacionalidad"/>
    <hyperlink ref="B32" location="'Procesos por Delito'!A1" display="Procesos por delito"/>
    <hyperlink ref="B33" location="PersonasEnjuiciadas!A1" display="Personas enjuiciadas"/>
    <hyperlink ref="B34" location="'% condenados'!A1" display="Porcentaje de Condenados"/>
    <hyperlink ref="B35" location="Relacion!A1" display="Relaciaón de Víctimas y Denunciados"/>
    <hyperlink ref="B37" location="'Denuncias-Renuncias'!A1" display="Denuncias-Renuncias"/>
    <hyperlink ref="B38" location="'Distribucion % denuncias'!A1" display="Distribución porcentual de las Denuncias"/>
    <hyperlink ref="B39" location="Sobreseimientos!A1" display="Sobreseimientos"/>
    <hyperlink ref="B40" location="Terminación!A1" display="Formas de Terminación"/>
    <hyperlink ref="B30" location="'Medidas de Protección'!A1" display="Medidas judiciales de protección"/>
    <hyperlink ref="B22" location="'Medidas  LEC'!A1" display="Medidas LEC"/>
    <hyperlink ref="B20:D20" location="'AP por tipo de Delitos Leves'!A1" display="Juicios de Faltas/Delitos Leves"/>
    <hyperlink ref="B21:C21" location="'Asuntos Civiles'!A1" display="Asuntos Civiles"/>
    <hyperlink ref="B22:C22" location="'Medidas LEC'!A1" display="Medidas LEC"/>
    <hyperlink ref="B23:C23" location="'Auxilio Judicial'!A1" display="Auxilio Judicial"/>
    <hyperlink ref="B24:C24" location="Señalamientos!A1" display="Señalamientos"/>
    <hyperlink ref="B25:D25" location="'Procedimientos Elevados'!A1" display="Procedimientos Elevados"/>
    <hyperlink ref="B26:D26" location="'Sumarios Elevados'!A1" display="Sumarios Elevados"/>
    <hyperlink ref="B27:D27" location="'Proc Jurado elevados'!A1" display="Proc.Jurado Elevados"/>
    <hyperlink ref="B28:I28" location="'Órdenes según Instancia'!A1" display="Órdenes de Protección y Medidas,(Arts. 544 Ter y 544 Bis), según Instancia"/>
    <hyperlink ref="B29:J29" location="'Órdenes según Instancia%'!A1" display="Órdenes de Protección y Medidas,(Arts. 544 Ter y 544 Bis), según Instancia, (porcentajes)"/>
    <hyperlink ref="B30:J30" location="'Medidas Protección'!A1" display="Medidas judiciales de protección y seguridad de las Víctimas, (incluidas todas 544 Bis y 544 Ter)"/>
    <hyperlink ref="B31:H31" location="'Órdenes y Medidas'!A1" display="Órdenes y Medidas, (art. 544 Ter y 544 Bis) por Sexo y Nacionalidad"/>
    <hyperlink ref="B32:C32" location="'Procesos por Delito'!A1" display="Procesos por delito"/>
    <hyperlink ref="B33:C33" location="'Personas Enjuiciadas'!A1" display="Personas enjuiciadas"/>
    <hyperlink ref="B34:D34" location="'% de Condenas'!A1" display="Porcentaje de Condenados"/>
    <hyperlink ref="B35:E35" location="'Relación Víctima_Denunciado '!A1" display="Relación de Víctimas y Denunciados"/>
    <hyperlink ref="B37:C37" location="'Denuncias-Renuncias'!A1" display="Denuncias-Renuncias"/>
    <hyperlink ref="B38:E38" location="'Distribucion % Denuncias'!A1" display="Distribución porcentual de las Denuncias"/>
    <hyperlink ref="B39:C39" location="Sobreseimientos!A1" display="Sobreseimientos"/>
    <hyperlink ref="B40:D40" location="Terminación!A1" display="Formas de Terminación"/>
    <hyperlink ref="B36" location="'% Relación Víctimas_Denunciado'!A1" display="Porcentaje Relacion de Víctimas y Denunciado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2" t="s">
        <v>112</v>
      </c>
      <c r="D9" s="72"/>
      <c r="E9" s="76"/>
      <c r="F9" s="74" t="s">
        <v>111</v>
      </c>
      <c r="G9" s="72"/>
      <c r="H9" s="76"/>
      <c r="I9" s="74" t="s">
        <v>113</v>
      </c>
      <c r="J9" s="72"/>
      <c r="K9" s="76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  <c r="F11" s="32">
        <v>1</v>
      </c>
      <c r="G11" s="32">
        <v>0</v>
      </c>
      <c r="H11" s="32">
        <v>1</v>
      </c>
      <c r="I11" s="32">
        <v>1</v>
      </c>
      <c r="J11" s="32">
        <v>0</v>
      </c>
      <c r="K11" s="32">
        <v>1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</row>
    <row r="22" spans="2:11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  <c r="F22" s="32">
        <v>1</v>
      </c>
      <c r="G22" s="32">
        <v>0</v>
      </c>
      <c r="H22" s="32">
        <v>1</v>
      </c>
      <c r="I22" s="32">
        <v>1</v>
      </c>
      <c r="J22" s="32">
        <v>0</v>
      </c>
      <c r="K22" s="32">
        <v>1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2</v>
      </c>
      <c r="G25" s="32">
        <v>1</v>
      </c>
      <c r="H25" s="32">
        <v>3</v>
      </c>
      <c r="I25" s="32">
        <v>2</v>
      </c>
      <c r="J25" s="32">
        <v>1</v>
      </c>
      <c r="K25" s="32">
        <v>3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1</v>
      </c>
      <c r="D44" s="32">
        <v>0</v>
      </c>
      <c r="E44" s="32">
        <v>1</v>
      </c>
      <c r="F44" s="32">
        <v>0</v>
      </c>
      <c r="G44" s="32">
        <v>0</v>
      </c>
      <c r="H44" s="32">
        <v>0</v>
      </c>
      <c r="I44" s="32">
        <v>1</v>
      </c>
      <c r="J44" s="32">
        <v>0</v>
      </c>
      <c r="K44" s="32">
        <v>1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1</v>
      </c>
      <c r="G76" s="32">
        <v>0</v>
      </c>
      <c r="H76" s="32">
        <v>1</v>
      </c>
      <c r="I76" s="32">
        <v>1</v>
      </c>
      <c r="J76" s="32">
        <v>0</v>
      </c>
      <c r="K76" s="32">
        <v>1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2:11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  <c r="F88" s="32">
        <v>0</v>
      </c>
      <c r="G88" s="32">
        <v>0</v>
      </c>
      <c r="H88" s="32">
        <v>0</v>
      </c>
      <c r="I88" s="32">
        <v>1</v>
      </c>
      <c r="J88" s="32">
        <v>0</v>
      </c>
      <c r="K88" s="32">
        <v>1</v>
      </c>
    </row>
    <row r="89" spans="2:11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1</v>
      </c>
      <c r="D133" s="32">
        <v>1</v>
      </c>
      <c r="E133" s="32">
        <v>2</v>
      </c>
      <c r="F133" s="32">
        <v>1</v>
      </c>
      <c r="G133" s="32">
        <v>0</v>
      </c>
      <c r="H133" s="32">
        <v>1</v>
      </c>
      <c r="I133" s="32">
        <v>2</v>
      </c>
      <c r="J133" s="32">
        <v>1</v>
      </c>
      <c r="K133" s="32">
        <v>3</v>
      </c>
    </row>
    <row r="134" spans="2:11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</row>
    <row r="135" spans="2:11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1</v>
      </c>
      <c r="D139" s="32">
        <v>0</v>
      </c>
      <c r="E139" s="32">
        <v>1</v>
      </c>
      <c r="F139" s="32">
        <v>0</v>
      </c>
      <c r="G139" s="32">
        <v>0</v>
      </c>
      <c r="H139" s="32">
        <v>0</v>
      </c>
      <c r="I139" s="32">
        <v>1</v>
      </c>
      <c r="J139" s="32">
        <v>0</v>
      </c>
      <c r="K139" s="32">
        <v>1</v>
      </c>
    </row>
    <row r="140" spans="2:11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  <c r="F143" s="32">
        <v>1</v>
      </c>
      <c r="G143" s="32">
        <v>0</v>
      </c>
      <c r="H143" s="32">
        <v>1</v>
      </c>
      <c r="I143" s="32">
        <v>1</v>
      </c>
      <c r="J143" s="32">
        <v>0</v>
      </c>
      <c r="K143" s="32">
        <v>1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1</v>
      </c>
      <c r="D157" s="32">
        <v>0</v>
      </c>
      <c r="E157" s="32">
        <v>1</v>
      </c>
      <c r="F157" s="32">
        <v>0</v>
      </c>
      <c r="G157" s="32">
        <v>0</v>
      </c>
      <c r="H157" s="32">
        <v>0</v>
      </c>
      <c r="I157" s="32">
        <v>1</v>
      </c>
      <c r="J157" s="32">
        <v>0</v>
      </c>
      <c r="K157" s="32">
        <v>1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1</v>
      </c>
      <c r="D160" s="32">
        <v>0</v>
      </c>
      <c r="E160" s="32">
        <v>1</v>
      </c>
      <c r="F160" s="32">
        <v>0</v>
      </c>
      <c r="G160" s="32">
        <v>0</v>
      </c>
      <c r="H160" s="32">
        <v>0</v>
      </c>
      <c r="I160" s="32">
        <v>1</v>
      </c>
      <c r="J160" s="32">
        <v>0</v>
      </c>
      <c r="K160" s="32">
        <v>1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0</v>
      </c>
      <c r="G177" s="32">
        <v>2</v>
      </c>
      <c r="H177" s="32">
        <v>2</v>
      </c>
      <c r="I177" s="32">
        <v>0</v>
      </c>
      <c r="J177" s="32">
        <v>2</v>
      </c>
      <c r="K177" s="32">
        <v>2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</row>
    <row r="198" spans="2:11" ht="20.100000000000001" customHeight="1" thickBot="1" x14ac:dyDescent="0.25">
      <c r="B198" s="4" t="s">
        <v>187</v>
      </c>
      <c r="C198" s="32">
        <v>1</v>
      </c>
      <c r="D198" s="32">
        <v>0</v>
      </c>
      <c r="E198" s="32">
        <v>1</v>
      </c>
      <c r="F198" s="32">
        <v>0</v>
      </c>
      <c r="G198" s="32">
        <v>0</v>
      </c>
      <c r="H198" s="32">
        <v>0</v>
      </c>
      <c r="I198" s="32">
        <v>1</v>
      </c>
      <c r="J198" s="32">
        <v>0</v>
      </c>
      <c r="K198" s="32">
        <v>1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1</v>
      </c>
      <c r="D217" s="32">
        <v>0</v>
      </c>
      <c r="E217" s="32">
        <v>1</v>
      </c>
      <c r="F217" s="32">
        <v>0</v>
      </c>
      <c r="G217" s="32">
        <v>0</v>
      </c>
      <c r="H217" s="32">
        <v>0</v>
      </c>
      <c r="I217" s="32">
        <v>1</v>
      </c>
      <c r="J217" s="32">
        <v>0</v>
      </c>
      <c r="K217" s="32">
        <v>1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</row>
    <row r="234" spans="2:11" ht="20.100000000000001" customHeight="1" thickBot="1" x14ac:dyDescent="0.25">
      <c r="B234" s="4" t="s">
        <v>193</v>
      </c>
      <c r="C234" s="32">
        <v>1</v>
      </c>
      <c r="D234" s="32">
        <v>0</v>
      </c>
      <c r="E234" s="32">
        <v>1</v>
      </c>
      <c r="F234" s="32">
        <v>0</v>
      </c>
      <c r="G234" s="32">
        <v>0</v>
      </c>
      <c r="H234" s="32">
        <v>0</v>
      </c>
      <c r="I234" s="32">
        <v>1</v>
      </c>
      <c r="J234" s="32">
        <v>0</v>
      </c>
      <c r="K234" s="32">
        <v>1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</row>
    <row r="240" spans="2:11" ht="20.100000000000001" customHeight="1" thickBot="1" x14ac:dyDescent="0.25">
      <c r="B240" s="4" t="s">
        <v>431</v>
      </c>
      <c r="C240" s="32">
        <v>1</v>
      </c>
      <c r="D240" s="32">
        <v>0</v>
      </c>
      <c r="E240" s="32">
        <v>1</v>
      </c>
      <c r="F240" s="32">
        <v>0</v>
      </c>
      <c r="G240" s="32">
        <v>0</v>
      </c>
      <c r="H240" s="32">
        <v>0</v>
      </c>
      <c r="I240" s="32">
        <v>1</v>
      </c>
      <c r="J240" s="32">
        <v>0</v>
      </c>
      <c r="K240" s="32">
        <v>1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1</v>
      </c>
      <c r="G241" s="32">
        <v>0</v>
      </c>
      <c r="H241" s="32">
        <v>1</v>
      </c>
      <c r="I241" s="32">
        <v>1</v>
      </c>
      <c r="J241" s="32">
        <v>0</v>
      </c>
      <c r="K241" s="32">
        <v>1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1</v>
      </c>
      <c r="G246" s="32">
        <v>0</v>
      </c>
      <c r="H246" s="32">
        <v>1</v>
      </c>
      <c r="I246" s="32">
        <v>1</v>
      </c>
      <c r="J246" s="32">
        <v>0</v>
      </c>
      <c r="K246" s="32">
        <v>1</v>
      </c>
    </row>
    <row r="247" spans="2:11" ht="20.100000000000001" customHeight="1" thickBot="1" x14ac:dyDescent="0.25">
      <c r="B247" s="4" t="s">
        <v>194</v>
      </c>
      <c r="C247" s="32">
        <v>1</v>
      </c>
      <c r="D247" s="32">
        <v>0</v>
      </c>
      <c r="E247" s="32">
        <v>1</v>
      </c>
      <c r="F247" s="32">
        <v>1</v>
      </c>
      <c r="G247" s="32">
        <v>1</v>
      </c>
      <c r="H247" s="32">
        <v>2</v>
      </c>
      <c r="I247" s="32">
        <v>2</v>
      </c>
      <c r="J247" s="32">
        <v>1</v>
      </c>
      <c r="K247" s="32">
        <v>3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</row>
    <row r="254" spans="2:11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</row>
    <row r="255" spans="2:11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1</v>
      </c>
      <c r="D261" s="32">
        <v>0</v>
      </c>
      <c r="E261" s="32">
        <v>1</v>
      </c>
      <c r="F261" s="32">
        <v>0</v>
      </c>
      <c r="G261" s="32">
        <v>0</v>
      </c>
      <c r="H261" s="32">
        <v>0</v>
      </c>
      <c r="I261" s="32">
        <v>1</v>
      </c>
      <c r="J261" s="32">
        <v>0</v>
      </c>
      <c r="K261" s="32">
        <v>1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</row>
    <row r="263" spans="2:11" ht="20.100000000000001" customHeight="1" thickBot="1" x14ac:dyDescent="0.25">
      <c r="B263" s="4" t="s">
        <v>195</v>
      </c>
      <c r="C263" s="32">
        <v>1</v>
      </c>
      <c r="D263" s="32">
        <v>0</v>
      </c>
      <c r="E263" s="32">
        <v>1</v>
      </c>
      <c r="F263" s="32">
        <v>0</v>
      </c>
      <c r="G263" s="32">
        <v>0</v>
      </c>
      <c r="H263" s="32">
        <v>0</v>
      </c>
      <c r="I263" s="32">
        <v>1</v>
      </c>
      <c r="J263" s="32">
        <v>0</v>
      </c>
      <c r="K263" s="32">
        <v>1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1</v>
      </c>
      <c r="G264" s="32">
        <v>0</v>
      </c>
      <c r="H264" s="32">
        <v>1</v>
      </c>
      <c r="I264" s="32">
        <v>1</v>
      </c>
      <c r="J264" s="32">
        <v>0</v>
      </c>
      <c r="K264" s="32">
        <v>1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1</v>
      </c>
      <c r="D274" s="32">
        <v>0</v>
      </c>
      <c r="E274" s="32">
        <v>1</v>
      </c>
      <c r="F274" s="32">
        <v>1</v>
      </c>
      <c r="G274" s="32">
        <v>0</v>
      </c>
      <c r="H274" s="32">
        <v>1</v>
      </c>
      <c r="I274" s="32">
        <v>2</v>
      </c>
      <c r="J274" s="32">
        <v>0</v>
      </c>
      <c r="K274" s="32">
        <v>2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1</v>
      </c>
      <c r="G278" s="32">
        <v>0</v>
      </c>
      <c r="H278" s="32">
        <v>1</v>
      </c>
      <c r="I278" s="32">
        <v>1</v>
      </c>
      <c r="J278" s="32">
        <v>0</v>
      </c>
      <c r="K278" s="32">
        <v>1</v>
      </c>
    </row>
    <row r="279" spans="2:11" ht="20.100000000000001" customHeight="1" thickBot="1" x14ac:dyDescent="0.25">
      <c r="B279" s="4" t="s">
        <v>466</v>
      </c>
      <c r="C279" s="32">
        <v>1</v>
      </c>
      <c r="D279" s="32">
        <v>0</v>
      </c>
      <c r="E279" s="32">
        <v>1</v>
      </c>
      <c r="F279" s="32">
        <v>0</v>
      </c>
      <c r="G279" s="32">
        <v>0</v>
      </c>
      <c r="H279" s="32">
        <v>0</v>
      </c>
      <c r="I279" s="32">
        <v>1</v>
      </c>
      <c r="J279" s="32">
        <v>0</v>
      </c>
      <c r="K279" s="32">
        <v>1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1</v>
      </c>
      <c r="G283" s="32">
        <v>0</v>
      </c>
      <c r="H283" s="32">
        <v>1</v>
      </c>
      <c r="I283" s="32">
        <v>1</v>
      </c>
      <c r="J283" s="32">
        <v>0</v>
      </c>
      <c r="K283" s="32">
        <v>1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1</v>
      </c>
      <c r="G294" s="32">
        <v>0</v>
      </c>
      <c r="H294" s="32">
        <v>1</v>
      </c>
      <c r="I294" s="32">
        <v>1</v>
      </c>
      <c r="J294" s="32">
        <v>0</v>
      </c>
      <c r="K294" s="32">
        <v>1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1</v>
      </c>
      <c r="D298" s="32">
        <v>0</v>
      </c>
      <c r="E298" s="32">
        <v>1</v>
      </c>
      <c r="F298" s="32">
        <v>0</v>
      </c>
      <c r="G298" s="32">
        <v>0</v>
      </c>
      <c r="H298" s="32">
        <v>0</v>
      </c>
      <c r="I298" s="32">
        <v>1</v>
      </c>
      <c r="J298" s="32">
        <v>0</v>
      </c>
      <c r="K298" s="32">
        <v>1</v>
      </c>
    </row>
    <row r="299" spans="2:11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  <c r="F299" s="32">
        <v>0</v>
      </c>
      <c r="G299" s="32">
        <v>1</v>
      </c>
      <c r="H299" s="32">
        <v>1</v>
      </c>
      <c r="I299" s="32">
        <v>0</v>
      </c>
      <c r="J299" s="32">
        <v>1</v>
      </c>
      <c r="K299" s="32">
        <v>1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1</v>
      </c>
      <c r="H307" s="32">
        <v>1</v>
      </c>
      <c r="I307" s="32">
        <v>0</v>
      </c>
      <c r="J307" s="32">
        <v>1</v>
      </c>
      <c r="K307" s="32">
        <v>1</v>
      </c>
    </row>
    <row r="308" spans="2:11" ht="20.100000000000001" customHeight="1" thickBot="1" x14ac:dyDescent="0.25">
      <c r="B308" s="4" t="s">
        <v>491</v>
      </c>
      <c r="C308" s="32">
        <v>1</v>
      </c>
      <c r="D308" s="32">
        <v>0</v>
      </c>
      <c r="E308" s="32">
        <v>1</v>
      </c>
      <c r="F308" s="32">
        <v>1</v>
      </c>
      <c r="G308" s="32">
        <v>0</v>
      </c>
      <c r="H308" s="32">
        <v>1</v>
      </c>
      <c r="I308" s="32">
        <v>2</v>
      </c>
      <c r="J308" s="32">
        <v>0</v>
      </c>
      <c r="K308" s="32">
        <v>2</v>
      </c>
    </row>
    <row r="309" spans="2:11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</row>
    <row r="310" spans="2:11" ht="20.100000000000001" customHeight="1" thickBot="1" x14ac:dyDescent="0.25">
      <c r="B310" s="4" t="s">
        <v>493</v>
      </c>
      <c r="C310" s="32">
        <v>1</v>
      </c>
      <c r="D310" s="32">
        <v>0</v>
      </c>
      <c r="E310" s="32">
        <v>1</v>
      </c>
      <c r="F310" s="32">
        <v>0</v>
      </c>
      <c r="G310" s="32">
        <v>0</v>
      </c>
      <c r="H310" s="32">
        <v>0</v>
      </c>
      <c r="I310" s="32">
        <v>1</v>
      </c>
      <c r="J310" s="32">
        <v>0</v>
      </c>
      <c r="K310" s="32">
        <v>1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1</v>
      </c>
      <c r="D312" s="32">
        <v>0</v>
      </c>
      <c r="E312" s="32">
        <v>1</v>
      </c>
      <c r="F312" s="32">
        <v>0</v>
      </c>
      <c r="G312" s="32">
        <v>0</v>
      </c>
      <c r="H312" s="32">
        <v>0</v>
      </c>
      <c r="I312" s="32">
        <v>1</v>
      </c>
      <c r="J312" s="32">
        <v>0</v>
      </c>
      <c r="K312" s="32">
        <v>1</v>
      </c>
    </row>
    <row r="313" spans="2:11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1</v>
      </c>
      <c r="D319" s="32">
        <v>0</v>
      </c>
      <c r="E319" s="32">
        <v>1</v>
      </c>
      <c r="F319" s="32">
        <v>0</v>
      </c>
      <c r="G319" s="32">
        <v>0</v>
      </c>
      <c r="H319" s="32">
        <v>0</v>
      </c>
      <c r="I319" s="32">
        <v>1</v>
      </c>
      <c r="J319" s="32">
        <v>0</v>
      </c>
      <c r="K319" s="32">
        <v>1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1</v>
      </c>
      <c r="D349" s="32">
        <v>0</v>
      </c>
      <c r="E349" s="32">
        <v>1</v>
      </c>
      <c r="F349" s="32">
        <v>0</v>
      </c>
      <c r="G349" s="32">
        <v>0</v>
      </c>
      <c r="H349" s="32">
        <v>0</v>
      </c>
      <c r="I349" s="32">
        <v>1</v>
      </c>
      <c r="J349" s="32">
        <v>0</v>
      </c>
      <c r="K349" s="32">
        <v>1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1</v>
      </c>
      <c r="G359" s="32">
        <v>0</v>
      </c>
      <c r="H359" s="32">
        <v>1</v>
      </c>
      <c r="I359" s="32">
        <v>1</v>
      </c>
      <c r="J359" s="32">
        <v>0</v>
      </c>
      <c r="K359" s="32">
        <v>1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1</v>
      </c>
      <c r="D372" s="32">
        <v>0</v>
      </c>
      <c r="E372" s="32">
        <v>1</v>
      </c>
      <c r="F372" s="32">
        <v>0</v>
      </c>
      <c r="G372" s="32">
        <v>0</v>
      </c>
      <c r="H372" s="32">
        <v>0</v>
      </c>
      <c r="I372" s="32">
        <v>1</v>
      </c>
      <c r="J372" s="32">
        <v>0</v>
      </c>
      <c r="K372" s="32">
        <v>1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</row>
    <row r="378" spans="2:11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2</v>
      </c>
      <c r="D389" s="32">
        <v>0</v>
      </c>
      <c r="E389" s="32">
        <v>2</v>
      </c>
      <c r="F389" s="32">
        <v>0</v>
      </c>
      <c r="G389" s="32">
        <v>0</v>
      </c>
      <c r="H389" s="32">
        <v>0</v>
      </c>
      <c r="I389" s="32">
        <v>2</v>
      </c>
      <c r="J389" s="32">
        <v>0</v>
      </c>
      <c r="K389" s="32">
        <v>2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</row>
    <row r="392" spans="2:11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1</v>
      </c>
      <c r="G393" s="32">
        <v>0</v>
      </c>
      <c r="H393" s="32">
        <v>1</v>
      </c>
      <c r="I393" s="32">
        <v>1</v>
      </c>
      <c r="J393" s="32">
        <v>0</v>
      </c>
      <c r="K393" s="32">
        <v>1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1</v>
      </c>
      <c r="G395" s="32">
        <v>0</v>
      </c>
      <c r="H395" s="32">
        <v>1</v>
      </c>
      <c r="I395" s="32">
        <v>1</v>
      </c>
      <c r="J395" s="32">
        <v>0</v>
      </c>
      <c r="K395" s="32">
        <v>1</v>
      </c>
    </row>
    <row r="396" spans="2:11" ht="20.100000000000001" customHeight="1" thickBot="1" x14ac:dyDescent="0.25">
      <c r="B396" s="4" t="s">
        <v>570</v>
      </c>
      <c r="C396" s="32">
        <v>1</v>
      </c>
      <c r="D396" s="32">
        <v>0</v>
      </c>
      <c r="E396" s="32">
        <v>1</v>
      </c>
      <c r="F396" s="32">
        <v>0</v>
      </c>
      <c r="G396" s="32">
        <v>0</v>
      </c>
      <c r="H396" s="32">
        <v>0</v>
      </c>
      <c r="I396" s="32">
        <v>1</v>
      </c>
      <c r="J396" s="32">
        <v>0</v>
      </c>
      <c r="K396" s="32">
        <v>1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1</v>
      </c>
      <c r="D398" s="32">
        <v>0</v>
      </c>
      <c r="E398" s="32">
        <v>1</v>
      </c>
      <c r="F398" s="32">
        <v>3</v>
      </c>
      <c r="G398" s="32">
        <v>0</v>
      </c>
      <c r="H398" s="32">
        <v>3</v>
      </c>
      <c r="I398" s="32">
        <v>4</v>
      </c>
      <c r="J398" s="32">
        <v>0</v>
      </c>
      <c r="K398" s="32">
        <v>4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1</v>
      </c>
      <c r="G411" s="32">
        <v>0</v>
      </c>
      <c r="H411" s="32">
        <v>1</v>
      </c>
      <c r="I411" s="32">
        <v>1</v>
      </c>
      <c r="J411" s="32">
        <v>0</v>
      </c>
      <c r="K411" s="32">
        <v>1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2</v>
      </c>
      <c r="D414" s="32">
        <v>0</v>
      </c>
      <c r="E414" s="32">
        <v>2</v>
      </c>
      <c r="F414" s="32">
        <v>0</v>
      </c>
      <c r="G414" s="32">
        <v>0</v>
      </c>
      <c r="H414" s="32">
        <v>0</v>
      </c>
      <c r="I414" s="32">
        <v>2</v>
      </c>
      <c r="J414" s="32">
        <v>0</v>
      </c>
      <c r="K414" s="32">
        <v>2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1</v>
      </c>
      <c r="D416" s="32">
        <v>0</v>
      </c>
      <c r="E416" s="32">
        <v>1</v>
      </c>
      <c r="F416" s="32">
        <v>0</v>
      </c>
      <c r="G416" s="32">
        <v>0</v>
      </c>
      <c r="H416" s="32">
        <v>0</v>
      </c>
      <c r="I416" s="32">
        <v>1</v>
      </c>
      <c r="J416" s="32">
        <v>0</v>
      </c>
      <c r="K416" s="32">
        <v>1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</row>
    <row r="423" spans="2:11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1</v>
      </c>
      <c r="G424" s="32">
        <v>0</v>
      </c>
      <c r="H424" s="32">
        <v>1</v>
      </c>
      <c r="I424" s="32">
        <v>1</v>
      </c>
      <c r="J424" s="32">
        <v>0</v>
      </c>
      <c r="K424" s="32">
        <v>1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  <c r="F434" s="32">
        <v>1</v>
      </c>
      <c r="G434" s="32">
        <v>0</v>
      </c>
      <c r="H434" s="32">
        <v>1</v>
      </c>
      <c r="I434" s="32">
        <v>1</v>
      </c>
      <c r="J434" s="32">
        <v>0</v>
      </c>
      <c r="K434" s="32">
        <v>1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  <c r="F436" s="32">
        <v>2</v>
      </c>
      <c r="G436" s="32">
        <v>0</v>
      </c>
      <c r="H436" s="32">
        <v>2</v>
      </c>
      <c r="I436" s="32">
        <v>2</v>
      </c>
      <c r="J436" s="32">
        <v>0</v>
      </c>
      <c r="K436" s="32">
        <v>2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1</v>
      </c>
      <c r="D438" s="32">
        <v>0</v>
      </c>
      <c r="E438" s="32">
        <v>1</v>
      </c>
      <c r="F438" s="32">
        <v>0</v>
      </c>
      <c r="G438" s="32">
        <v>0</v>
      </c>
      <c r="H438" s="32">
        <v>0</v>
      </c>
      <c r="I438" s="32">
        <v>1</v>
      </c>
      <c r="J438" s="32">
        <v>0</v>
      </c>
      <c r="K438" s="32">
        <v>1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2</v>
      </c>
      <c r="G441" s="32">
        <v>0</v>
      </c>
      <c r="H441" s="32">
        <v>2</v>
      </c>
      <c r="I441" s="32">
        <v>2</v>
      </c>
      <c r="J441" s="32">
        <v>0</v>
      </c>
      <c r="K441" s="32">
        <v>2</v>
      </c>
    </row>
    <row r="442" spans="2:11" ht="20.100000000000001" customHeight="1" thickBot="1" x14ac:dyDescent="0.25">
      <c r="B442" s="7" t="s">
        <v>207</v>
      </c>
      <c r="C442" s="55">
        <f>SUM(C11:C441)</f>
        <v>30</v>
      </c>
      <c r="D442" s="55">
        <f t="shared" ref="D442:K442" si="0">SUM(D11:D441)</f>
        <v>1</v>
      </c>
      <c r="E442" s="55">
        <f t="shared" si="0"/>
        <v>31</v>
      </c>
      <c r="F442" s="55">
        <f t="shared" si="0"/>
        <v>29</v>
      </c>
      <c r="G442" s="55">
        <f t="shared" si="0"/>
        <v>6</v>
      </c>
      <c r="H442" s="55">
        <f t="shared" si="0"/>
        <v>35</v>
      </c>
      <c r="I442" s="55">
        <f t="shared" si="0"/>
        <v>59</v>
      </c>
      <c r="J442" s="55">
        <f t="shared" si="0"/>
        <v>7</v>
      </c>
      <c r="K442" s="55">
        <f t="shared" si="0"/>
        <v>66</v>
      </c>
    </row>
    <row r="443" spans="2:11" x14ac:dyDescent="0.2">
      <c r="C443" s="56"/>
      <c r="D443" s="56"/>
      <c r="E443" s="56"/>
      <c r="F443" s="56"/>
      <c r="G443" s="56"/>
      <c r="H443" s="56"/>
      <c r="I443" s="56"/>
      <c r="J443" s="56"/>
      <c r="K443" s="56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3" t="s">
        <v>116</v>
      </c>
      <c r="D9" s="83"/>
      <c r="E9" s="83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0</v>
      </c>
      <c r="E24" s="32">
        <v>0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1</v>
      </c>
      <c r="E25" s="32">
        <v>1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</row>
    <row r="48" spans="2:5" ht="20.100000000000001" customHeight="1" thickBot="1" x14ac:dyDescent="0.25">
      <c r="B48" s="4" t="s">
        <v>171</v>
      </c>
      <c r="C48" s="32">
        <v>1</v>
      </c>
      <c r="D48" s="32">
        <v>0</v>
      </c>
      <c r="E48" s="32">
        <v>1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1</v>
      </c>
      <c r="D59" s="32">
        <v>0</v>
      </c>
      <c r="E59" s="32">
        <v>1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0</v>
      </c>
      <c r="D73" s="32">
        <v>0</v>
      </c>
      <c r="E73" s="32">
        <v>0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1</v>
      </c>
      <c r="D88" s="32">
        <v>0</v>
      </c>
      <c r="E88" s="32">
        <v>1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1</v>
      </c>
      <c r="D103" s="32">
        <v>0</v>
      </c>
      <c r="E103" s="32">
        <v>1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1</v>
      </c>
      <c r="D121" s="32">
        <v>0</v>
      </c>
      <c r="E121" s="32">
        <v>1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0</v>
      </c>
      <c r="E140" s="32">
        <v>0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1</v>
      </c>
      <c r="D142" s="32">
        <v>0</v>
      </c>
      <c r="E142" s="32">
        <v>1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0</v>
      </c>
      <c r="E238" s="32">
        <v>0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1</v>
      </c>
      <c r="E243" s="32">
        <v>1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1</v>
      </c>
      <c r="D246" s="32">
        <v>1</v>
      </c>
      <c r="E246" s="32">
        <v>2</v>
      </c>
    </row>
    <row r="247" spans="2:5" ht="20.100000000000001" customHeight="1" thickBot="1" x14ac:dyDescent="0.25">
      <c r="B247" s="4" t="s">
        <v>194</v>
      </c>
      <c r="C247" s="32">
        <v>0</v>
      </c>
      <c r="D247" s="32">
        <v>1</v>
      </c>
      <c r="E247" s="32">
        <v>1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0</v>
      </c>
      <c r="D251" s="32">
        <v>0</v>
      </c>
      <c r="E251" s="32">
        <v>0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0</v>
      </c>
      <c r="E279" s="32">
        <v>0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0</v>
      </c>
      <c r="D299" s="32">
        <v>0</v>
      </c>
      <c r="E299" s="32">
        <v>0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0</v>
      </c>
      <c r="E308" s="32">
        <v>0</v>
      </c>
    </row>
    <row r="309" spans="2:5" ht="20.100000000000001" customHeight="1" thickBot="1" x14ac:dyDescent="0.25">
      <c r="B309" s="4" t="s">
        <v>492</v>
      </c>
      <c r="C309" s="32">
        <v>0</v>
      </c>
      <c r="D309" s="32">
        <v>0</v>
      </c>
      <c r="E309" s="32">
        <v>0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0</v>
      </c>
      <c r="E378" s="32">
        <v>0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0</v>
      </c>
      <c r="D398" s="32">
        <v>0</v>
      </c>
      <c r="E398" s="32">
        <v>0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0</v>
      </c>
      <c r="D400" s="32">
        <v>0</v>
      </c>
      <c r="E400" s="32">
        <v>0</v>
      </c>
    </row>
    <row r="401" spans="2:5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0</v>
      </c>
      <c r="D436" s="32">
        <v>0</v>
      </c>
      <c r="E436" s="32">
        <v>0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5">
        <f>SUM(C11:C441)</f>
        <v>7</v>
      </c>
      <c r="D442" s="55">
        <f t="shared" ref="D442:E442" si="0">SUM(D11:D441)</f>
        <v>4</v>
      </c>
      <c r="E442" s="55">
        <f t="shared" si="0"/>
        <v>11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3" t="s">
        <v>208</v>
      </c>
      <c r="D12" s="83"/>
      <c r="E12" s="83"/>
      <c r="F12" s="83"/>
      <c r="G12" s="83"/>
      <c r="H12" s="83" t="s">
        <v>209</v>
      </c>
      <c r="I12" s="83"/>
      <c r="J12" s="83"/>
      <c r="K12" s="83"/>
      <c r="L12" s="83"/>
      <c r="M12" s="83" t="s">
        <v>210</v>
      </c>
      <c r="N12" s="83"/>
      <c r="O12" s="83"/>
      <c r="P12" s="83"/>
      <c r="Q12" s="83"/>
      <c r="R12" s="83" t="s">
        <v>211</v>
      </c>
      <c r="S12" s="83"/>
      <c r="T12" s="83"/>
      <c r="U12" s="83"/>
      <c r="V12" s="83"/>
      <c r="W12" s="83" t="s">
        <v>212</v>
      </c>
      <c r="X12" s="83"/>
      <c r="Y12" s="83"/>
      <c r="Z12" s="83"/>
      <c r="AA12" s="83"/>
      <c r="AB12" s="83" t="s">
        <v>34</v>
      </c>
      <c r="AC12" s="83"/>
      <c r="AD12" s="83"/>
      <c r="AE12" s="83"/>
      <c r="AF12" s="83"/>
    </row>
    <row r="13" spans="2:32" ht="20.100000000000001" customHeight="1" x14ac:dyDescent="0.2">
      <c r="C13" s="84" t="s">
        <v>59</v>
      </c>
      <c r="D13" s="84" t="s">
        <v>213</v>
      </c>
      <c r="E13" s="84"/>
      <c r="F13" s="84"/>
      <c r="G13" s="84" t="s">
        <v>214</v>
      </c>
      <c r="H13" s="84" t="s">
        <v>59</v>
      </c>
      <c r="I13" s="84" t="s">
        <v>213</v>
      </c>
      <c r="J13" s="84"/>
      <c r="K13" s="84"/>
      <c r="L13" s="84" t="s">
        <v>214</v>
      </c>
      <c r="M13" s="84" t="s">
        <v>59</v>
      </c>
      <c r="N13" s="84" t="s">
        <v>213</v>
      </c>
      <c r="O13" s="84"/>
      <c r="P13" s="84"/>
      <c r="Q13" s="84" t="s">
        <v>214</v>
      </c>
      <c r="R13" s="84" t="s">
        <v>59</v>
      </c>
      <c r="S13" s="84" t="s">
        <v>213</v>
      </c>
      <c r="T13" s="84"/>
      <c r="U13" s="84"/>
      <c r="V13" s="84" t="s">
        <v>214</v>
      </c>
      <c r="W13" s="84" t="s">
        <v>59</v>
      </c>
      <c r="X13" s="84" t="s">
        <v>213</v>
      </c>
      <c r="Y13" s="84"/>
      <c r="Z13" s="84"/>
      <c r="AA13" s="84" t="s">
        <v>214</v>
      </c>
      <c r="AB13" s="84" t="s">
        <v>59</v>
      </c>
      <c r="AC13" s="84" t="s">
        <v>213</v>
      </c>
      <c r="AD13" s="84"/>
      <c r="AE13" s="84"/>
      <c r="AF13" s="84" t="s">
        <v>214</v>
      </c>
    </row>
    <row r="14" spans="2:32" ht="20.100000000000001" customHeight="1" thickBot="1" x14ac:dyDescent="0.25">
      <c r="C14" s="85"/>
      <c r="D14" s="29" t="s">
        <v>215</v>
      </c>
      <c r="E14" s="29" t="s">
        <v>216</v>
      </c>
      <c r="F14" s="29" t="s">
        <v>217</v>
      </c>
      <c r="G14" s="85"/>
      <c r="H14" s="85"/>
      <c r="I14" s="29" t="s">
        <v>215</v>
      </c>
      <c r="J14" s="29" t="s">
        <v>216</v>
      </c>
      <c r="K14" s="29" t="s">
        <v>217</v>
      </c>
      <c r="L14" s="85"/>
      <c r="M14" s="85"/>
      <c r="N14" s="29" t="s">
        <v>215</v>
      </c>
      <c r="O14" s="29" t="s">
        <v>216</v>
      </c>
      <c r="P14" s="29" t="s">
        <v>217</v>
      </c>
      <c r="Q14" s="85"/>
      <c r="R14" s="85"/>
      <c r="S14" s="29" t="s">
        <v>215</v>
      </c>
      <c r="T14" s="29" t="s">
        <v>216</v>
      </c>
      <c r="U14" s="29" t="s">
        <v>217</v>
      </c>
      <c r="V14" s="85"/>
      <c r="W14" s="85"/>
      <c r="X14" s="29" t="s">
        <v>215</v>
      </c>
      <c r="Y14" s="29" t="s">
        <v>216</v>
      </c>
      <c r="Z14" s="29" t="s">
        <v>217</v>
      </c>
      <c r="AA14" s="85"/>
      <c r="AB14" s="85"/>
      <c r="AC14" s="29" t="s">
        <v>215</v>
      </c>
      <c r="AD14" s="29" t="s">
        <v>216</v>
      </c>
      <c r="AE14" s="29" t="s">
        <v>217</v>
      </c>
      <c r="AF14" s="85"/>
    </row>
    <row r="15" spans="2:32" ht="20.100000000000001" customHeight="1" thickBot="1" x14ac:dyDescent="0.25">
      <c r="B15" s="3" t="s">
        <v>168</v>
      </c>
      <c r="C15" s="54">
        <v>72</v>
      </c>
      <c r="D15" s="54">
        <v>0</v>
      </c>
      <c r="E15" s="54">
        <v>65</v>
      </c>
      <c r="F15" s="54">
        <v>7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72</v>
      </c>
      <c r="AC15" s="54">
        <v>0</v>
      </c>
      <c r="AD15" s="54">
        <v>65</v>
      </c>
      <c r="AE15" s="54">
        <v>7</v>
      </c>
      <c r="AF15" s="54">
        <v>0</v>
      </c>
    </row>
    <row r="16" spans="2:32" ht="20.100000000000001" customHeight="1" thickBot="1" x14ac:dyDescent="0.25">
      <c r="B16" s="4" t="s">
        <v>236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16</v>
      </c>
      <c r="N16" s="54">
        <v>0</v>
      </c>
      <c r="O16" s="54">
        <v>16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16</v>
      </c>
      <c r="AC16" s="54">
        <v>0</v>
      </c>
      <c r="AD16" s="54">
        <v>16</v>
      </c>
      <c r="AE16" s="54">
        <v>0</v>
      </c>
      <c r="AF16" s="54">
        <v>0</v>
      </c>
    </row>
    <row r="17" spans="2:32" ht="20.100000000000001" customHeight="1" thickBot="1" x14ac:dyDescent="0.25">
      <c r="B17" s="4" t="s">
        <v>237</v>
      </c>
      <c r="C17" s="54">
        <v>10</v>
      </c>
      <c r="D17" s="54">
        <v>0</v>
      </c>
      <c r="E17" s="54">
        <v>10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5</v>
      </c>
      <c r="N17" s="54">
        <v>0</v>
      </c>
      <c r="O17" s="54">
        <v>5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15</v>
      </c>
      <c r="AC17" s="54">
        <v>0</v>
      </c>
      <c r="AD17" s="54">
        <v>15</v>
      </c>
      <c r="AE17" s="54">
        <v>0</v>
      </c>
      <c r="AF17" s="54">
        <v>0</v>
      </c>
    </row>
    <row r="18" spans="2:32" ht="20.100000000000001" customHeight="1" thickBot="1" x14ac:dyDescent="0.25">
      <c r="B18" s="4" t="s">
        <v>238</v>
      </c>
      <c r="C18" s="54">
        <v>23</v>
      </c>
      <c r="D18" s="54">
        <v>0</v>
      </c>
      <c r="E18" s="54">
        <v>23</v>
      </c>
      <c r="F18" s="54">
        <v>0</v>
      </c>
      <c r="G18" s="54">
        <v>0</v>
      </c>
      <c r="H18" s="54">
        <v>1</v>
      </c>
      <c r="I18" s="54">
        <v>0</v>
      </c>
      <c r="J18" s="54">
        <v>1</v>
      </c>
      <c r="K18" s="54">
        <v>0</v>
      </c>
      <c r="L18" s="54">
        <v>0</v>
      </c>
      <c r="M18" s="54">
        <v>1</v>
      </c>
      <c r="N18" s="54">
        <v>0</v>
      </c>
      <c r="O18" s="54">
        <v>1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25</v>
      </c>
      <c r="AC18" s="54">
        <v>0</v>
      </c>
      <c r="AD18" s="54">
        <v>25</v>
      </c>
      <c r="AE18" s="54">
        <v>0</v>
      </c>
      <c r="AF18" s="54">
        <v>0</v>
      </c>
    </row>
    <row r="19" spans="2:32" ht="20.100000000000001" customHeight="1" thickBot="1" x14ac:dyDescent="0.25">
      <c r="B19" s="4" t="s">
        <v>239</v>
      </c>
      <c r="C19" s="54">
        <v>159</v>
      </c>
      <c r="D19" s="54">
        <v>0</v>
      </c>
      <c r="E19" s="54">
        <v>145</v>
      </c>
      <c r="F19" s="54">
        <v>14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159</v>
      </c>
      <c r="AC19" s="54">
        <v>0</v>
      </c>
      <c r="AD19" s="54">
        <v>145</v>
      </c>
      <c r="AE19" s="54">
        <v>14</v>
      </c>
      <c r="AF19" s="54">
        <v>0</v>
      </c>
    </row>
    <row r="20" spans="2:32" ht="20.100000000000001" customHeight="1" thickBot="1" x14ac:dyDescent="0.25">
      <c r="B20" s="4" t="s">
        <v>634</v>
      </c>
      <c r="C20" s="54">
        <v>3</v>
      </c>
      <c r="D20" s="54">
        <v>0</v>
      </c>
      <c r="E20" s="54">
        <v>3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3</v>
      </c>
      <c r="AC20" s="54">
        <v>0</v>
      </c>
      <c r="AD20" s="54">
        <v>3</v>
      </c>
      <c r="AE20" s="54">
        <v>0</v>
      </c>
      <c r="AF20" s="54">
        <v>0</v>
      </c>
    </row>
    <row r="21" spans="2:32" ht="20.100000000000001" customHeight="1" thickBot="1" x14ac:dyDescent="0.25">
      <c r="B21" s="4" t="s">
        <v>240</v>
      </c>
      <c r="C21" s="54">
        <v>45</v>
      </c>
      <c r="D21" s="54">
        <v>0</v>
      </c>
      <c r="E21" s="54">
        <v>39</v>
      </c>
      <c r="F21" s="54">
        <v>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5</v>
      </c>
      <c r="N21" s="54">
        <v>0</v>
      </c>
      <c r="O21" s="54">
        <v>5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50</v>
      </c>
      <c r="AC21" s="54">
        <v>0</v>
      </c>
      <c r="AD21" s="54">
        <v>44</v>
      </c>
      <c r="AE21" s="54">
        <v>6</v>
      </c>
      <c r="AF21" s="54">
        <v>0</v>
      </c>
    </row>
    <row r="22" spans="2:32" ht="20.100000000000001" customHeight="1" thickBot="1" x14ac:dyDescent="0.25">
      <c r="B22" s="4" t="s">
        <v>241</v>
      </c>
      <c r="C22" s="54">
        <v>2</v>
      </c>
      <c r="D22" s="54">
        <v>0</v>
      </c>
      <c r="E22" s="54">
        <v>2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2</v>
      </c>
      <c r="AC22" s="54">
        <v>0</v>
      </c>
      <c r="AD22" s="54">
        <v>2</v>
      </c>
      <c r="AE22" s="54">
        <v>0</v>
      </c>
      <c r="AF22" s="54">
        <v>0</v>
      </c>
    </row>
    <row r="23" spans="2:32" ht="20.100000000000001" customHeight="1" thickBot="1" x14ac:dyDescent="0.25">
      <c r="B23" s="4" t="s">
        <v>242</v>
      </c>
      <c r="C23" s="54">
        <v>12</v>
      </c>
      <c r="D23" s="54">
        <v>0</v>
      </c>
      <c r="E23" s="54">
        <v>11</v>
      </c>
      <c r="F23" s="54">
        <v>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2</v>
      </c>
      <c r="N23" s="54">
        <v>0</v>
      </c>
      <c r="O23" s="54">
        <v>2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14</v>
      </c>
      <c r="AC23" s="54">
        <v>0</v>
      </c>
      <c r="AD23" s="54">
        <v>13</v>
      </c>
      <c r="AE23" s="54">
        <v>1</v>
      </c>
      <c r="AF23" s="54">
        <v>0</v>
      </c>
    </row>
    <row r="24" spans="2:32" ht="20.100000000000001" customHeight="1" thickBot="1" x14ac:dyDescent="0.25">
      <c r="B24" s="4" t="s">
        <v>243</v>
      </c>
      <c r="C24" s="54">
        <v>18</v>
      </c>
      <c r="D24" s="54">
        <v>0</v>
      </c>
      <c r="E24" s="54">
        <v>14</v>
      </c>
      <c r="F24" s="54">
        <v>4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18</v>
      </c>
      <c r="AC24" s="54">
        <v>0</v>
      </c>
      <c r="AD24" s="54">
        <v>14</v>
      </c>
      <c r="AE24" s="54">
        <v>4</v>
      </c>
      <c r="AF24" s="54">
        <v>0</v>
      </c>
    </row>
    <row r="25" spans="2:32" ht="20.100000000000001" customHeight="1" thickBot="1" x14ac:dyDescent="0.25">
      <c r="B25" s="4" t="s">
        <v>244</v>
      </c>
      <c r="C25" s="54">
        <v>36</v>
      </c>
      <c r="D25" s="54">
        <v>0</v>
      </c>
      <c r="E25" s="54">
        <v>31</v>
      </c>
      <c r="F25" s="54">
        <v>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10</v>
      </c>
      <c r="N25" s="54">
        <v>0</v>
      </c>
      <c r="O25" s="54">
        <v>10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46</v>
      </c>
      <c r="AC25" s="54">
        <v>0</v>
      </c>
      <c r="AD25" s="54">
        <v>41</v>
      </c>
      <c r="AE25" s="54">
        <v>5</v>
      </c>
      <c r="AF25" s="54">
        <v>0</v>
      </c>
    </row>
    <row r="26" spans="2:32" ht="20.100000000000001" customHeight="1" thickBot="1" x14ac:dyDescent="0.25">
      <c r="B26" s="4" t="s">
        <v>169</v>
      </c>
      <c r="C26" s="54">
        <v>21</v>
      </c>
      <c r="D26" s="54">
        <v>0</v>
      </c>
      <c r="E26" s="54">
        <v>20</v>
      </c>
      <c r="F26" s="54">
        <v>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3</v>
      </c>
      <c r="N26" s="54">
        <v>0</v>
      </c>
      <c r="O26" s="54">
        <v>3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24</v>
      </c>
      <c r="AC26" s="54">
        <v>0</v>
      </c>
      <c r="AD26" s="54">
        <v>23</v>
      </c>
      <c r="AE26" s="54">
        <v>1</v>
      </c>
      <c r="AF26" s="54">
        <v>0</v>
      </c>
    </row>
    <row r="27" spans="2:32" ht="20.100000000000001" customHeight="1" thickBot="1" x14ac:dyDescent="0.25">
      <c r="B27" s="4" t="s">
        <v>245</v>
      </c>
      <c r="C27" s="54">
        <v>17</v>
      </c>
      <c r="D27" s="54">
        <v>2</v>
      </c>
      <c r="E27" s="54">
        <v>14</v>
      </c>
      <c r="F27" s="54">
        <v>1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17</v>
      </c>
      <c r="AC27" s="54">
        <v>2</v>
      </c>
      <c r="AD27" s="54">
        <v>14</v>
      </c>
      <c r="AE27" s="54">
        <v>1</v>
      </c>
      <c r="AF27" s="54">
        <v>0</v>
      </c>
    </row>
    <row r="28" spans="2:32" ht="20.100000000000001" customHeight="1" thickBot="1" x14ac:dyDescent="0.25">
      <c r="B28" s="4" t="s">
        <v>246</v>
      </c>
      <c r="C28" s="54">
        <v>12</v>
      </c>
      <c r="D28" s="54">
        <v>0</v>
      </c>
      <c r="E28" s="54">
        <v>9</v>
      </c>
      <c r="F28" s="54">
        <v>3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4</v>
      </c>
      <c r="N28" s="54">
        <v>0</v>
      </c>
      <c r="O28" s="54">
        <v>4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16</v>
      </c>
      <c r="AC28" s="54">
        <v>0</v>
      </c>
      <c r="AD28" s="54">
        <v>13</v>
      </c>
      <c r="AE28" s="54">
        <v>3</v>
      </c>
      <c r="AF28" s="54">
        <v>0</v>
      </c>
    </row>
    <row r="29" spans="2:32" ht="20.100000000000001" customHeight="1" thickBot="1" x14ac:dyDescent="0.25">
      <c r="B29" s="4" t="s">
        <v>247</v>
      </c>
      <c r="C29" s="54">
        <v>51</v>
      </c>
      <c r="D29" s="54">
        <v>0</v>
      </c>
      <c r="E29" s="54">
        <v>42</v>
      </c>
      <c r="F29" s="54">
        <v>9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12</v>
      </c>
      <c r="N29" s="54">
        <v>0</v>
      </c>
      <c r="O29" s="54">
        <v>11</v>
      </c>
      <c r="P29" s="54">
        <v>1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63</v>
      </c>
      <c r="AC29" s="54">
        <v>0</v>
      </c>
      <c r="AD29" s="54">
        <v>53</v>
      </c>
      <c r="AE29" s="54">
        <v>10</v>
      </c>
      <c r="AF29" s="54">
        <v>0</v>
      </c>
    </row>
    <row r="30" spans="2:32" ht="20.100000000000001" customHeight="1" thickBot="1" x14ac:dyDescent="0.25">
      <c r="B30" s="5" t="s">
        <v>248</v>
      </c>
      <c r="C30" s="54">
        <v>4</v>
      </c>
      <c r="D30" s="54">
        <v>0</v>
      </c>
      <c r="E30" s="54">
        <v>4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7</v>
      </c>
      <c r="N30" s="54">
        <v>0</v>
      </c>
      <c r="O30" s="54">
        <v>7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11</v>
      </c>
      <c r="AC30" s="54">
        <v>0</v>
      </c>
      <c r="AD30" s="54">
        <v>11</v>
      </c>
      <c r="AE30" s="54">
        <v>0</v>
      </c>
      <c r="AF30" s="54">
        <v>0</v>
      </c>
    </row>
    <row r="31" spans="2:32" ht="20.100000000000001" customHeight="1" thickBot="1" x14ac:dyDescent="0.25">
      <c r="B31" s="6" t="s">
        <v>249</v>
      </c>
      <c r="C31" s="54">
        <v>11</v>
      </c>
      <c r="D31" s="54">
        <v>0</v>
      </c>
      <c r="E31" s="54">
        <v>11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11</v>
      </c>
      <c r="AC31" s="54">
        <v>0</v>
      </c>
      <c r="AD31" s="54">
        <v>11</v>
      </c>
      <c r="AE31" s="54">
        <v>0</v>
      </c>
      <c r="AF31" s="54">
        <v>0</v>
      </c>
    </row>
    <row r="32" spans="2:32" ht="20.100000000000001" customHeight="1" thickBot="1" x14ac:dyDescent="0.25">
      <c r="B32" s="4" t="s">
        <v>250</v>
      </c>
      <c r="C32" s="54">
        <v>29</v>
      </c>
      <c r="D32" s="54">
        <v>0</v>
      </c>
      <c r="E32" s="54">
        <v>29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6</v>
      </c>
      <c r="N32" s="54">
        <v>0</v>
      </c>
      <c r="O32" s="54">
        <v>6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35</v>
      </c>
      <c r="AC32" s="54">
        <v>0</v>
      </c>
      <c r="AD32" s="54">
        <v>35</v>
      </c>
      <c r="AE32" s="54">
        <v>0</v>
      </c>
      <c r="AF32" s="54">
        <v>0</v>
      </c>
    </row>
    <row r="33" spans="2:32" ht="20.100000000000001" customHeight="1" thickBot="1" x14ac:dyDescent="0.25">
      <c r="B33" s="4" t="s">
        <v>251</v>
      </c>
      <c r="C33" s="54">
        <v>6</v>
      </c>
      <c r="D33" s="54">
        <v>0</v>
      </c>
      <c r="E33" s="54">
        <v>6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6</v>
      </c>
      <c r="AC33" s="54">
        <v>0</v>
      </c>
      <c r="AD33" s="54">
        <v>6</v>
      </c>
      <c r="AE33" s="54">
        <v>0</v>
      </c>
      <c r="AF33" s="54">
        <v>0</v>
      </c>
    </row>
    <row r="34" spans="2:32" ht="20.100000000000001" customHeight="1" thickBot="1" x14ac:dyDescent="0.25">
      <c r="B34" s="4" t="s">
        <v>252</v>
      </c>
      <c r="C34" s="54">
        <v>28</v>
      </c>
      <c r="D34" s="54">
        <v>0</v>
      </c>
      <c r="E34" s="54">
        <v>17</v>
      </c>
      <c r="F34" s="54">
        <v>11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28</v>
      </c>
      <c r="AC34" s="54">
        <v>0</v>
      </c>
      <c r="AD34" s="54">
        <v>17</v>
      </c>
      <c r="AE34" s="54">
        <v>11</v>
      </c>
      <c r="AF34" s="54">
        <v>0</v>
      </c>
    </row>
    <row r="35" spans="2:32" ht="20.100000000000001" customHeight="1" thickBot="1" x14ac:dyDescent="0.25">
      <c r="B35" s="4" t="s">
        <v>253</v>
      </c>
      <c r="C35" s="54">
        <v>8</v>
      </c>
      <c r="D35" s="54">
        <v>0</v>
      </c>
      <c r="E35" s="54">
        <v>8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</v>
      </c>
      <c r="N35" s="54">
        <v>0</v>
      </c>
      <c r="O35" s="54">
        <v>1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9</v>
      </c>
      <c r="AC35" s="54">
        <v>0</v>
      </c>
      <c r="AD35" s="54">
        <v>9</v>
      </c>
      <c r="AE35" s="54">
        <v>0</v>
      </c>
      <c r="AF35" s="54">
        <v>0</v>
      </c>
    </row>
    <row r="36" spans="2:32" ht="20.100000000000001" customHeight="1" thickBot="1" x14ac:dyDescent="0.25">
      <c r="B36" s="4" t="s">
        <v>635</v>
      </c>
      <c r="C36" s="54">
        <v>11</v>
      </c>
      <c r="D36" s="54">
        <v>0</v>
      </c>
      <c r="E36" s="54">
        <v>9</v>
      </c>
      <c r="F36" s="54">
        <v>2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11</v>
      </c>
      <c r="AC36" s="54">
        <v>0</v>
      </c>
      <c r="AD36" s="54">
        <v>9</v>
      </c>
      <c r="AE36" s="54">
        <v>2</v>
      </c>
      <c r="AF36" s="54">
        <v>0</v>
      </c>
    </row>
    <row r="37" spans="2:32" ht="20.100000000000001" customHeight="1" thickBot="1" x14ac:dyDescent="0.25">
      <c r="B37" s="4" t="s">
        <v>254</v>
      </c>
      <c r="C37" s="54">
        <v>1</v>
      </c>
      <c r="D37" s="54">
        <v>0</v>
      </c>
      <c r="E37" s="54">
        <v>1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1</v>
      </c>
      <c r="AC37" s="54">
        <v>0</v>
      </c>
      <c r="AD37" s="54">
        <v>1</v>
      </c>
      <c r="AE37" s="54">
        <v>0</v>
      </c>
      <c r="AF37" s="54">
        <v>0</v>
      </c>
    </row>
    <row r="38" spans="2:32" ht="20.100000000000001" customHeight="1" thickBot="1" x14ac:dyDescent="0.25">
      <c r="B38" s="4" t="s">
        <v>255</v>
      </c>
      <c r="C38" s="54">
        <v>7</v>
      </c>
      <c r="D38" s="54">
        <v>0</v>
      </c>
      <c r="E38" s="54">
        <v>7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7</v>
      </c>
      <c r="AC38" s="54">
        <v>0</v>
      </c>
      <c r="AD38" s="54">
        <v>7</v>
      </c>
      <c r="AE38" s="54">
        <v>0</v>
      </c>
      <c r="AF38" s="54">
        <v>0</v>
      </c>
    </row>
    <row r="39" spans="2:32" ht="20.100000000000001" customHeight="1" thickBot="1" x14ac:dyDescent="0.25">
      <c r="B39" s="4" t="s">
        <v>636</v>
      </c>
      <c r="C39" s="54">
        <v>10</v>
      </c>
      <c r="D39" s="54">
        <v>0</v>
      </c>
      <c r="E39" s="54">
        <v>1</v>
      </c>
      <c r="F39" s="54">
        <v>9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10</v>
      </c>
      <c r="AC39" s="54">
        <v>0</v>
      </c>
      <c r="AD39" s="54">
        <v>1</v>
      </c>
      <c r="AE39" s="54">
        <v>9</v>
      </c>
      <c r="AF39" s="54">
        <v>0</v>
      </c>
    </row>
    <row r="40" spans="2:32" ht="20.100000000000001" customHeight="1" thickBot="1" x14ac:dyDescent="0.25">
      <c r="B40" s="4" t="s">
        <v>256</v>
      </c>
      <c r="C40" s="54">
        <v>8</v>
      </c>
      <c r="D40" s="54">
        <v>0</v>
      </c>
      <c r="E40" s="54">
        <v>7</v>
      </c>
      <c r="F40" s="54">
        <v>1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8</v>
      </c>
      <c r="AC40" s="54">
        <v>0</v>
      </c>
      <c r="AD40" s="54">
        <v>7</v>
      </c>
      <c r="AE40" s="54">
        <v>1</v>
      </c>
      <c r="AF40" s="54">
        <v>0</v>
      </c>
    </row>
    <row r="41" spans="2:32" ht="20.100000000000001" customHeight="1" thickBot="1" x14ac:dyDescent="0.25">
      <c r="B41" s="4" t="s">
        <v>257</v>
      </c>
      <c r="C41" s="54">
        <v>6</v>
      </c>
      <c r="D41" s="54">
        <v>0</v>
      </c>
      <c r="E41" s="54">
        <v>6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6</v>
      </c>
      <c r="AC41" s="54">
        <v>0</v>
      </c>
      <c r="AD41" s="54">
        <v>6</v>
      </c>
      <c r="AE41" s="54">
        <v>0</v>
      </c>
      <c r="AF41" s="54">
        <v>0</v>
      </c>
    </row>
    <row r="42" spans="2:32" ht="20.100000000000001" customHeight="1" thickBot="1" x14ac:dyDescent="0.25">
      <c r="B42" s="4" t="s">
        <v>258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</row>
    <row r="43" spans="2:32" ht="20.100000000000001" customHeight="1" thickBot="1" x14ac:dyDescent="0.25">
      <c r="B43" s="4" t="s">
        <v>259</v>
      </c>
      <c r="C43" s="54">
        <v>4</v>
      </c>
      <c r="D43" s="54">
        <v>0</v>
      </c>
      <c r="E43" s="54">
        <v>4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4</v>
      </c>
      <c r="AC43" s="54">
        <v>0</v>
      </c>
      <c r="AD43" s="54">
        <v>4</v>
      </c>
      <c r="AE43" s="54">
        <v>0</v>
      </c>
      <c r="AF43" s="54">
        <v>0</v>
      </c>
    </row>
    <row r="44" spans="2:32" ht="20.100000000000001" customHeight="1" thickBot="1" x14ac:dyDescent="0.25">
      <c r="B44" s="4" t="s">
        <v>260</v>
      </c>
      <c r="C44" s="54">
        <v>12</v>
      </c>
      <c r="D44" s="54">
        <v>0</v>
      </c>
      <c r="E44" s="54">
        <v>11</v>
      </c>
      <c r="F44" s="54">
        <v>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2</v>
      </c>
      <c r="N44" s="54">
        <v>0</v>
      </c>
      <c r="O44" s="54">
        <v>2</v>
      </c>
      <c r="P44" s="54">
        <v>0</v>
      </c>
      <c r="Q44" s="54">
        <v>0</v>
      </c>
      <c r="R44" s="54">
        <v>3</v>
      </c>
      <c r="S44" s="54">
        <v>0</v>
      </c>
      <c r="T44" s="54">
        <v>3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17</v>
      </c>
      <c r="AC44" s="54">
        <v>0</v>
      </c>
      <c r="AD44" s="54">
        <v>16</v>
      </c>
      <c r="AE44" s="54">
        <v>1</v>
      </c>
      <c r="AF44" s="54">
        <v>0</v>
      </c>
    </row>
    <row r="45" spans="2:32" ht="20.100000000000001" customHeight="1" thickBot="1" x14ac:dyDescent="0.25">
      <c r="B45" s="4" t="s">
        <v>170</v>
      </c>
      <c r="C45" s="54">
        <v>51</v>
      </c>
      <c r="D45" s="54">
        <v>0</v>
      </c>
      <c r="E45" s="54">
        <v>39</v>
      </c>
      <c r="F45" s="54">
        <v>12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51</v>
      </c>
      <c r="AC45" s="54">
        <v>0</v>
      </c>
      <c r="AD45" s="54">
        <v>39</v>
      </c>
      <c r="AE45" s="54">
        <v>12</v>
      </c>
      <c r="AF45" s="54">
        <v>0</v>
      </c>
    </row>
    <row r="46" spans="2:32" ht="20.100000000000001" customHeight="1" thickBot="1" x14ac:dyDescent="0.25">
      <c r="B46" s="4" t="s">
        <v>261</v>
      </c>
      <c r="C46" s="54">
        <v>3</v>
      </c>
      <c r="D46" s="54">
        <v>0</v>
      </c>
      <c r="E46" s="54">
        <v>3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3</v>
      </c>
      <c r="AC46" s="54">
        <v>0</v>
      </c>
      <c r="AD46" s="54">
        <v>3</v>
      </c>
      <c r="AE46" s="54">
        <v>0</v>
      </c>
      <c r="AF46" s="54">
        <v>0</v>
      </c>
    </row>
    <row r="47" spans="2:32" ht="20.100000000000001" customHeight="1" thickBot="1" x14ac:dyDescent="0.25">
      <c r="B47" s="4" t="s">
        <v>262</v>
      </c>
      <c r="C47" s="54">
        <v>5</v>
      </c>
      <c r="D47" s="54">
        <v>0</v>
      </c>
      <c r="E47" s="54">
        <v>3</v>
      </c>
      <c r="F47" s="54">
        <v>2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5</v>
      </c>
      <c r="AC47" s="54">
        <v>0</v>
      </c>
      <c r="AD47" s="54">
        <v>3</v>
      </c>
      <c r="AE47" s="54">
        <v>2</v>
      </c>
      <c r="AF47" s="54">
        <v>0</v>
      </c>
    </row>
    <row r="48" spans="2:32" ht="20.100000000000001" customHeight="1" thickBot="1" x14ac:dyDescent="0.25">
      <c r="B48" s="4" t="s">
        <v>263</v>
      </c>
      <c r="C48" s="54">
        <v>6</v>
      </c>
      <c r="D48" s="54">
        <v>0</v>
      </c>
      <c r="E48" s="54">
        <v>5</v>
      </c>
      <c r="F48" s="54">
        <v>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6</v>
      </c>
      <c r="AC48" s="54">
        <v>0</v>
      </c>
      <c r="AD48" s="54">
        <v>5</v>
      </c>
      <c r="AE48" s="54">
        <v>1</v>
      </c>
      <c r="AF48" s="54">
        <v>0</v>
      </c>
    </row>
    <row r="49" spans="2:32" ht="20.100000000000001" customHeight="1" thickBot="1" x14ac:dyDescent="0.25">
      <c r="B49" s="4" t="s">
        <v>637</v>
      </c>
      <c r="C49" s="54">
        <v>5</v>
      </c>
      <c r="D49" s="54">
        <v>0</v>
      </c>
      <c r="E49" s="54">
        <v>4</v>
      </c>
      <c r="F49" s="54">
        <v>1</v>
      </c>
      <c r="G49" s="54">
        <v>0</v>
      </c>
      <c r="H49" s="54">
        <v>1</v>
      </c>
      <c r="I49" s="54">
        <v>0</v>
      </c>
      <c r="J49" s="54">
        <v>1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6</v>
      </c>
      <c r="AC49" s="54">
        <v>0</v>
      </c>
      <c r="AD49" s="54">
        <v>5</v>
      </c>
      <c r="AE49" s="54">
        <v>1</v>
      </c>
      <c r="AF49" s="54">
        <v>0</v>
      </c>
    </row>
    <row r="50" spans="2:32" ht="20.100000000000001" customHeight="1" thickBot="1" x14ac:dyDescent="0.25">
      <c r="B50" s="4" t="s">
        <v>264</v>
      </c>
      <c r="C50" s="54">
        <v>24</v>
      </c>
      <c r="D50" s="54">
        <v>0</v>
      </c>
      <c r="E50" s="54">
        <v>24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24</v>
      </c>
      <c r="AC50" s="54">
        <v>0</v>
      </c>
      <c r="AD50" s="54">
        <v>24</v>
      </c>
      <c r="AE50" s="54">
        <v>0</v>
      </c>
      <c r="AF50" s="54">
        <v>0</v>
      </c>
    </row>
    <row r="51" spans="2:32" ht="20.100000000000001" customHeight="1" thickBot="1" x14ac:dyDescent="0.25">
      <c r="B51" s="4" t="s">
        <v>265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8</v>
      </c>
      <c r="S51" s="54">
        <v>0</v>
      </c>
      <c r="T51" s="54">
        <v>8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8</v>
      </c>
      <c r="AC51" s="54">
        <v>0</v>
      </c>
      <c r="AD51" s="54">
        <v>8</v>
      </c>
      <c r="AE51" s="54">
        <v>0</v>
      </c>
      <c r="AF51" s="54">
        <v>0</v>
      </c>
    </row>
    <row r="52" spans="2:32" ht="20.100000000000001" customHeight="1" thickBot="1" x14ac:dyDescent="0.25">
      <c r="B52" s="4" t="s">
        <v>171</v>
      </c>
      <c r="C52" s="54">
        <v>55</v>
      </c>
      <c r="D52" s="54">
        <v>0</v>
      </c>
      <c r="E52" s="54">
        <v>54</v>
      </c>
      <c r="F52" s="54">
        <v>1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100</v>
      </c>
      <c r="N52" s="54">
        <v>0</v>
      </c>
      <c r="O52" s="54">
        <v>100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155</v>
      </c>
      <c r="AC52" s="54">
        <v>0</v>
      </c>
      <c r="AD52" s="54">
        <v>154</v>
      </c>
      <c r="AE52" s="54">
        <v>1</v>
      </c>
      <c r="AF52" s="54">
        <v>0</v>
      </c>
    </row>
    <row r="53" spans="2:32" ht="20.100000000000001" customHeight="1" thickBot="1" x14ac:dyDescent="0.25">
      <c r="B53" s="4" t="s">
        <v>266</v>
      </c>
      <c r="C53" s="54">
        <v>27</v>
      </c>
      <c r="D53" s="54">
        <v>0</v>
      </c>
      <c r="E53" s="54">
        <v>27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12</v>
      </c>
      <c r="S53" s="54">
        <v>0</v>
      </c>
      <c r="T53" s="54">
        <v>12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39</v>
      </c>
      <c r="AC53" s="54">
        <v>0</v>
      </c>
      <c r="AD53" s="54">
        <v>39</v>
      </c>
      <c r="AE53" s="54">
        <v>0</v>
      </c>
      <c r="AF53" s="54">
        <v>0</v>
      </c>
    </row>
    <row r="54" spans="2:32" ht="20.100000000000001" customHeight="1" thickBot="1" x14ac:dyDescent="0.25">
      <c r="B54" s="4" t="s">
        <v>267</v>
      </c>
      <c r="C54" s="54">
        <v>20</v>
      </c>
      <c r="D54" s="54">
        <v>0</v>
      </c>
      <c r="E54" s="54">
        <v>14</v>
      </c>
      <c r="F54" s="54">
        <v>6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10</v>
      </c>
      <c r="N54" s="54">
        <v>0</v>
      </c>
      <c r="O54" s="54">
        <v>10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30</v>
      </c>
      <c r="AC54" s="54">
        <v>0</v>
      </c>
      <c r="AD54" s="54">
        <v>24</v>
      </c>
      <c r="AE54" s="54">
        <v>6</v>
      </c>
      <c r="AF54" s="54">
        <v>0</v>
      </c>
    </row>
    <row r="55" spans="2:32" ht="20.100000000000001" customHeight="1" thickBot="1" x14ac:dyDescent="0.25">
      <c r="B55" s="4" t="s">
        <v>268</v>
      </c>
      <c r="C55" s="54">
        <v>6</v>
      </c>
      <c r="D55" s="54">
        <v>0</v>
      </c>
      <c r="E55" s="54">
        <v>5</v>
      </c>
      <c r="F55" s="54">
        <v>1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6</v>
      </c>
      <c r="AC55" s="54">
        <v>0</v>
      </c>
      <c r="AD55" s="54">
        <v>5</v>
      </c>
      <c r="AE55" s="54">
        <v>1</v>
      </c>
      <c r="AF55" s="54">
        <v>0</v>
      </c>
    </row>
    <row r="56" spans="2:32" ht="20.100000000000001" customHeight="1" thickBot="1" x14ac:dyDescent="0.25">
      <c r="B56" s="4" t="s">
        <v>269</v>
      </c>
      <c r="C56" s="54">
        <v>27</v>
      </c>
      <c r="D56" s="54">
        <v>0</v>
      </c>
      <c r="E56" s="54">
        <v>23</v>
      </c>
      <c r="F56" s="54">
        <v>4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27</v>
      </c>
      <c r="AC56" s="54">
        <v>0</v>
      </c>
      <c r="AD56" s="54">
        <v>23</v>
      </c>
      <c r="AE56" s="54">
        <v>4</v>
      </c>
      <c r="AF56" s="54">
        <v>0</v>
      </c>
    </row>
    <row r="57" spans="2:32" ht="20.100000000000001" customHeight="1" thickBot="1" x14ac:dyDescent="0.25">
      <c r="B57" s="4" t="s">
        <v>270</v>
      </c>
      <c r="C57" s="54">
        <v>3</v>
      </c>
      <c r="D57" s="54">
        <v>0</v>
      </c>
      <c r="E57" s="54">
        <v>3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3</v>
      </c>
      <c r="AC57" s="54">
        <v>0</v>
      </c>
      <c r="AD57" s="54">
        <v>3</v>
      </c>
      <c r="AE57" s="54">
        <v>0</v>
      </c>
      <c r="AF57" s="54">
        <v>0</v>
      </c>
    </row>
    <row r="58" spans="2:32" ht="20.100000000000001" customHeight="1" thickBot="1" x14ac:dyDescent="0.25">
      <c r="B58" s="4" t="s">
        <v>271</v>
      </c>
      <c r="C58" s="54">
        <v>4</v>
      </c>
      <c r="D58" s="54">
        <v>0</v>
      </c>
      <c r="E58" s="54">
        <v>3</v>
      </c>
      <c r="F58" s="54">
        <v>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4</v>
      </c>
      <c r="AC58" s="54">
        <v>0</v>
      </c>
      <c r="AD58" s="54">
        <v>3</v>
      </c>
      <c r="AE58" s="54">
        <v>1</v>
      </c>
      <c r="AF58" s="54">
        <v>0</v>
      </c>
    </row>
    <row r="59" spans="2:32" ht="20.100000000000001" customHeight="1" thickBot="1" x14ac:dyDescent="0.25">
      <c r="B59" s="4" t="s">
        <v>272</v>
      </c>
      <c r="C59" s="54">
        <v>2</v>
      </c>
      <c r="D59" s="54">
        <v>0</v>
      </c>
      <c r="E59" s="54">
        <v>2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2</v>
      </c>
      <c r="AC59" s="54">
        <v>0</v>
      </c>
      <c r="AD59" s="54">
        <v>2</v>
      </c>
      <c r="AE59" s="54">
        <v>0</v>
      </c>
      <c r="AF59" s="54">
        <v>0</v>
      </c>
    </row>
    <row r="60" spans="2:32" ht="20.100000000000001" customHeight="1" thickBot="1" x14ac:dyDescent="0.25">
      <c r="B60" s="4" t="s">
        <v>172</v>
      </c>
      <c r="C60" s="54">
        <v>34</v>
      </c>
      <c r="D60" s="54">
        <v>0</v>
      </c>
      <c r="E60" s="54">
        <v>34</v>
      </c>
      <c r="F60" s="54">
        <v>0</v>
      </c>
      <c r="G60" s="54">
        <v>0</v>
      </c>
      <c r="H60" s="54">
        <v>2</v>
      </c>
      <c r="I60" s="54">
        <v>0</v>
      </c>
      <c r="J60" s="54">
        <v>2</v>
      </c>
      <c r="K60" s="54">
        <v>0</v>
      </c>
      <c r="L60" s="54">
        <v>0</v>
      </c>
      <c r="M60" s="54">
        <v>4</v>
      </c>
      <c r="N60" s="54">
        <v>0</v>
      </c>
      <c r="O60" s="54">
        <v>4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40</v>
      </c>
      <c r="AC60" s="54">
        <v>0</v>
      </c>
      <c r="AD60" s="54">
        <v>40</v>
      </c>
      <c r="AE60" s="54">
        <v>0</v>
      </c>
      <c r="AF60" s="54">
        <v>0</v>
      </c>
    </row>
    <row r="61" spans="2:32" ht="20.100000000000001" customHeight="1" thickBot="1" x14ac:dyDescent="0.25">
      <c r="B61" s="4" t="s">
        <v>273</v>
      </c>
      <c r="C61" s="54">
        <v>20</v>
      </c>
      <c r="D61" s="54">
        <v>0</v>
      </c>
      <c r="E61" s="54">
        <v>11</v>
      </c>
      <c r="F61" s="54">
        <v>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20</v>
      </c>
      <c r="AC61" s="54">
        <v>0</v>
      </c>
      <c r="AD61" s="54">
        <v>11</v>
      </c>
      <c r="AE61" s="54">
        <v>9</v>
      </c>
      <c r="AF61" s="54">
        <v>0</v>
      </c>
    </row>
    <row r="62" spans="2:32" ht="20.100000000000001" customHeight="1" thickBot="1" x14ac:dyDescent="0.25">
      <c r="B62" s="4" t="s">
        <v>274</v>
      </c>
      <c r="C62" s="54">
        <v>9</v>
      </c>
      <c r="D62" s="54">
        <v>0</v>
      </c>
      <c r="E62" s="54">
        <v>7</v>
      </c>
      <c r="F62" s="54">
        <v>2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9</v>
      </c>
      <c r="AC62" s="54">
        <v>0</v>
      </c>
      <c r="AD62" s="54">
        <v>7</v>
      </c>
      <c r="AE62" s="54">
        <v>2</v>
      </c>
      <c r="AF62" s="54">
        <v>0</v>
      </c>
    </row>
    <row r="63" spans="2:32" ht="20.100000000000001" customHeight="1" thickBot="1" x14ac:dyDescent="0.25">
      <c r="B63" s="4" t="s">
        <v>275</v>
      </c>
      <c r="C63" s="54">
        <v>7</v>
      </c>
      <c r="D63" s="54">
        <v>0</v>
      </c>
      <c r="E63" s="54">
        <v>7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7</v>
      </c>
      <c r="AC63" s="54">
        <v>0</v>
      </c>
      <c r="AD63" s="54">
        <v>7</v>
      </c>
      <c r="AE63" s="54">
        <v>0</v>
      </c>
      <c r="AF63" s="54">
        <v>0</v>
      </c>
    </row>
    <row r="64" spans="2:32" ht="20.100000000000001" customHeight="1" thickBot="1" x14ac:dyDescent="0.25">
      <c r="B64" s="4" t="s">
        <v>276</v>
      </c>
      <c r="C64" s="54">
        <v>3</v>
      </c>
      <c r="D64" s="54">
        <v>0</v>
      </c>
      <c r="E64" s="54">
        <v>3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3</v>
      </c>
      <c r="AC64" s="54">
        <v>0</v>
      </c>
      <c r="AD64" s="54">
        <v>3</v>
      </c>
      <c r="AE64" s="54">
        <v>0</v>
      </c>
      <c r="AF64" s="54">
        <v>0</v>
      </c>
    </row>
    <row r="65" spans="2:32" ht="20.100000000000001" customHeight="1" thickBot="1" x14ac:dyDescent="0.25">
      <c r="B65" s="4" t="s">
        <v>173</v>
      </c>
      <c r="C65" s="54">
        <v>28</v>
      </c>
      <c r="D65" s="54">
        <v>0</v>
      </c>
      <c r="E65" s="54">
        <v>26</v>
      </c>
      <c r="F65" s="54">
        <v>2</v>
      </c>
      <c r="G65" s="54">
        <v>0</v>
      </c>
      <c r="H65" s="54">
        <v>2</v>
      </c>
      <c r="I65" s="54">
        <v>0</v>
      </c>
      <c r="J65" s="54">
        <v>2</v>
      </c>
      <c r="K65" s="54">
        <v>0</v>
      </c>
      <c r="L65" s="54">
        <v>0</v>
      </c>
      <c r="M65" s="54">
        <v>1</v>
      </c>
      <c r="N65" s="54">
        <v>0</v>
      </c>
      <c r="O65" s="54">
        <v>1</v>
      </c>
      <c r="P65" s="54">
        <v>0</v>
      </c>
      <c r="Q65" s="54">
        <v>0</v>
      </c>
      <c r="R65" s="54">
        <v>2</v>
      </c>
      <c r="S65" s="54">
        <v>0</v>
      </c>
      <c r="T65" s="54">
        <v>2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33</v>
      </c>
      <c r="AC65" s="54">
        <v>0</v>
      </c>
      <c r="AD65" s="54">
        <v>31</v>
      </c>
      <c r="AE65" s="54">
        <v>2</v>
      </c>
      <c r="AF65" s="54">
        <v>0</v>
      </c>
    </row>
    <row r="66" spans="2:32" ht="20.100000000000001" customHeight="1" thickBot="1" x14ac:dyDescent="0.25">
      <c r="B66" s="4" t="s">
        <v>277</v>
      </c>
      <c r="C66" s="54">
        <v>9</v>
      </c>
      <c r="D66" s="54">
        <v>0</v>
      </c>
      <c r="E66" s="54">
        <v>9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9</v>
      </c>
      <c r="AC66" s="54">
        <v>0</v>
      </c>
      <c r="AD66" s="54">
        <v>9</v>
      </c>
      <c r="AE66" s="54">
        <v>0</v>
      </c>
      <c r="AF66" s="54">
        <v>0</v>
      </c>
    </row>
    <row r="67" spans="2:32" ht="20.100000000000001" customHeight="1" thickBot="1" x14ac:dyDescent="0.25">
      <c r="B67" s="4" t="s">
        <v>278</v>
      </c>
      <c r="C67" s="54">
        <v>6</v>
      </c>
      <c r="D67" s="54">
        <v>0</v>
      </c>
      <c r="E67" s="54">
        <v>5</v>
      </c>
      <c r="F67" s="54">
        <v>1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6</v>
      </c>
      <c r="AC67" s="54">
        <v>0</v>
      </c>
      <c r="AD67" s="54">
        <v>5</v>
      </c>
      <c r="AE67" s="54">
        <v>1</v>
      </c>
      <c r="AF67" s="54">
        <v>0</v>
      </c>
    </row>
    <row r="68" spans="2:32" ht="20.100000000000001" customHeight="1" thickBot="1" x14ac:dyDescent="0.25">
      <c r="B68" s="4" t="s">
        <v>279</v>
      </c>
      <c r="C68" s="54">
        <v>13</v>
      </c>
      <c r="D68" s="54">
        <v>0</v>
      </c>
      <c r="E68" s="54">
        <v>11</v>
      </c>
      <c r="F68" s="54">
        <v>2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13</v>
      </c>
      <c r="AC68" s="54">
        <v>0</v>
      </c>
      <c r="AD68" s="54">
        <v>11</v>
      </c>
      <c r="AE68" s="54">
        <v>2</v>
      </c>
      <c r="AF68" s="54">
        <v>0</v>
      </c>
    </row>
    <row r="69" spans="2:32" ht="20.100000000000001" customHeight="1" thickBot="1" x14ac:dyDescent="0.25">
      <c r="B69" s="4" t="s">
        <v>280</v>
      </c>
      <c r="C69" s="54">
        <v>4</v>
      </c>
      <c r="D69" s="54">
        <v>0</v>
      </c>
      <c r="E69" s="54">
        <v>4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4</v>
      </c>
      <c r="AC69" s="54">
        <v>0</v>
      </c>
      <c r="AD69" s="54">
        <v>4</v>
      </c>
      <c r="AE69" s="54">
        <v>0</v>
      </c>
      <c r="AF69" s="54">
        <v>0</v>
      </c>
    </row>
    <row r="70" spans="2:32" ht="20.100000000000001" customHeight="1" thickBot="1" x14ac:dyDescent="0.25">
      <c r="B70" s="4" t="s">
        <v>281</v>
      </c>
      <c r="C70" s="54">
        <v>7</v>
      </c>
      <c r="D70" s="54">
        <v>0</v>
      </c>
      <c r="E70" s="54">
        <v>6</v>
      </c>
      <c r="F70" s="54">
        <v>1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7</v>
      </c>
      <c r="AC70" s="54">
        <v>0</v>
      </c>
      <c r="AD70" s="54">
        <v>6</v>
      </c>
      <c r="AE70" s="54">
        <v>1</v>
      </c>
      <c r="AF70" s="54">
        <v>0</v>
      </c>
    </row>
    <row r="71" spans="2:32" ht="20.100000000000001" customHeight="1" thickBot="1" x14ac:dyDescent="0.25">
      <c r="B71" s="4" t="s">
        <v>282</v>
      </c>
      <c r="C71" s="54">
        <v>6</v>
      </c>
      <c r="D71" s="54">
        <v>0</v>
      </c>
      <c r="E71" s="54">
        <v>5</v>
      </c>
      <c r="F71" s="54">
        <v>1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1</v>
      </c>
      <c r="S71" s="54">
        <v>0</v>
      </c>
      <c r="T71" s="54">
        <v>1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7</v>
      </c>
      <c r="AC71" s="54">
        <v>0</v>
      </c>
      <c r="AD71" s="54">
        <v>6</v>
      </c>
      <c r="AE71" s="54">
        <v>1</v>
      </c>
      <c r="AF71" s="54">
        <v>0</v>
      </c>
    </row>
    <row r="72" spans="2:32" ht="20.100000000000001" customHeight="1" thickBot="1" x14ac:dyDescent="0.25">
      <c r="B72" s="4" t="s">
        <v>283</v>
      </c>
      <c r="C72" s="54">
        <v>4</v>
      </c>
      <c r="D72" s="54">
        <v>0</v>
      </c>
      <c r="E72" s="54">
        <v>4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1</v>
      </c>
      <c r="S72" s="54">
        <v>0</v>
      </c>
      <c r="T72" s="54">
        <v>1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5</v>
      </c>
      <c r="AC72" s="54">
        <v>0</v>
      </c>
      <c r="AD72" s="54">
        <v>5</v>
      </c>
      <c r="AE72" s="54">
        <v>0</v>
      </c>
      <c r="AF72" s="54">
        <v>0</v>
      </c>
    </row>
    <row r="73" spans="2:32" ht="20.100000000000001" customHeight="1" thickBot="1" x14ac:dyDescent="0.25">
      <c r="B73" s="4" t="s">
        <v>284</v>
      </c>
      <c r="C73" s="54">
        <v>3</v>
      </c>
      <c r="D73" s="54">
        <v>0</v>
      </c>
      <c r="E73" s="54">
        <v>3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3</v>
      </c>
      <c r="AC73" s="54">
        <v>0</v>
      </c>
      <c r="AD73" s="54">
        <v>3</v>
      </c>
      <c r="AE73" s="54">
        <v>0</v>
      </c>
      <c r="AF73" s="54">
        <v>0</v>
      </c>
    </row>
    <row r="74" spans="2:32" ht="20.100000000000001" customHeight="1" thickBot="1" x14ac:dyDescent="0.25">
      <c r="B74" s="4" t="s">
        <v>285</v>
      </c>
      <c r="C74" s="54">
        <v>7</v>
      </c>
      <c r="D74" s="54">
        <v>0</v>
      </c>
      <c r="E74" s="54">
        <v>7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2</v>
      </c>
      <c r="S74" s="54">
        <v>0</v>
      </c>
      <c r="T74" s="54">
        <v>2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9</v>
      </c>
      <c r="AC74" s="54">
        <v>0</v>
      </c>
      <c r="AD74" s="54">
        <v>9</v>
      </c>
      <c r="AE74" s="54">
        <v>0</v>
      </c>
      <c r="AF74" s="54">
        <v>0</v>
      </c>
    </row>
    <row r="75" spans="2:32" ht="20.100000000000001" customHeight="1" thickBot="1" x14ac:dyDescent="0.25">
      <c r="B75" s="4" t="s">
        <v>286</v>
      </c>
      <c r="C75" s="54">
        <v>5</v>
      </c>
      <c r="D75" s="54">
        <v>0</v>
      </c>
      <c r="E75" s="54">
        <v>4</v>
      </c>
      <c r="F75" s="54">
        <v>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2</v>
      </c>
      <c r="S75" s="54">
        <v>0</v>
      </c>
      <c r="T75" s="54">
        <v>2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7</v>
      </c>
      <c r="AC75" s="54">
        <v>0</v>
      </c>
      <c r="AD75" s="54">
        <v>6</v>
      </c>
      <c r="AE75" s="54">
        <v>1</v>
      </c>
      <c r="AF75" s="54">
        <v>0</v>
      </c>
    </row>
    <row r="76" spans="2:32" ht="20.100000000000001" customHeight="1" thickBot="1" x14ac:dyDescent="0.25">
      <c r="B76" s="4" t="s">
        <v>638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11</v>
      </c>
      <c r="N76" s="54">
        <v>0</v>
      </c>
      <c r="O76" s="54">
        <v>11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11</v>
      </c>
      <c r="AC76" s="54">
        <v>0</v>
      </c>
      <c r="AD76" s="54">
        <v>11</v>
      </c>
      <c r="AE76" s="54">
        <v>0</v>
      </c>
      <c r="AF76" s="54">
        <v>0</v>
      </c>
    </row>
    <row r="77" spans="2:32" ht="20.100000000000001" customHeight="1" thickBot="1" x14ac:dyDescent="0.25">
      <c r="B77" s="4" t="s">
        <v>174</v>
      </c>
      <c r="C77" s="54">
        <v>102</v>
      </c>
      <c r="D77" s="54">
        <v>0</v>
      </c>
      <c r="E77" s="54">
        <v>67</v>
      </c>
      <c r="F77" s="54">
        <v>35</v>
      </c>
      <c r="G77" s="54">
        <v>0</v>
      </c>
      <c r="H77" s="54">
        <v>5</v>
      </c>
      <c r="I77" s="54">
        <v>0</v>
      </c>
      <c r="J77" s="54">
        <v>3</v>
      </c>
      <c r="K77" s="54">
        <v>2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107</v>
      </c>
      <c r="AC77" s="54">
        <v>0</v>
      </c>
      <c r="AD77" s="54">
        <v>70</v>
      </c>
      <c r="AE77" s="54">
        <v>37</v>
      </c>
      <c r="AF77" s="54">
        <v>0</v>
      </c>
    </row>
    <row r="78" spans="2:32" ht="20.100000000000001" customHeight="1" thickBot="1" x14ac:dyDescent="0.25">
      <c r="B78" s="4" t="s">
        <v>287</v>
      </c>
      <c r="C78" s="54">
        <v>3</v>
      </c>
      <c r="D78" s="54">
        <v>0</v>
      </c>
      <c r="E78" s="54">
        <v>3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3</v>
      </c>
      <c r="S78" s="54">
        <v>0</v>
      </c>
      <c r="T78" s="54">
        <v>3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6</v>
      </c>
      <c r="AC78" s="54">
        <v>0</v>
      </c>
      <c r="AD78" s="54">
        <v>6</v>
      </c>
      <c r="AE78" s="54">
        <v>0</v>
      </c>
      <c r="AF78" s="54">
        <v>0</v>
      </c>
    </row>
    <row r="79" spans="2:32" ht="20.100000000000001" customHeight="1" thickBot="1" x14ac:dyDescent="0.25">
      <c r="B79" s="4" t="s">
        <v>288</v>
      </c>
      <c r="C79" s="54">
        <v>39</v>
      </c>
      <c r="D79" s="54">
        <v>0</v>
      </c>
      <c r="E79" s="54">
        <v>32</v>
      </c>
      <c r="F79" s="54">
        <v>7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</v>
      </c>
      <c r="N79" s="54">
        <v>0</v>
      </c>
      <c r="O79" s="54">
        <v>1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40</v>
      </c>
      <c r="AC79" s="54">
        <v>0</v>
      </c>
      <c r="AD79" s="54">
        <v>33</v>
      </c>
      <c r="AE79" s="54">
        <v>7</v>
      </c>
      <c r="AF79" s="54">
        <v>0</v>
      </c>
    </row>
    <row r="80" spans="2:32" ht="20.100000000000001" customHeight="1" thickBot="1" x14ac:dyDescent="0.25">
      <c r="B80" s="4" t="s">
        <v>289</v>
      </c>
      <c r="C80" s="54">
        <v>65</v>
      </c>
      <c r="D80" s="54">
        <v>2</v>
      </c>
      <c r="E80" s="54">
        <v>39</v>
      </c>
      <c r="F80" s="54">
        <v>24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65</v>
      </c>
      <c r="AC80" s="54">
        <v>2</v>
      </c>
      <c r="AD80" s="54">
        <v>39</v>
      </c>
      <c r="AE80" s="54">
        <v>24</v>
      </c>
      <c r="AF80" s="54">
        <v>0</v>
      </c>
    </row>
    <row r="81" spans="2:32" ht="20.100000000000001" customHeight="1" thickBot="1" x14ac:dyDescent="0.25">
      <c r="B81" s="4" t="s">
        <v>290</v>
      </c>
      <c r="C81" s="54">
        <v>14</v>
      </c>
      <c r="D81" s="54">
        <v>0</v>
      </c>
      <c r="E81" s="54">
        <v>14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14</v>
      </c>
      <c r="AC81" s="54">
        <v>0</v>
      </c>
      <c r="AD81" s="54">
        <v>14</v>
      </c>
      <c r="AE81" s="54">
        <v>0</v>
      </c>
      <c r="AF81" s="54">
        <v>0</v>
      </c>
    </row>
    <row r="82" spans="2:32" ht="20.100000000000001" customHeight="1" thickBot="1" x14ac:dyDescent="0.25">
      <c r="B82" s="4" t="s">
        <v>291</v>
      </c>
      <c r="C82" s="54">
        <v>24</v>
      </c>
      <c r="D82" s="54">
        <v>0</v>
      </c>
      <c r="E82" s="54">
        <v>23</v>
      </c>
      <c r="F82" s="54">
        <v>1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24</v>
      </c>
      <c r="AC82" s="54">
        <v>0</v>
      </c>
      <c r="AD82" s="54">
        <v>23</v>
      </c>
      <c r="AE82" s="54">
        <v>1</v>
      </c>
      <c r="AF82" s="54">
        <v>0</v>
      </c>
    </row>
    <row r="83" spans="2:32" ht="20.100000000000001" customHeight="1" thickBot="1" x14ac:dyDescent="0.25">
      <c r="B83" s="4" t="s">
        <v>292</v>
      </c>
      <c r="C83" s="54">
        <v>12</v>
      </c>
      <c r="D83" s="54">
        <v>0</v>
      </c>
      <c r="E83" s="54">
        <v>9</v>
      </c>
      <c r="F83" s="54">
        <v>3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1</v>
      </c>
      <c r="N83" s="54">
        <v>0</v>
      </c>
      <c r="O83" s="54">
        <v>1</v>
      </c>
      <c r="P83" s="54">
        <v>0</v>
      </c>
      <c r="Q83" s="54">
        <v>0</v>
      </c>
      <c r="R83" s="54">
        <v>5</v>
      </c>
      <c r="S83" s="54">
        <v>0</v>
      </c>
      <c r="T83" s="54">
        <v>5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18</v>
      </c>
      <c r="AC83" s="54">
        <v>0</v>
      </c>
      <c r="AD83" s="54">
        <v>15</v>
      </c>
      <c r="AE83" s="54">
        <v>3</v>
      </c>
      <c r="AF83" s="54">
        <v>0</v>
      </c>
    </row>
    <row r="84" spans="2:32" ht="20.100000000000001" customHeight="1" thickBot="1" x14ac:dyDescent="0.25">
      <c r="B84" s="4" t="s">
        <v>293</v>
      </c>
      <c r="C84" s="54">
        <v>30</v>
      </c>
      <c r="D84" s="54">
        <v>0</v>
      </c>
      <c r="E84" s="54">
        <v>25</v>
      </c>
      <c r="F84" s="54">
        <v>5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30</v>
      </c>
      <c r="AC84" s="54">
        <v>0</v>
      </c>
      <c r="AD84" s="54">
        <v>25</v>
      </c>
      <c r="AE84" s="54">
        <v>5</v>
      </c>
      <c r="AF84" s="54">
        <v>0</v>
      </c>
    </row>
    <row r="85" spans="2:32" ht="20.100000000000001" customHeight="1" thickBot="1" x14ac:dyDescent="0.25">
      <c r="B85" s="4" t="s">
        <v>294</v>
      </c>
      <c r="C85" s="54">
        <v>4</v>
      </c>
      <c r="D85" s="54">
        <v>0</v>
      </c>
      <c r="E85" s="54">
        <v>4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4</v>
      </c>
      <c r="AC85" s="54">
        <v>0</v>
      </c>
      <c r="AD85" s="54">
        <v>4</v>
      </c>
      <c r="AE85" s="54">
        <v>0</v>
      </c>
      <c r="AF85" s="54">
        <v>0</v>
      </c>
    </row>
    <row r="86" spans="2:32" ht="20.100000000000001" customHeight="1" thickBot="1" x14ac:dyDescent="0.25">
      <c r="B86" s="4" t="s">
        <v>295</v>
      </c>
      <c r="C86" s="54">
        <v>18</v>
      </c>
      <c r="D86" s="54">
        <v>0</v>
      </c>
      <c r="E86" s="54">
        <v>15</v>
      </c>
      <c r="F86" s="54">
        <v>3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18</v>
      </c>
      <c r="AC86" s="54">
        <v>0</v>
      </c>
      <c r="AD86" s="54">
        <v>15</v>
      </c>
      <c r="AE86" s="54">
        <v>3</v>
      </c>
      <c r="AF86" s="54">
        <v>0</v>
      </c>
    </row>
    <row r="87" spans="2:32" ht="20.100000000000001" customHeight="1" thickBot="1" x14ac:dyDescent="0.25">
      <c r="B87" s="4" t="s">
        <v>296</v>
      </c>
      <c r="C87" s="54">
        <v>4</v>
      </c>
      <c r="D87" s="54">
        <v>0</v>
      </c>
      <c r="E87" s="54">
        <v>2</v>
      </c>
      <c r="F87" s="54">
        <v>2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4</v>
      </c>
      <c r="AC87" s="54">
        <v>0</v>
      </c>
      <c r="AD87" s="54">
        <v>2</v>
      </c>
      <c r="AE87" s="54">
        <v>2</v>
      </c>
      <c r="AF87" s="54">
        <v>0</v>
      </c>
    </row>
    <row r="88" spans="2:32" ht="20.100000000000001" customHeight="1" thickBot="1" x14ac:dyDescent="0.25">
      <c r="B88" s="4" t="s">
        <v>297</v>
      </c>
      <c r="C88" s="54">
        <v>2</v>
      </c>
      <c r="D88" s="54">
        <v>0</v>
      </c>
      <c r="E88" s="54">
        <v>2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2</v>
      </c>
      <c r="AC88" s="54">
        <v>0</v>
      </c>
      <c r="AD88" s="54">
        <v>2</v>
      </c>
      <c r="AE88" s="54">
        <v>0</v>
      </c>
      <c r="AF88" s="54">
        <v>0</v>
      </c>
    </row>
    <row r="89" spans="2:32" ht="20.100000000000001" customHeight="1" thickBot="1" x14ac:dyDescent="0.25">
      <c r="B89" s="4" t="s">
        <v>298</v>
      </c>
      <c r="C89" s="54">
        <v>27</v>
      </c>
      <c r="D89" s="54">
        <v>0</v>
      </c>
      <c r="E89" s="54">
        <v>17</v>
      </c>
      <c r="F89" s="54">
        <v>10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27</v>
      </c>
      <c r="AC89" s="54">
        <v>0</v>
      </c>
      <c r="AD89" s="54">
        <v>17</v>
      </c>
      <c r="AE89" s="54">
        <v>10</v>
      </c>
      <c r="AF89" s="54">
        <v>0</v>
      </c>
    </row>
    <row r="90" spans="2:32" ht="20.100000000000001" customHeight="1" thickBot="1" x14ac:dyDescent="0.25">
      <c r="B90" s="4" t="s">
        <v>299</v>
      </c>
      <c r="C90" s="54">
        <v>24</v>
      </c>
      <c r="D90" s="54">
        <v>0</v>
      </c>
      <c r="E90" s="54">
        <v>11</v>
      </c>
      <c r="F90" s="54">
        <v>13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24</v>
      </c>
      <c r="AC90" s="54">
        <v>0</v>
      </c>
      <c r="AD90" s="54">
        <v>11</v>
      </c>
      <c r="AE90" s="54">
        <v>13</v>
      </c>
      <c r="AF90" s="54">
        <v>0</v>
      </c>
    </row>
    <row r="91" spans="2:32" ht="20.100000000000001" customHeight="1" thickBot="1" x14ac:dyDescent="0.25">
      <c r="B91" s="4" t="s">
        <v>300</v>
      </c>
      <c r="C91" s="54">
        <v>15</v>
      </c>
      <c r="D91" s="54">
        <v>0</v>
      </c>
      <c r="E91" s="54">
        <v>11</v>
      </c>
      <c r="F91" s="54">
        <v>4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15</v>
      </c>
      <c r="AC91" s="54">
        <v>0</v>
      </c>
      <c r="AD91" s="54">
        <v>11</v>
      </c>
      <c r="AE91" s="54">
        <v>4</v>
      </c>
      <c r="AF91" s="54">
        <v>0</v>
      </c>
    </row>
    <row r="92" spans="2:32" ht="20.100000000000001" customHeight="1" thickBot="1" x14ac:dyDescent="0.25">
      <c r="B92" s="4" t="s">
        <v>175</v>
      </c>
      <c r="C92" s="54">
        <v>230</v>
      </c>
      <c r="D92" s="54">
        <v>2</v>
      </c>
      <c r="E92" s="54">
        <v>63</v>
      </c>
      <c r="F92" s="54">
        <v>165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230</v>
      </c>
      <c r="AC92" s="54">
        <v>2</v>
      </c>
      <c r="AD92" s="54">
        <v>63</v>
      </c>
      <c r="AE92" s="54">
        <v>165</v>
      </c>
      <c r="AF92" s="54">
        <v>0</v>
      </c>
    </row>
    <row r="93" spans="2:32" ht="20.100000000000001" customHeight="1" thickBot="1" x14ac:dyDescent="0.25">
      <c r="B93" s="4" t="s">
        <v>301</v>
      </c>
      <c r="C93" s="54">
        <v>11</v>
      </c>
      <c r="D93" s="54">
        <v>0</v>
      </c>
      <c r="E93" s="54">
        <v>6</v>
      </c>
      <c r="F93" s="54">
        <v>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11</v>
      </c>
      <c r="AC93" s="54">
        <v>0</v>
      </c>
      <c r="AD93" s="54">
        <v>6</v>
      </c>
      <c r="AE93" s="54">
        <v>5</v>
      </c>
      <c r="AF93" s="54">
        <v>0</v>
      </c>
    </row>
    <row r="94" spans="2:32" ht="20.100000000000001" customHeight="1" thickBot="1" x14ac:dyDescent="0.25">
      <c r="B94" s="4" t="s">
        <v>302</v>
      </c>
      <c r="C94" s="54">
        <v>13</v>
      </c>
      <c r="D94" s="54">
        <v>0</v>
      </c>
      <c r="E94" s="54">
        <v>11</v>
      </c>
      <c r="F94" s="54">
        <v>2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13</v>
      </c>
      <c r="AC94" s="54">
        <v>0</v>
      </c>
      <c r="AD94" s="54">
        <v>11</v>
      </c>
      <c r="AE94" s="54">
        <v>2</v>
      </c>
      <c r="AF94" s="54">
        <v>0</v>
      </c>
    </row>
    <row r="95" spans="2:32" ht="20.100000000000001" customHeight="1" thickBot="1" x14ac:dyDescent="0.25">
      <c r="B95" s="4" t="s">
        <v>303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2:32" ht="20.100000000000001" customHeight="1" thickBot="1" x14ac:dyDescent="0.25">
      <c r="B96" s="4" t="s">
        <v>304</v>
      </c>
      <c r="C96" s="54">
        <v>9</v>
      </c>
      <c r="D96" s="54">
        <v>0</v>
      </c>
      <c r="E96" s="54">
        <v>6</v>
      </c>
      <c r="F96" s="54">
        <v>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9</v>
      </c>
      <c r="AC96" s="54">
        <v>0</v>
      </c>
      <c r="AD96" s="54">
        <v>6</v>
      </c>
      <c r="AE96" s="54">
        <v>3</v>
      </c>
      <c r="AF96" s="54">
        <v>0</v>
      </c>
    </row>
    <row r="97" spans="2:32" ht="20.100000000000001" customHeight="1" thickBot="1" x14ac:dyDescent="0.25">
      <c r="B97" s="4" t="s">
        <v>305</v>
      </c>
      <c r="C97" s="54">
        <v>9</v>
      </c>
      <c r="D97" s="54">
        <v>0</v>
      </c>
      <c r="E97" s="54">
        <v>7</v>
      </c>
      <c r="F97" s="54">
        <v>2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9</v>
      </c>
      <c r="AC97" s="54">
        <v>0</v>
      </c>
      <c r="AD97" s="54">
        <v>7</v>
      </c>
      <c r="AE97" s="54">
        <v>2</v>
      </c>
      <c r="AF97" s="54">
        <v>0</v>
      </c>
    </row>
    <row r="98" spans="2:32" ht="20.100000000000001" customHeight="1" thickBot="1" x14ac:dyDescent="0.25">
      <c r="B98" s="4" t="s">
        <v>306</v>
      </c>
      <c r="C98" s="54">
        <v>17</v>
      </c>
      <c r="D98" s="54">
        <v>0</v>
      </c>
      <c r="E98" s="54">
        <v>16</v>
      </c>
      <c r="F98" s="54">
        <v>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3</v>
      </c>
      <c r="N98" s="54">
        <v>0</v>
      </c>
      <c r="O98" s="54">
        <v>3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20</v>
      </c>
      <c r="AC98" s="54">
        <v>0</v>
      </c>
      <c r="AD98" s="54">
        <v>19</v>
      </c>
      <c r="AE98" s="54">
        <v>1</v>
      </c>
      <c r="AF98" s="54">
        <v>0</v>
      </c>
    </row>
    <row r="99" spans="2:32" ht="20.100000000000001" customHeight="1" thickBot="1" x14ac:dyDescent="0.25">
      <c r="B99" s="4" t="s">
        <v>307</v>
      </c>
      <c r="C99" s="54">
        <v>6</v>
      </c>
      <c r="D99" s="54">
        <v>0</v>
      </c>
      <c r="E99" s="54">
        <v>6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6</v>
      </c>
      <c r="AC99" s="54">
        <v>0</v>
      </c>
      <c r="AD99" s="54">
        <v>6</v>
      </c>
      <c r="AE99" s="54">
        <v>0</v>
      </c>
      <c r="AF99" s="54">
        <v>0</v>
      </c>
    </row>
    <row r="100" spans="2:32" ht="20.100000000000001" customHeight="1" thickBot="1" x14ac:dyDescent="0.25">
      <c r="B100" s="4" t="s">
        <v>308</v>
      </c>
      <c r="C100" s="54">
        <v>8</v>
      </c>
      <c r="D100" s="54">
        <v>0</v>
      </c>
      <c r="E100" s="54">
        <v>3</v>
      </c>
      <c r="F100" s="54">
        <v>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8</v>
      </c>
      <c r="AC100" s="54">
        <v>0</v>
      </c>
      <c r="AD100" s="54">
        <v>3</v>
      </c>
      <c r="AE100" s="54">
        <v>5</v>
      </c>
      <c r="AF100" s="54">
        <v>0</v>
      </c>
    </row>
    <row r="101" spans="2:32" ht="20.100000000000001" customHeight="1" thickBot="1" x14ac:dyDescent="0.25">
      <c r="B101" s="4" t="s">
        <v>309</v>
      </c>
      <c r="C101" s="54">
        <v>9</v>
      </c>
      <c r="D101" s="54">
        <v>0</v>
      </c>
      <c r="E101" s="54">
        <v>9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9</v>
      </c>
      <c r="AC101" s="54">
        <v>0</v>
      </c>
      <c r="AD101" s="54">
        <v>9</v>
      </c>
      <c r="AE101" s="54">
        <v>0</v>
      </c>
      <c r="AF101" s="54">
        <v>0</v>
      </c>
    </row>
    <row r="102" spans="2:32" ht="20.100000000000001" customHeight="1" thickBot="1" x14ac:dyDescent="0.25">
      <c r="B102" s="4" t="s">
        <v>310</v>
      </c>
      <c r="C102" s="54">
        <v>2</v>
      </c>
      <c r="D102" s="54">
        <v>0</v>
      </c>
      <c r="E102" s="54">
        <v>2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</v>
      </c>
      <c r="N102" s="54">
        <v>0</v>
      </c>
      <c r="O102" s="54">
        <v>1</v>
      </c>
      <c r="P102" s="54">
        <v>0</v>
      </c>
      <c r="Q102" s="54">
        <v>0</v>
      </c>
      <c r="R102" s="54">
        <v>3</v>
      </c>
      <c r="S102" s="54">
        <v>0</v>
      </c>
      <c r="T102" s="54">
        <v>3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6</v>
      </c>
      <c r="AC102" s="54">
        <v>0</v>
      </c>
      <c r="AD102" s="54">
        <v>6</v>
      </c>
      <c r="AE102" s="54">
        <v>0</v>
      </c>
      <c r="AF102" s="54">
        <v>0</v>
      </c>
    </row>
    <row r="103" spans="2:32" ht="20.100000000000001" customHeight="1" thickBot="1" x14ac:dyDescent="0.25">
      <c r="B103" s="4" t="s">
        <v>311</v>
      </c>
      <c r="C103" s="54">
        <v>2</v>
      </c>
      <c r="D103" s="54">
        <v>0</v>
      </c>
      <c r="E103" s="54">
        <v>2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2</v>
      </c>
      <c r="AC103" s="54">
        <v>0</v>
      </c>
      <c r="AD103" s="54">
        <v>2</v>
      </c>
      <c r="AE103" s="54">
        <v>0</v>
      </c>
      <c r="AF103" s="54">
        <v>0</v>
      </c>
    </row>
    <row r="104" spans="2:32" ht="20.100000000000001" customHeight="1" thickBot="1" x14ac:dyDescent="0.25">
      <c r="B104" s="4" t="s">
        <v>312</v>
      </c>
      <c r="C104" s="54">
        <v>2</v>
      </c>
      <c r="D104" s="54">
        <v>0</v>
      </c>
      <c r="E104" s="54">
        <v>1</v>
      </c>
      <c r="F104" s="54">
        <v>1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2</v>
      </c>
      <c r="AC104" s="54">
        <v>0</v>
      </c>
      <c r="AD104" s="54">
        <v>1</v>
      </c>
      <c r="AE104" s="54">
        <v>1</v>
      </c>
      <c r="AF104" s="54">
        <v>0</v>
      </c>
    </row>
    <row r="105" spans="2:32" ht="20.100000000000001" customHeight="1" thickBot="1" x14ac:dyDescent="0.25">
      <c r="B105" s="4" t="s">
        <v>176</v>
      </c>
      <c r="C105" s="54">
        <v>6</v>
      </c>
      <c r="D105" s="54">
        <v>0</v>
      </c>
      <c r="E105" s="54">
        <v>6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1</v>
      </c>
      <c r="N105" s="54">
        <v>0</v>
      </c>
      <c r="O105" s="54">
        <v>0</v>
      </c>
      <c r="P105" s="54">
        <v>1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7</v>
      </c>
      <c r="AC105" s="54">
        <v>0</v>
      </c>
      <c r="AD105" s="54">
        <v>6</v>
      </c>
      <c r="AE105" s="54">
        <v>1</v>
      </c>
      <c r="AF105" s="54">
        <v>0</v>
      </c>
    </row>
    <row r="106" spans="2:32" ht="20.100000000000001" customHeight="1" thickBot="1" x14ac:dyDescent="0.25">
      <c r="B106" s="4" t="s">
        <v>313</v>
      </c>
      <c r="C106" s="54">
        <v>10</v>
      </c>
      <c r="D106" s="54">
        <v>0</v>
      </c>
      <c r="E106" s="54">
        <v>6</v>
      </c>
      <c r="F106" s="54">
        <v>4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10</v>
      </c>
      <c r="AC106" s="54">
        <v>0</v>
      </c>
      <c r="AD106" s="54">
        <v>6</v>
      </c>
      <c r="AE106" s="54">
        <v>4</v>
      </c>
      <c r="AF106" s="54">
        <v>0</v>
      </c>
    </row>
    <row r="107" spans="2:32" ht="20.100000000000001" customHeight="1" thickBot="1" x14ac:dyDescent="0.25">
      <c r="B107" s="4" t="s">
        <v>314</v>
      </c>
      <c r="C107" s="54">
        <v>20</v>
      </c>
      <c r="D107" s="54">
        <v>0</v>
      </c>
      <c r="E107" s="54">
        <v>20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4</v>
      </c>
      <c r="S107" s="54">
        <v>0</v>
      </c>
      <c r="T107" s="54">
        <v>4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24</v>
      </c>
      <c r="AC107" s="54">
        <v>0</v>
      </c>
      <c r="AD107" s="54">
        <v>24</v>
      </c>
      <c r="AE107" s="54">
        <v>0</v>
      </c>
      <c r="AF107" s="54">
        <v>0</v>
      </c>
    </row>
    <row r="108" spans="2:32" ht="20.100000000000001" customHeight="1" thickBot="1" x14ac:dyDescent="0.25">
      <c r="B108" s="4" t="s">
        <v>315</v>
      </c>
      <c r="C108" s="54">
        <v>7</v>
      </c>
      <c r="D108" s="54">
        <v>0</v>
      </c>
      <c r="E108" s="54">
        <v>6</v>
      </c>
      <c r="F108" s="54">
        <v>1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3</v>
      </c>
      <c r="N108" s="54">
        <v>0</v>
      </c>
      <c r="O108" s="54">
        <v>3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10</v>
      </c>
      <c r="AC108" s="54">
        <v>0</v>
      </c>
      <c r="AD108" s="54">
        <v>9</v>
      </c>
      <c r="AE108" s="54">
        <v>1</v>
      </c>
      <c r="AF108" s="54">
        <v>0</v>
      </c>
    </row>
    <row r="109" spans="2:32" ht="20.100000000000001" customHeight="1" thickBot="1" x14ac:dyDescent="0.25">
      <c r="B109" s="4" t="s">
        <v>316</v>
      </c>
      <c r="C109" s="54">
        <v>4</v>
      </c>
      <c r="D109" s="54">
        <v>0</v>
      </c>
      <c r="E109" s="54">
        <v>4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4</v>
      </c>
      <c r="AC109" s="54">
        <v>0</v>
      </c>
      <c r="AD109" s="54">
        <v>4</v>
      </c>
      <c r="AE109" s="54">
        <v>0</v>
      </c>
      <c r="AF109" s="54">
        <v>0</v>
      </c>
    </row>
    <row r="110" spans="2:32" ht="20.100000000000001" customHeight="1" thickBot="1" x14ac:dyDescent="0.25">
      <c r="B110" s="4" t="s">
        <v>177</v>
      </c>
      <c r="C110" s="54">
        <v>7</v>
      </c>
      <c r="D110" s="54">
        <v>0</v>
      </c>
      <c r="E110" s="54">
        <v>7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7</v>
      </c>
      <c r="AC110" s="54">
        <v>0</v>
      </c>
      <c r="AD110" s="54">
        <v>7</v>
      </c>
      <c r="AE110" s="54">
        <v>0</v>
      </c>
      <c r="AF110" s="54">
        <v>0</v>
      </c>
    </row>
    <row r="111" spans="2:32" ht="20.100000000000001" customHeight="1" thickBot="1" x14ac:dyDescent="0.25">
      <c r="B111" s="4" t="s">
        <v>317</v>
      </c>
      <c r="C111" s="54">
        <v>21</v>
      </c>
      <c r="D111" s="54">
        <v>0</v>
      </c>
      <c r="E111" s="54">
        <v>3</v>
      </c>
      <c r="F111" s="54">
        <v>18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21</v>
      </c>
      <c r="AC111" s="54">
        <v>0</v>
      </c>
      <c r="AD111" s="54">
        <v>3</v>
      </c>
      <c r="AE111" s="54">
        <v>18</v>
      </c>
      <c r="AF111" s="54">
        <v>0</v>
      </c>
    </row>
    <row r="112" spans="2:32" ht="20.100000000000001" customHeight="1" thickBot="1" x14ac:dyDescent="0.25">
      <c r="B112" s="4" t="s">
        <v>318</v>
      </c>
      <c r="C112" s="54">
        <v>1</v>
      </c>
      <c r="D112" s="54">
        <v>0</v>
      </c>
      <c r="E112" s="54">
        <v>0</v>
      </c>
      <c r="F112" s="54">
        <v>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2</v>
      </c>
      <c r="N112" s="54">
        <v>0</v>
      </c>
      <c r="O112" s="54">
        <v>2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3</v>
      </c>
      <c r="AC112" s="54">
        <v>0</v>
      </c>
      <c r="AD112" s="54">
        <v>2</v>
      </c>
      <c r="AE112" s="54">
        <v>1</v>
      </c>
      <c r="AF112" s="54">
        <v>0</v>
      </c>
    </row>
    <row r="113" spans="2:32" ht="20.100000000000001" customHeight="1" thickBot="1" x14ac:dyDescent="0.25">
      <c r="B113" s="4" t="s">
        <v>178</v>
      </c>
      <c r="C113" s="54">
        <v>68</v>
      </c>
      <c r="D113" s="54">
        <v>0</v>
      </c>
      <c r="E113" s="54">
        <v>49</v>
      </c>
      <c r="F113" s="54">
        <v>19</v>
      </c>
      <c r="G113" s="54">
        <v>0</v>
      </c>
      <c r="H113" s="54">
        <v>1</v>
      </c>
      <c r="I113" s="54">
        <v>0</v>
      </c>
      <c r="J113" s="54">
        <v>1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1</v>
      </c>
      <c r="S113" s="54">
        <v>0</v>
      </c>
      <c r="T113" s="54">
        <v>1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70</v>
      </c>
      <c r="AC113" s="54">
        <v>0</v>
      </c>
      <c r="AD113" s="54">
        <v>51</v>
      </c>
      <c r="AE113" s="54">
        <v>19</v>
      </c>
      <c r="AF113" s="54">
        <v>0</v>
      </c>
    </row>
    <row r="114" spans="2:32" ht="20.100000000000001" customHeight="1" thickBot="1" x14ac:dyDescent="0.25">
      <c r="B114" s="4" t="s">
        <v>319</v>
      </c>
      <c r="C114" s="54">
        <v>3</v>
      </c>
      <c r="D114" s="54">
        <v>0</v>
      </c>
      <c r="E114" s="54">
        <v>3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3</v>
      </c>
      <c r="AC114" s="54">
        <v>0</v>
      </c>
      <c r="AD114" s="54">
        <v>3</v>
      </c>
      <c r="AE114" s="54">
        <v>0</v>
      </c>
      <c r="AF114" s="54">
        <v>0</v>
      </c>
    </row>
    <row r="115" spans="2:32" ht="20.100000000000001" customHeight="1" thickBot="1" x14ac:dyDescent="0.25">
      <c r="B115" s="4" t="s">
        <v>320</v>
      </c>
      <c r="C115" s="54">
        <v>9</v>
      </c>
      <c r="D115" s="54">
        <v>0</v>
      </c>
      <c r="E115" s="54">
        <v>9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9</v>
      </c>
      <c r="AC115" s="54">
        <v>0</v>
      </c>
      <c r="AD115" s="54">
        <v>9</v>
      </c>
      <c r="AE115" s="54">
        <v>0</v>
      </c>
      <c r="AF115" s="54">
        <v>0</v>
      </c>
    </row>
    <row r="116" spans="2:32" ht="20.100000000000001" customHeight="1" thickBot="1" x14ac:dyDescent="0.25">
      <c r="B116" s="4" t="s">
        <v>321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</row>
    <row r="117" spans="2:32" ht="20.100000000000001" customHeight="1" thickBot="1" x14ac:dyDescent="0.25">
      <c r="B117" s="4" t="s">
        <v>322</v>
      </c>
      <c r="C117" s="54">
        <v>8</v>
      </c>
      <c r="D117" s="54">
        <v>0</v>
      </c>
      <c r="E117" s="54">
        <v>3</v>
      </c>
      <c r="F117" s="54">
        <v>5</v>
      </c>
      <c r="G117" s="54">
        <v>0</v>
      </c>
      <c r="H117" s="54">
        <v>2</v>
      </c>
      <c r="I117" s="54">
        <v>0</v>
      </c>
      <c r="J117" s="54">
        <v>1</v>
      </c>
      <c r="K117" s="54">
        <v>1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2</v>
      </c>
      <c r="S117" s="54">
        <v>0</v>
      </c>
      <c r="T117" s="54">
        <v>2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12</v>
      </c>
      <c r="AC117" s="54">
        <v>0</v>
      </c>
      <c r="AD117" s="54">
        <v>6</v>
      </c>
      <c r="AE117" s="54">
        <v>6</v>
      </c>
      <c r="AF117" s="54">
        <v>0</v>
      </c>
    </row>
    <row r="118" spans="2:32" ht="20.100000000000001" customHeight="1" thickBot="1" x14ac:dyDescent="0.25">
      <c r="B118" s="4" t="s">
        <v>323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</row>
    <row r="119" spans="2:32" ht="20.100000000000001" customHeight="1" thickBot="1" x14ac:dyDescent="0.25">
      <c r="B119" s="4" t="s">
        <v>324</v>
      </c>
      <c r="C119" s="54">
        <v>4</v>
      </c>
      <c r="D119" s="54">
        <v>0</v>
      </c>
      <c r="E119" s="54">
        <v>4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4</v>
      </c>
      <c r="AC119" s="54">
        <v>0</v>
      </c>
      <c r="AD119" s="54">
        <v>4</v>
      </c>
      <c r="AE119" s="54">
        <v>0</v>
      </c>
      <c r="AF119" s="54">
        <v>0</v>
      </c>
    </row>
    <row r="120" spans="2:32" ht="20.100000000000001" customHeight="1" thickBot="1" x14ac:dyDescent="0.25">
      <c r="B120" s="4" t="s">
        <v>325</v>
      </c>
      <c r="C120" s="54">
        <v>5</v>
      </c>
      <c r="D120" s="54">
        <v>0</v>
      </c>
      <c r="E120" s="54">
        <v>5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5</v>
      </c>
      <c r="AC120" s="54">
        <v>0</v>
      </c>
      <c r="AD120" s="54">
        <v>5</v>
      </c>
      <c r="AE120" s="54">
        <v>0</v>
      </c>
      <c r="AF120" s="54">
        <v>0</v>
      </c>
    </row>
    <row r="121" spans="2:32" ht="20.100000000000001" customHeight="1" thickBot="1" x14ac:dyDescent="0.25">
      <c r="B121" s="4" t="s">
        <v>326</v>
      </c>
      <c r="C121" s="54">
        <v>37</v>
      </c>
      <c r="D121" s="54">
        <v>0</v>
      </c>
      <c r="E121" s="54">
        <v>34</v>
      </c>
      <c r="F121" s="54">
        <v>3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37</v>
      </c>
      <c r="AC121" s="54">
        <v>0</v>
      </c>
      <c r="AD121" s="54">
        <v>34</v>
      </c>
      <c r="AE121" s="54">
        <v>3</v>
      </c>
      <c r="AF121" s="54">
        <v>0</v>
      </c>
    </row>
    <row r="122" spans="2:32" ht="20.100000000000001" customHeight="1" thickBot="1" x14ac:dyDescent="0.25">
      <c r="B122" s="4" t="s">
        <v>327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</row>
    <row r="123" spans="2:32" ht="20.100000000000001" customHeight="1" thickBot="1" x14ac:dyDescent="0.25">
      <c r="B123" s="4" t="s">
        <v>328</v>
      </c>
      <c r="C123" s="54">
        <v>3</v>
      </c>
      <c r="D123" s="54">
        <v>0</v>
      </c>
      <c r="E123" s="54">
        <v>2</v>
      </c>
      <c r="F123" s="54">
        <v>1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3</v>
      </c>
      <c r="AC123" s="54">
        <v>0</v>
      </c>
      <c r="AD123" s="54">
        <v>2</v>
      </c>
      <c r="AE123" s="54">
        <v>1</v>
      </c>
      <c r="AF123" s="54">
        <v>0</v>
      </c>
    </row>
    <row r="124" spans="2:32" ht="20.100000000000001" customHeight="1" thickBot="1" x14ac:dyDescent="0.25">
      <c r="B124" s="4" t="s">
        <v>329</v>
      </c>
      <c r="C124" s="54">
        <v>1</v>
      </c>
      <c r="D124" s="54">
        <v>0</v>
      </c>
      <c r="E124" s="54">
        <v>1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1</v>
      </c>
      <c r="AC124" s="54">
        <v>0</v>
      </c>
      <c r="AD124" s="54">
        <v>1</v>
      </c>
      <c r="AE124" s="54">
        <v>0</v>
      </c>
      <c r="AF124" s="54">
        <v>0</v>
      </c>
    </row>
    <row r="125" spans="2:32" ht="20.100000000000001" customHeight="1" thickBot="1" x14ac:dyDescent="0.25">
      <c r="B125" s="4" t="s">
        <v>330</v>
      </c>
      <c r="C125" s="54">
        <v>58</v>
      </c>
      <c r="D125" s="54">
        <v>0</v>
      </c>
      <c r="E125" s="54">
        <v>48</v>
      </c>
      <c r="F125" s="54">
        <v>10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58</v>
      </c>
      <c r="AC125" s="54">
        <v>0</v>
      </c>
      <c r="AD125" s="54">
        <v>48</v>
      </c>
      <c r="AE125" s="54">
        <v>10</v>
      </c>
      <c r="AF125" s="54">
        <v>0</v>
      </c>
    </row>
    <row r="126" spans="2:32" ht="20.100000000000001" customHeight="1" thickBot="1" x14ac:dyDescent="0.25">
      <c r="B126" s="4" t="s">
        <v>331</v>
      </c>
      <c r="C126" s="54">
        <v>6</v>
      </c>
      <c r="D126" s="54">
        <v>0</v>
      </c>
      <c r="E126" s="54">
        <v>6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6</v>
      </c>
      <c r="AC126" s="54">
        <v>0</v>
      </c>
      <c r="AD126" s="54">
        <v>6</v>
      </c>
      <c r="AE126" s="54">
        <v>0</v>
      </c>
      <c r="AF126" s="54">
        <v>0</v>
      </c>
    </row>
    <row r="127" spans="2:32" ht="20.100000000000001" customHeight="1" thickBot="1" x14ac:dyDescent="0.25">
      <c r="B127" s="4" t="s">
        <v>332</v>
      </c>
      <c r="C127" s="54">
        <v>44</v>
      </c>
      <c r="D127" s="54">
        <v>0</v>
      </c>
      <c r="E127" s="54">
        <v>40</v>
      </c>
      <c r="F127" s="54">
        <v>4</v>
      </c>
      <c r="G127" s="54">
        <v>0</v>
      </c>
      <c r="H127" s="54">
        <v>2</v>
      </c>
      <c r="I127" s="54">
        <v>0</v>
      </c>
      <c r="J127" s="54">
        <v>2</v>
      </c>
      <c r="K127" s="54">
        <v>0</v>
      </c>
      <c r="L127" s="54">
        <v>0</v>
      </c>
      <c r="M127" s="54">
        <v>3</v>
      </c>
      <c r="N127" s="54">
        <v>0</v>
      </c>
      <c r="O127" s="54">
        <v>3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49</v>
      </c>
      <c r="AC127" s="54">
        <v>0</v>
      </c>
      <c r="AD127" s="54">
        <v>45</v>
      </c>
      <c r="AE127" s="54">
        <v>4</v>
      </c>
      <c r="AF127" s="54">
        <v>0</v>
      </c>
    </row>
    <row r="128" spans="2:32" ht="20.100000000000001" customHeight="1" thickBot="1" x14ac:dyDescent="0.25">
      <c r="B128" s="4" t="s">
        <v>333</v>
      </c>
      <c r="C128" s="54">
        <v>6</v>
      </c>
      <c r="D128" s="54">
        <v>0</v>
      </c>
      <c r="E128" s="54">
        <v>4</v>
      </c>
      <c r="F128" s="54">
        <v>2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6</v>
      </c>
      <c r="AC128" s="54">
        <v>0</v>
      </c>
      <c r="AD128" s="54">
        <v>4</v>
      </c>
      <c r="AE128" s="54">
        <v>2</v>
      </c>
      <c r="AF128" s="54">
        <v>0</v>
      </c>
    </row>
    <row r="129" spans="2:32" ht="20.100000000000001" customHeight="1" thickBot="1" x14ac:dyDescent="0.25">
      <c r="B129" s="4" t="s">
        <v>334</v>
      </c>
      <c r="C129" s="54">
        <v>9</v>
      </c>
      <c r="D129" s="54">
        <v>0</v>
      </c>
      <c r="E129" s="54">
        <v>8</v>
      </c>
      <c r="F129" s="54">
        <v>1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9</v>
      </c>
      <c r="AC129" s="54">
        <v>0</v>
      </c>
      <c r="AD129" s="54">
        <v>8</v>
      </c>
      <c r="AE129" s="54">
        <v>1</v>
      </c>
      <c r="AF129" s="54">
        <v>0</v>
      </c>
    </row>
    <row r="130" spans="2:32" ht="20.100000000000001" customHeight="1" thickBot="1" x14ac:dyDescent="0.25">
      <c r="B130" s="4" t="s">
        <v>335</v>
      </c>
      <c r="C130" s="54">
        <v>2</v>
      </c>
      <c r="D130" s="54">
        <v>0</v>
      </c>
      <c r="E130" s="54">
        <v>2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2</v>
      </c>
      <c r="N130" s="54">
        <v>0</v>
      </c>
      <c r="O130" s="54">
        <v>2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4</v>
      </c>
      <c r="AC130" s="54">
        <v>0</v>
      </c>
      <c r="AD130" s="54">
        <v>4</v>
      </c>
      <c r="AE130" s="54">
        <v>0</v>
      </c>
      <c r="AF130" s="54">
        <v>0</v>
      </c>
    </row>
    <row r="131" spans="2:32" ht="20.100000000000001" customHeight="1" thickBot="1" x14ac:dyDescent="0.25">
      <c r="B131" s="4" t="s">
        <v>336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</row>
    <row r="132" spans="2:32" ht="20.100000000000001" customHeight="1" thickBot="1" x14ac:dyDescent="0.25">
      <c r="B132" s="4" t="s">
        <v>337</v>
      </c>
      <c r="C132" s="54">
        <v>6</v>
      </c>
      <c r="D132" s="54">
        <v>0</v>
      </c>
      <c r="E132" s="54">
        <v>6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6</v>
      </c>
      <c r="AC132" s="54">
        <v>0</v>
      </c>
      <c r="AD132" s="54">
        <v>6</v>
      </c>
      <c r="AE132" s="54">
        <v>0</v>
      </c>
      <c r="AF132" s="54">
        <v>0</v>
      </c>
    </row>
    <row r="133" spans="2:32" ht="20.100000000000001" customHeight="1" thickBot="1" x14ac:dyDescent="0.25">
      <c r="B133" s="4" t="s">
        <v>338</v>
      </c>
      <c r="C133" s="54">
        <v>3</v>
      </c>
      <c r="D133" s="54">
        <v>0</v>
      </c>
      <c r="E133" s="54">
        <v>1</v>
      </c>
      <c r="F133" s="54">
        <v>2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3</v>
      </c>
      <c r="AC133" s="54">
        <v>0</v>
      </c>
      <c r="AD133" s="54">
        <v>1</v>
      </c>
      <c r="AE133" s="54">
        <v>2</v>
      </c>
      <c r="AF133" s="54">
        <v>0</v>
      </c>
    </row>
    <row r="134" spans="2:32" ht="20.100000000000001" customHeight="1" thickBot="1" x14ac:dyDescent="0.25">
      <c r="B134" s="4" t="s">
        <v>339</v>
      </c>
      <c r="C134" s="54">
        <v>2</v>
      </c>
      <c r="D134" s="54">
        <v>0</v>
      </c>
      <c r="E134" s="54">
        <v>1</v>
      </c>
      <c r="F134" s="54">
        <v>1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2</v>
      </c>
      <c r="AC134" s="54">
        <v>0</v>
      </c>
      <c r="AD134" s="54">
        <v>1</v>
      </c>
      <c r="AE134" s="54">
        <v>1</v>
      </c>
      <c r="AF134" s="54">
        <v>0</v>
      </c>
    </row>
    <row r="135" spans="2:32" ht="20.100000000000001" customHeight="1" thickBot="1" x14ac:dyDescent="0.25">
      <c r="B135" s="4" t="s">
        <v>340</v>
      </c>
      <c r="C135" s="54">
        <v>3</v>
      </c>
      <c r="D135" s="54">
        <v>0</v>
      </c>
      <c r="E135" s="54">
        <v>2</v>
      </c>
      <c r="F135" s="54">
        <v>1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3</v>
      </c>
      <c r="AC135" s="54">
        <v>0</v>
      </c>
      <c r="AD135" s="54">
        <v>2</v>
      </c>
      <c r="AE135" s="54">
        <v>1</v>
      </c>
      <c r="AF135" s="54">
        <v>0</v>
      </c>
    </row>
    <row r="136" spans="2:32" ht="20.100000000000001" customHeight="1" thickBot="1" x14ac:dyDescent="0.25">
      <c r="B136" s="4" t="s">
        <v>639</v>
      </c>
      <c r="C136" s="54">
        <v>8</v>
      </c>
      <c r="D136" s="54">
        <v>0</v>
      </c>
      <c r="E136" s="54">
        <v>6</v>
      </c>
      <c r="F136" s="54">
        <v>2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8</v>
      </c>
      <c r="AC136" s="54">
        <v>0</v>
      </c>
      <c r="AD136" s="54">
        <v>6</v>
      </c>
      <c r="AE136" s="54">
        <v>2</v>
      </c>
      <c r="AF136" s="54">
        <v>0</v>
      </c>
    </row>
    <row r="137" spans="2:32" ht="20.100000000000001" customHeight="1" thickBot="1" x14ac:dyDescent="0.25">
      <c r="B137" s="4" t="s">
        <v>341</v>
      </c>
      <c r="C137" s="54">
        <v>9</v>
      </c>
      <c r="D137" s="54">
        <v>0</v>
      </c>
      <c r="E137" s="54">
        <v>7</v>
      </c>
      <c r="F137" s="54">
        <v>2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9</v>
      </c>
      <c r="AC137" s="54">
        <v>0</v>
      </c>
      <c r="AD137" s="54">
        <v>7</v>
      </c>
      <c r="AE137" s="54">
        <v>2</v>
      </c>
      <c r="AF137" s="54">
        <v>0</v>
      </c>
    </row>
    <row r="138" spans="2:32" ht="20.100000000000001" customHeight="1" thickBot="1" x14ac:dyDescent="0.25">
      <c r="B138" s="4" t="s">
        <v>342</v>
      </c>
      <c r="C138" s="54">
        <v>209</v>
      </c>
      <c r="D138" s="54">
        <v>0</v>
      </c>
      <c r="E138" s="54">
        <v>184</v>
      </c>
      <c r="F138" s="54">
        <v>25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3</v>
      </c>
      <c r="N138" s="54">
        <v>0</v>
      </c>
      <c r="O138" s="54">
        <v>3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212</v>
      </c>
      <c r="AC138" s="54">
        <v>0</v>
      </c>
      <c r="AD138" s="54">
        <v>187</v>
      </c>
      <c r="AE138" s="54">
        <v>25</v>
      </c>
      <c r="AF138" s="54">
        <v>0</v>
      </c>
    </row>
    <row r="139" spans="2:32" ht="20.100000000000001" customHeight="1" thickBot="1" x14ac:dyDescent="0.25">
      <c r="B139" s="4" t="s">
        <v>343</v>
      </c>
      <c r="C139" s="54">
        <v>62</v>
      </c>
      <c r="D139" s="54">
        <v>0</v>
      </c>
      <c r="E139" s="54">
        <v>55</v>
      </c>
      <c r="F139" s="54">
        <v>7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4</v>
      </c>
      <c r="N139" s="54">
        <v>0</v>
      </c>
      <c r="O139" s="54">
        <v>4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66</v>
      </c>
      <c r="AC139" s="54">
        <v>0</v>
      </c>
      <c r="AD139" s="54">
        <v>59</v>
      </c>
      <c r="AE139" s="54">
        <v>7</v>
      </c>
      <c r="AF139" s="54">
        <v>0</v>
      </c>
    </row>
    <row r="140" spans="2:32" ht="20.100000000000001" customHeight="1" thickBot="1" x14ac:dyDescent="0.25">
      <c r="B140" s="4" t="s">
        <v>344</v>
      </c>
      <c r="C140" s="54">
        <v>30</v>
      </c>
      <c r="D140" s="54">
        <v>0</v>
      </c>
      <c r="E140" s="54">
        <v>22</v>
      </c>
      <c r="F140" s="54">
        <v>8</v>
      </c>
      <c r="G140" s="54">
        <v>0</v>
      </c>
      <c r="H140" s="54">
        <v>1</v>
      </c>
      <c r="I140" s="54">
        <v>0</v>
      </c>
      <c r="J140" s="54">
        <v>0</v>
      </c>
      <c r="K140" s="54">
        <v>1</v>
      </c>
      <c r="L140" s="54">
        <v>0</v>
      </c>
      <c r="M140" s="54">
        <v>1</v>
      </c>
      <c r="N140" s="54">
        <v>0</v>
      </c>
      <c r="O140" s="54">
        <v>1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32</v>
      </c>
      <c r="AC140" s="54">
        <v>0</v>
      </c>
      <c r="AD140" s="54">
        <v>23</v>
      </c>
      <c r="AE140" s="54">
        <v>9</v>
      </c>
      <c r="AF140" s="54">
        <v>0</v>
      </c>
    </row>
    <row r="141" spans="2:32" ht="20.100000000000001" customHeight="1" thickBot="1" x14ac:dyDescent="0.25">
      <c r="B141" s="4" t="s">
        <v>345</v>
      </c>
      <c r="C141" s="54">
        <v>9</v>
      </c>
      <c r="D141" s="54">
        <v>0</v>
      </c>
      <c r="E141" s="54">
        <v>7</v>
      </c>
      <c r="F141" s="54">
        <v>2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9</v>
      </c>
      <c r="AC141" s="54">
        <v>0</v>
      </c>
      <c r="AD141" s="54">
        <v>7</v>
      </c>
      <c r="AE141" s="54">
        <v>2</v>
      </c>
      <c r="AF141" s="54">
        <v>0</v>
      </c>
    </row>
    <row r="142" spans="2:32" ht="20.100000000000001" customHeight="1" thickBot="1" x14ac:dyDescent="0.25">
      <c r="B142" s="4" t="s">
        <v>346</v>
      </c>
      <c r="C142" s="54">
        <v>6</v>
      </c>
      <c r="D142" s="54">
        <v>0</v>
      </c>
      <c r="E142" s="54">
        <v>4</v>
      </c>
      <c r="F142" s="54">
        <v>2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17</v>
      </c>
      <c r="N142" s="54">
        <v>0</v>
      </c>
      <c r="O142" s="54">
        <v>17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23</v>
      </c>
      <c r="AC142" s="54">
        <v>0</v>
      </c>
      <c r="AD142" s="54">
        <v>21</v>
      </c>
      <c r="AE142" s="54">
        <v>2</v>
      </c>
      <c r="AF142" s="54">
        <v>0</v>
      </c>
    </row>
    <row r="143" spans="2:32" ht="20.100000000000001" customHeight="1" thickBot="1" x14ac:dyDescent="0.25">
      <c r="B143" s="4" t="s">
        <v>347</v>
      </c>
      <c r="C143" s="54">
        <v>24</v>
      </c>
      <c r="D143" s="54">
        <v>0</v>
      </c>
      <c r="E143" s="54">
        <v>20</v>
      </c>
      <c r="F143" s="54">
        <v>4</v>
      </c>
      <c r="G143" s="54">
        <v>0</v>
      </c>
      <c r="H143" s="54">
        <v>1</v>
      </c>
      <c r="I143" s="54">
        <v>0</v>
      </c>
      <c r="J143" s="54">
        <v>1</v>
      </c>
      <c r="K143" s="54">
        <v>0</v>
      </c>
      <c r="L143" s="54">
        <v>0</v>
      </c>
      <c r="M143" s="54">
        <v>33</v>
      </c>
      <c r="N143" s="54">
        <v>0</v>
      </c>
      <c r="O143" s="54">
        <v>33</v>
      </c>
      <c r="P143" s="54">
        <v>0</v>
      </c>
      <c r="Q143" s="54">
        <v>0</v>
      </c>
      <c r="R143" s="54">
        <v>8</v>
      </c>
      <c r="S143" s="54">
        <v>0</v>
      </c>
      <c r="T143" s="54">
        <v>8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66</v>
      </c>
      <c r="AC143" s="54">
        <v>0</v>
      </c>
      <c r="AD143" s="54">
        <v>62</v>
      </c>
      <c r="AE143" s="54">
        <v>4</v>
      </c>
      <c r="AF143" s="54">
        <v>0</v>
      </c>
    </row>
    <row r="144" spans="2:32" ht="20.100000000000001" customHeight="1" thickBot="1" x14ac:dyDescent="0.25">
      <c r="B144" s="4" t="s">
        <v>348</v>
      </c>
      <c r="C144" s="54">
        <v>14</v>
      </c>
      <c r="D144" s="54">
        <v>0</v>
      </c>
      <c r="E144" s="54">
        <v>8</v>
      </c>
      <c r="F144" s="54">
        <v>6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4</v>
      </c>
      <c r="N144" s="54">
        <v>0</v>
      </c>
      <c r="O144" s="54">
        <v>4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18</v>
      </c>
      <c r="AC144" s="54">
        <v>0</v>
      </c>
      <c r="AD144" s="54">
        <v>12</v>
      </c>
      <c r="AE144" s="54">
        <v>6</v>
      </c>
      <c r="AF144" s="54">
        <v>0</v>
      </c>
    </row>
    <row r="145" spans="2:32" ht="20.100000000000001" customHeight="1" thickBot="1" x14ac:dyDescent="0.25">
      <c r="B145" s="4" t="s">
        <v>349</v>
      </c>
      <c r="C145" s="54">
        <v>32</v>
      </c>
      <c r="D145" s="54">
        <v>0</v>
      </c>
      <c r="E145" s="54">
        <v>27</v>
      </c>
      <c r="F145" s="54">
        <v>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32</v>
      </c>
      <c r="AC145" s="54">
        <v>0</v>
      </c>
      <c r="AD145" s="54">
        <v>27</v>
      </c>
      <c r="AE145" s="54">
        <v>5</v>
      </c>
      <c r="AF145" s="54">
        <v>0</v>
      </c>
    </row>
    <row r="146" spans="2:32" ht="20.100000000000001" customHeight="1" thickBot="1" x14ac:dyDescent="0.25">
      <c r="B146" s="4" t="s">
        <v>350</v>
      </c>
      <c r="C146" s="54">
        <v>28</v>
      </c>
      <c r="D146" s="54">
        <v>0</v>
      </c>
      <c r="E146" s="54">
        <v>25</v>
      </c>
      <c r="F146" s="54">
        <v>3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1</v>
      </c>
      <c r="N146" s="54">
        <v>0</v>
      </c>
      <c r="O146" s="54">
        <v>1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29</v>
      </c>
      <c r="AC146" s="54">
        <v>0</v>
      </c>
      <c r="AD146" s="54">
        <v>26</v>
      </c>
      <c r="AE146" s="54">
        <v>3</v>
      </c>
      <c r="AF146" s="54">
        <v>0</v>
      </c>
    </row>
    <row r="147" spans="2:32" ht="20.100000000000001" customHeight="1" thickBot="1" x14ac:dyDescent="0.25">
      <c r="B147" s="4" t="s">
        <v>351</v>
      </c>
      <c r="C147" s="54">
        <v>32</v>
      </c>
      <c r="D147" s="54">
        <v>5</v>
      </c>
      <c r="E147" s="54">
        <v>17</v>
      </c>
      <c r="F147" s="54">
        <v>10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3</v>
      </c>
      <c r="N147" s="54">
        <v>0</v>
      </c>
      <c r="O147" s="54">
        <v>3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35</v>
      </c>
      <c r="AC147" s="54">
        <v>5</v>
      </c>
      <c r="AD147" s="54">
        <v>20</v>
      </c>
      <c r="AE147" s="54">
        <v>10</v>
      </c>
      <c r="AF147" s="54">
        <v>0</v>
      </c>
    </row>
    <row r="148" spans="2:32" ht="20.100000000000001" customHeight="1" thickBot="1" x14ac:dyDescent="0.25">
      <c r="B148" s="4" t="s">
        <v>352</v>
      </c>
      <c r="C148" s="54">
        <v>10</v>
      </c>
      <c r="D148" s="54">
        <v>0</v>
      </c>
      <c r="E148" s="54">
        <v>5</v>
      </c>
      <c r="F148" s="54">
        <v>5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10</v>
      </c>
      <c r="AC148" s="54">
        <v>0</v>
      </c>
      <c r="AD148" s="54">
        <v>5</v>
      </c>
      <c r="AE148" s="54">
        <v>5</v>
      </c>
      <c r="AF148" s="54">
        <v>0</v>
      </c>
    </row>
    <row r="149" spans="2:32" ht="20.100000000000001" customHeight="1" thickBot="1" x14ac:dyDescent="0.25">
      <c r="B149" s="4" t="s">
        <v>353</v>
      </c>
      <c r="C149" s="54">
        <v>24</v>
      </c>
      <c r="D149" s="54">
        <v>0</v>
      </c>
      <c r="E149" s="54">
        <v>13</v>
      </c>
      <c r="F149" s="54">
        <v>11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24</v>
      </c>
      <c r="AC149" s="54">
        <v>0</v>
      </c>
      <c r="AD149" s="54">
        <v>13</v>
      </c>
      <c r="AE149" s="54">
        <v>11</v>
      </c>
      <c r="AF149" s="54">
        <v>0</v>
      </c>
    </row>
    <row r="150" spans="2:32" ht="20.100000000000001" customHeight="1" thickBot="1" x14ac:dyDescent="0.25">
      <c r="B150" s="4" t="s">
        <v>354</v>
      </c>
      <c r="C150" s="54">
        <v>3</v>
      </c>
      <c r="D150" s="54">
        <v>0</v>
      </c>
      <c r="E150" s="54">
        <v>2</v>
      </c>
      <c r="F150" s="54">
        <v>1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3</v>
      </c>
      <c r="AC150" s="54">
        <v>0</v>
      </c>
      <c r="AD150" s="54">
        <v>2</v>
      </c>
      <c r="AE150" s="54">
        <v>1</v>
      </c>
      <c r="AF150" s="54">
        <v>0</v>
      </c>
    </row>
    <row r="151" spans="2:32" ht="20.100000000000001" customHeight="1" thickBot="1" x14ac:dyDescent="0.25">
      <c r="B151" s="4" t="s">
        <v>179</v>
      </c>
      <c r="C151" s="54">
        <v>63</v>
      </c>
      <c r="D151" s="54">
        <v>0</v>
      </c>
      <c r="E151" s="54">
        <v>47</v>
      </c>
      <c r="F151" s="54">
        <v>16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6</v>
      </c>
      <c r="N151" s="54">
        <v>0</v>
      </c>
      <c r="O151" s="54">
        <v>6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69</v>
      </c>
      <c r="AC151" s="54">
        <v>0</v>
      </c>
      <c r="AD151" s="54">
        <v>53</v>
      </c>
      <c r="AE151" s="54">
        <v>16</v>
      </c>
      <c r="AF151" s="54">
        <v>0</v>
      </c>
    </row>
    <row r="152" spans="2:32" ht="20.100000000000001" customHeight="1" thickBot="1" x14ac:dyDescent="0.25">
      <c r="B152" s="4" t="s">
        <v>355</v>
      </c>
      <c r="C152" s="54">
        <v>13</v>
      </c>
      <c r="D152" s="54">
        <v>0</v>
      </c>
      <c r="E152" s="54">
        <v>8</v>
      </c>
      <c r="F152" s="54">
        <v>5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13</v>
      </c>
      <c r="AC152" s="54">
        <v>0</v>
      </c>
      <c r="AD152" s="54">
        <v>8</v>
      </c>
      <c r="AE152" s="54">
        <v>5</v>
      </c>
      <c r="AF152" s="54">
        <v>0</v>
      </c>
    </row>
    <row r="153" spans="2:32" ht="20.100000000000001" customHeight="1" thickBot="1" x14ac:dyDescent="0.25">
      <c r="B153" s="4" t="s">
        <v>356</v>
      </c>
      <c r="C153" s="54">
        <v>14</v>
      </c>
      <c r="D153" s="54">
        <v>0</v>
      </c>
      <c r="E153" s="54">
        <v>9</v>
      </c>
      <c r="F153" s="54">
        <v>5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14</v>
      </c>
      <c r="AC153" s="54">
        <v>0</v>
      </c>
      <c r="AD153" s="54">
        <v>9</v>
      </c>
      <c r="AE153" s="54">
        <v>5</v>
      </c>
      <c r="AF153" s="54">
        <v>0</v>
      </c>
    </row>
    <row r="154" spans="2:32" ht="20.100000000000001" customHeight="1" thickBot="1" x14ac:dyDescent="0.25">
      <c r="B154" s="4" t="s">
        <v>357</v>
      </c>
      <c r="C154" s="54">
        <v>3</v>
      </c>
      <c r="D154" s="54">
        <v>0</v>
      </c>
      <c r="E154" s="54">
        <v>2</v>
      </c>
      <c r="F154" s="54">
        <v>1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3</v>
      </c>
      <c r="AC154" s="54">
        <v>0</v>
      </c>
      <c r="AD154" s="54">
        <v>2</v>
      </c>
      <c r="AE154" s="54">
        <v>1</v>
      </c>
      <c r="AF154" s="54">
        <v>0</v>
      </c>
    </row>
    <row r="155" spans="2:32" ht="20.100000000000001" customHeight="1" thickBot="1" x14ac:dyDescent="0.25">
      <c r="B155" s="4" t="s">
        <v>358</v>
      </c>
      <c r="C155" s="54">
        <v>30</v>
      </c>
      <c r="D155" s="54">
        <v>1</v>
      </c>
      <c r="E155" s="54">
        <v>5</v>
      </c>
      <c r="F155" s="54">
        <v>24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30</v>
      </c>
      <c r="AC155" s="54">
        <v>1</v>
      </c>
      <c r="AD155" s="54">
        <v>5</v>
      </c>
      <c r="AE155" s="54">
        <v>24</v>
      </c>
      <c r="AF155" s="54">
        <v>0</v>
      </c>
    </row>
    <row r="156" spans="2:32" ht="20.100000000000001" customHeight="1" thickBot="1" x14ac:dyDescent="0.25">
      <c r="B156" s="4" t="s">
        <v>359</v>
      </c>
      <c r="C156" s="54">
        <v>54</v>
      </c>
      <c r="D156" s="54">
        <v>0</v>
      </c>
      <c r="E156" s="54">
        <v>30</v>
      </c>
      <c r="F156" s="54">
        <v>24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54</v>
      </c>
      <c r="AC156" s="54">
        <v>0</v>
      </c>
      <c r="AD156" s="54">
        <v>30</v>
      </c>
      <c r="AE156" s="54">
        <v>24</v>
      </c>
      <c r="AF156" s="54">
        <v>0</v>
      </c>
    </row>
    <row r="157" spans="2:32" ht="20.100000000000001" customHeight="1" thickBot="1" x14ac:dyDescent="0.25">
      <c r="B157" s="4" t="s">
        <v>360</v>
      </c>
      <c r="C157" s="54">
        <v>10</v>
      </c>
      <c r="D157" s="54">
        <v>0</v>
      </c>
      <c r="E157" s="54">
        <v>9</v>
      </c>
      <c r="F157" s="54">
        <v>1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1</v>
      </c>
      <c r="N157" s="54">
        <v>0</v>
      </c>
      <c r="O157" s="54">
        <v>1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11</v>
      </c>
      <c r="AC157" s="54">
        <v>0</v>
      </c>
      <c r="AD157" s="54">
        <v>10</v>
      </c>
      <c r="AE157" s="54">
        <v>1</v>
      </c>
      <c r="AF157" s="54">
        <v>0</v>
      </c>
    </row>
    <row r="158" spans="2:32" ht="20.100000000000001" customHeight="1" thickBot="1" x14ac:dyDescent="0.25">
      <c r="B158" s="4" t="s">
        <v>361</v>
      </c>
      <c r="C158" s="54">
        <v>12</v>
      </c>
      <c r="D158" s="54">
        <v>0</v>
      </c>
      <c r="E158" s="54">
        <v>10</v>
      </c>
      <c r="F158" s="54">
        <v>2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12</v>
      </c>
      <c r="AC158" s="54">
        <v>0</v>
      </c>
      <c r="AD158" s="54">
        <v>10</v>
      </c>
      <c r="AE158" s="54">
        <v>2</v>
      </c>
      <c r="AF158" s="54">
        <v>0</v>
      </c>
    </row>
    <row r="159" spans="2:32" ht="20.100000000000001" customHeight="1" thickBot="1" x14ac:dyDescent="0.25">
      <c r="B159" s="4" t="s">
        <v>362</v>
      </c>
      <c r="C159" s="54">
        <v>27</v>
      </c>
      <c r="D159" s="54">
        <v>0</v>
      </c>
      <c r="E159" s="54">
        <v>9</v>
      </c>
      <c r="F159" s="54">
        <v>18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2</v>
      </c>
      <c r="N159" s="54">
        <v>0</v>
      </c>
      <c r="O159" s="54">
        <v>2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29</v>
      </c>
      <c r="AC159" s="54">
        <v>0</v>
      </c>
      <c r="AD159" s="54">
        <v>11</v>
      </c>
      <c r="AE159" s="54">
        <v>18</v>
      </c>
      <c r="AF159" s="54">
        <v>0</v>
      </c>
    </row>
    <row r="160" spans="2:32" ht="20.100000000000001" customHeight="1" thickBot="1" x14ac:dyDescent="0.25">
      <c r="B160" s="4" t="s">
        <v>363</v>
      </c>
      <c r="C160" s="54">
        <v>111</v>
      </c>
      <c r="D160" s="54">
        <v>0</v>
      </c>
      <c r="E160" s="54">
        <v>106</v>
      </c>
      <c r="F160" s="54">
        <v>5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111</v>
      </c>
      <c r="AC160" s="54">
        <v>0</v>
      </c>
      <c r="AD160" s="54">
        <v>106</v>
      </c>
      <c r="AE160" s="54">
        <v>5</v>
      </c>
      <c r="AF160" s="54">
        <v>0</v>
      </c>
    </row>
    <row r="161" spans="2:32" ht="20.100000000000001" customHeight="1" thickBot="1" x14ac:dyDescent="0.25">
      <c r="B161" s="4" t="s">
        <v>364</v>
      </c>
      <c r="C161" s="54">
        <v>13</v>
      </c>
      <c r="D161" s="54">
        <v>0</v>
      </c>
      <c r="E161" s="54">
        <v>1</v>
      </c>
      <c r="F161" s="54">
        <v>12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1</v>
      </c>
      <c r="N161" s="54">
        <v>0</v>
      </c>
      <c r="O161" s="54">
        <v>1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14</v>
      </c>
      <c r="AC161" s="54">
        <v>0</v>
      </c>
      <c r="AD161" s="54">
        <v>2</v>
      </c>
      <c r="AE161" s="54">
        <v>12</v>
      </c>
      <c r="AF161" s="54">
        <v>0</v>
      </c>
    </row>
    <row r="162" spans="2:32" ht="20.100000000000001" customHeight="1" thickBot="1" x14ac:dyDescent="0.25">
      <c r="B162" s="4" t="s">
        <v>365</v>
      </c>
      <c r="C162" s="54">
        <v>3</v>
      </c>
      <c r="D162" s="54">
        <v>0</v>
      </c>
      <c r="E162" s="54">
        <v>3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3</v>
      </c>
      <c r="AC162" s="54">
        <v>0</v>
      </c>
      <c r="AD162" s="54">
        <v>3</v>
      </c>
      <c r="AE162" s="54">
        <v>0</v>
      </c>
      <c r="AF162" s="54">
        <v>0</v>
      </c>
    </row>
    <row r="163" spans="2:32" ht="20.100000000000001" customHeight="1" thickBot="1" x14ac:dyDescent="0.25">
      <c r="B163" s="4" t="s">
        <v>366</v>
      </c>
      <c r="C163" s="54">
        <v>31</v>
      </c>
      <c r="D163" s="54">
        <v>0</v>
      </c>
      <c r="E163" s="54">
        <v>21</v>
      </c>
      <c r="F163" s="54">
        <v>10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1</v>
      </c>
      <c r="N163" s="54">
        <v>0</v>
      </c>
      <c r="O163" s="54">
        <v>1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32</v>
      </c>
      <c r="AC163" s="54">
        <v>0</v>
      </c>
      <c r="AD163" s="54">
        <v>22</v>
      </c>
      <c r="AE163" s="54">
        <v>10</v>
      </c>
      <c r="AF163" s="54">
        <v>0</v>
      </c>
    </row>
    <row r="164" spans="2:32" ht="20.100000000000001" customHeight="1" thickBot="1" x14ac:dyDescent="0.25">
      <c r="B164" s="4" t="s">
        <v>367</v>
      </c>
      <c r="C164" s="54">
        <v>2</v>
      </c>
      <c r="D164" s="54">
        <v>0</v>
      </c>
      <c r="E164" s="54">
        <v>2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2</v>
      </c>
      <c r="AC164" s="54">
        <v>0</v>
      </c>
      <c r="AD164" s="54">
        <v>2</v>
      </c>
      <c r="AE164" s="54">
        <v>0</v>
      </c>
      <c r="AF164" s="54">
        <v>0</v>
      </c>
    </row>
    <row r="165" spans="2:32" ht="20.100000000000001" customHeight="1" thickBot="1" x14ac:dyDescent="0.25">
      <c r="B165" s="4" t="s">
        <v>368</v>
      </c>
      <c r="C165" s="54">
        <v>4</v>
      </c>
      <c r="D165" s="54">
        <v>0</v>
      </c>
      <c r="E165" s="54">
        <v>1</v>
      </c>
      <c r="F165" s="54">
        <v>3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4</v>
      </c>
      <c r="AC165" s="54">
        <v>0</v>
      </c>
      <c r="AD165" s="54">
        <v>1</v>
      </c>
      <c r="AE165" s="54">
        <v>3</v>
      </c>
      <c r="AF165" s="54">
        <v>0</v>
      </c>
    </row>
    <row r="166" spans="2:32" ht="20.100000000000001" customHeight="1" thickBot="1" x14ac:dyDescent="0.25">
      <c r="B166" s="4" t="s">
        <v>369</v>
      </c>
      <c r="C166" s="54">
        <v>6</v>
      </c>
      <c r="D166" s="54">
        <v>0</v>
      </c>
      <c r="E166" s="54">
        <v>6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6</v>
      </c>
      <c r="AC166" s="54">
        <v>0</v>
      </c>
      <c r="AD166" s="54">
        <v>6</v>
      </c>
      <c r="AE166" s="54">
        <v>0</v>
      </c>
      <c r="AF166" s="54">
        <v>0</v>
      </c>
    </row>
    <row r="167" spans="2:32" ht="20.100000000000001" customHeight="1" thickBot="1" x14ac:dyDescent="0.25">
      <c r="B167" s="4" t="s">
        <v>370</v>
      </c>
      <c r="C167" s="54">
        <v>5</v>
      </c>
      <c r="D167" s="54">
        <v>0</v>
      </c>
      <c r="E167" s="54">
        <v>3</v>
      </c>
      <c r="F167" s="54">
        <v>2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5</v>
      </c>
      <c r="AC167" s="54">
        <v>0</v>
      </c>
      <c r="AD167" s="54">
        <v>3</v>
      </c>
      <c r="AE167" s="54">
        <v>2</v>
      </c>
      <c r="AF167" s="54">
        <v>0</v>
      </c>
    </row>
    <row r="168" spans="2:32" ht="20.100000000000001" customHeight="1" thickBot="1" x14ac:dyDescent="0.25">
      <c r="B168" s="4" t="s">
        <v>640</v>
      </c>
      <c r="C168" s="54">
        <v>5</v>
      </c>
      <c r="D168" s="54">
        <v>0</v>
      </c>
      <c r="E168" s="54">
        <v>4</v>
      </c>
      <c r="F168" s="54">
        <v>1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5</v>
      </c>
      <c r="AC168" s="54">
        <v>0</v>
      </c>
      <c r="AD168" s="54">
        <v>4</v>
      </c>
      <c r="AE168" s="54">
        <v>1</v>
      </c>
      <c r="AF168" s="54">
        <v>0</v>
      </c>
    </row>
    <row r="169" spans="2:32" ht="20.100000000000001" customHeight="1" thickBot="1" x14ac:dyDescent="0.25">
      <c r="B169" s="4" t="s">
        <v>371</v>
      </c>
      <c r="C169" s="54">
        <v>2</v>
      </c>
      <c r="D169" s="54">
        <v>0</v>
      </c>
      <c r="E169" s="54">
        <v>2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2</v>
      </c>
      <c r="AC169" s="54">
        <v>0</v>
      </c>
      <c r="AD169" s="54">
        <v>2</v>
      </c>
      <c r="AE169" s="54">
        <v>0</v>
      </c>
      <c r="AF169" s="54">
        <v>0</v>
      </c>
    </row>
    <row r="170" spans="2:32" ht="20.100000000000001" customHeight="1" thickBot="1" x14ac:dyDescent="0.25">
      <c r="B170" s="4" t="s">
        <v>372</v>
      </c>
      <c r="C170" s="54">
        <v>7</v>
      </c>
      <c r="D170" s="54">
        <v>0</v>
      </c>
      <c r="E170" s="54">
        <v>6</v>
      </c>
      <c r="F170" s="54">
        <v>1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7</v>
      </c>
      <c r="AC170" s="54">
        <v>0</v>
      </c>
      <c r="AD170" s="54">
        <v>6</v>
      </c>
      <c r="AE170" s="54">
        <v>1</v>
      </c>
      <c r="AF170" s="54">
        <v>0</v>
      </c>
    </row>
    <row r="171" spans="2:32" ht="20.100000000000001" customHeight="1" thickBot="1" x14ac:dyDescent="0.25">
      <c r="B171" s="4" t="s">
        <v>180</v>
      </c>
      <c r="C171" s="54">
        <v>10</v>
      </c>
      <c r="D171" s="54">
        <v>0</v>
      </c>
      <c r="E171" s="54">
        <v>9</v>
      </c>
      <c r="F171" s="54">
        <v>1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10</v>
      </c>
      <c r="AC171" s="54">
        <v>0</v>
      </c>
      <c r="AD171" s="54">
        <v>9</v>
      </c>
      <c r="AE171" s="54">
        <v>1</v>
      </c>
      <c r="AF171" s="54">
        <v>0</v>
      </c>
    </row>
    <row r="172" spans="2:32" ht="20.100000000000001" customHeight="1" thickBot="1" x14ac:dyDescent="0.25">
      <c r="B172" s="4" t="s">
        <v>373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</row>
    <row r="173" spans="2:32" ht="20.100000000000001" customHeight="1" thickBot="1" x14ac:dyDescent="0.25">
      <c r="B173" s="4" t="s">
        <v>181</v>
      </c>
      <c r="C173" s="54">
        <v>53</v>
      </c>
      <c r="D173" s="54">
        <v>0</v>
      </c>
      <c r="E173" s="54">
        <v>53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53</v>
      </c>
      <c r="AC173" s="54">
        <v>0</v>
      </c>
      <c r="AD173" s="54">
        <v>53</v>
      </c>
      <c r="AE173" s="54">
        <v>0</v>
      </c>
      <c r="AF173" s="54">
        <v>0</v>
      </c>
    </row>
    <row r="174" spans="2:32" ht="20.100000000000001" customHeight="1" thickBot="1" x14ac:dyDescent="0.25">
      <c r="B174" s="4" t="s">
        <v>374</v>
      </c>
      <c r="C174" s="54">
        <v>9</v>
      </c>
      <c r="D174" s="54">
        <v>0</v>
      </c>
      <c r="E174" s="54">
        <v>7</v>
      </c>
      <c r="F174" s="54">
        <v>2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9</v>
      </c>
      <c r="AC174" s="54">
        <v>0</v>
      </c>
      <c r="AD174" s="54">
        <v>7</v>
      </c>
      <c r="AE174" s="54">
        <v>2</v>
      </c>
      <c r="AF174" s="54">
        <v>0</v>
      </c>
    </row>
    <row r="175" spans="2:32" ht="20.100000000000001" customHeight="1" thickBot="1" x14ac:dyDescent="0.25">
      <c r="B175" s="4" t="s">
        <v>375</v>
      </c>
      <c r="C175" s="54">
        <v>13</v>
      </c>
      <c r="D175" s="54">
        <v>0</v>
      </c>
      <c r="E175" s="54">
        <v>13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13</v>
      </c>
      <c r="AC175" s="54">
        <v>0</v>
      </c>
      <c r="AD175" s="54">
        <v>13</v>
      </c>
      <c r="AE175" s="54">
        <v>0</v>
      </c>
      <c r="AF175" s="54">
        <v>0</v>
      </c>
    </row>
    <row r="176" spans="2:32" ht="20.100000000000001" customHeight="1" thickBot="1" x14ac:dyDescent="0.25">
      <c r="B176" s="4" t="s">
        <v>376</v>
      </c>
      <c r="C176" s="54">
        <v>4</v>
      </c>
      <c r="D176" s="54">
        <v>0</v>
      </c>
      <c r="E176" s="54">
        <v>4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4</v>
      </c>
      <c r="AC176" s="54">
        <v>0</v>
      </c>
      <c r="AD176" s="54">
        <v>4</v>
      </c>
      <c r="AE176" s="54">
        <v>0</v>
      </c>
      <c r="AF176" s="54">
        <v>0</v>
      </c>
    </row>
    <row r="177" spans="2:32" ht="20.100000000000001" customHeight="1" thickBot="1" x14ac:dyDescent="0.25">
      <c r="B177" s="4" t="s">
        <v>377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</row>
    <row r="178" spans="2:32" ht="20.100000000000001" customHeight="1" thickBot="1" x14ac:dyDescent="0.25">
      <c r="B178" s="4" t="s">
        <v>378</v>
      </c>
      <c r="C178" s="54">
        <v>1</v>
      </c>
      <c r="D178" s="54">
        <v>0</v>
      </c>
      <c r="E178" s="54">
        <v>1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1</v>
      </c>
      <c r="AC178" s="54">
        <v>0</v>
      </c>
      <c r="AD178" s="54">
        <v>1</v>
      </c>
      <c r="AE178" s="54">
        <v>0</v>
      </c>
      <c r="AF178" s="54">
        <v>0</v>
      </c>
    </row>
    <row r="179" spans="2:32" ht="20.100000000000001" customHeight="1" thickBot="1" x14ac:dyDescent="0.25">
      <c r="B179" s="4" t="s">
        <v>379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</row>
    <row r="180" spans="2:32" ht="20.100000000000001" customHeight="1" thickBot="1" x14ac:dyDescent="0.25">
      <c r="B180" s="4" t="s">
        <v>380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</row>
    <row r="181" spans="2:32" ht="20.100000000000001" customHeight="1" thickBot="1" x14ac:dyDescent="0.25">
      <c r="B181" s="4" t="s">
        <v>182</v>
      </c>
      <c r="C181" s="54">
        <v>21</v>
      </c>
      <c r="D181" s="54">
        <v>0</v>
      </c>
      <c r="E181" s="54">
        <v>20</v>
      </c>
      <c r="F181" s="54">
        <v>1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21</v>
      </c>
      <c r="AC181" s="54">
        <v>0</v>
      </c>
      <c r="AD181" s="54">
        <v>20</v>
      </c>
      <c r="AE181" s="54">
        <v>1</v>
      </c>
      <c r="AF181" s="54">
        <v>0</v>
      </c>
    </row>
    <row r="182" spans="2:32" ht="20.100000000000001" customHeight="1" thickBot="1" x14ac:dyDescent="0.25">
      <c r="B182" s="4" t="s">
        <v>381</v>
      </c>
      <c r="C182" s="54">
        <v>5</v>
      </c>
      <c r="D182" s="54">
        <v>0</v>
      </c>
      <c r="E182" s="54">
        <v>5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5</v>
      </c>
      <c r="AC182" s="54">
        <v>0</v>
      </c>
      <c r="AD182" s="54">
        <v>5</v>
      </c>
      <c r="AE182" s="54">
        <v>0</v>
      </c>
      <c r="AF182" s="54">
        <v>0</v>
      </c>
    </row>
    <row r="183" spans="2:32" ht="20.100000000000001" customHeight="1" thickBot="1" x14ac:dyDescent="0.25">
      <c r="B183" s="4" t="s">
        <v>382</v>
      </c>
      <c r="C183" s="54">
        <v>24</v>
      </c>
      <c r="D183" s="54">
        <v>0</v>
      </c>
      <c r="E183" s="54">
        <v>18</v>
      </c>
      <c r="F183" s="54">
        <v>6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1</v>
      </c>
      <c r="N183" s="54">
        <v>0</v>
      </c>
      <c r="O183" s="54">
        <v>1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25</v>
      </c>
      <c r="AC183" s="54">
        <v>0</v>
      </c>
      <c r="AD183" s="54">
        <v>19</v>
      </c>
      <c r="AE183" s="54">
        <v>6</v>
      </c>
      <c r="AF183" s="54">
        <v>0</v>
      </c>
    </row>
    <row r="184" spans="2:32" ht="20.100000000000001" customHeight="1" thickBot="1" x14ac:dyDescent="0.25">
      <c r="B184" s="4" t="s">
        <v>383</v>
      </c>
      <c r="C184" s="54">
        <v>2</v>
      </c>
      <c r="D184" s="54">
        <v>0</v>
      </c>
      <c r="E184" s="54">
        <v>2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2</v>
      </c>
      <c r="AC184" s="54">
        <v>0</v>
      </c>
      <c r="AD184" s="54">
        <v>2</v>
      </c>
      <c r="AE184" s="54">
        <v>0</v>
      </c>
      <c r="AF184" s="54">
        <v>0</v>
      </c>
    </row>
    <row r="185" spans="2:32" ht="20.100000000000001" customHeight="1" thickBot="1" x14ac:dyDescent="0.25">
      <c r="B185" s="4" t="s">
        <v>384</v>
      </c>
      <c r="C185" s="54">
        <v>1</v>
      </c>
      <c r="D185" s="54">
        <v>0</v>
      </c>
      <c r="E185" s="54">
        <v>1</v>
      </c>
      <c r="F185" s="54">
        <v>0</v>
      </c>
      <c r="G185" s="54">
        <v>0</v>
      </c>
      <c r="H185" s="54">
        <v>1</v>
      </c>
      <c r="I185" s="54">
        <v>0</v>
      </c>
      <c r="J185" s="54">
        <v>1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2</v>
      </c>
      <c r="AC185" s="54">
        <v>0</v>
      </c>
      <c r="AD185" s="54">
        <v>2</v>
      </c>
      <c r="AE185" s="54">
        <v>0</v>
      </c>
      <c r="AF185" s="54">
        <v>0</v>
      </c>
    </row>
    <row r="186" spans="2:32" ht="20.100000000000001" customHeight="1" thickBot="1" x14ac:dyDescent="0.25">
      <c r="B186" s="4" t="s">
        <v>385</v>
      </c>
      <c r="C186" s="54">
        <v>1</v>
      </c>
      <c r="D186" s="54">
        <v>0</v>
      </c>
      <c r="E186" s="54">
        <v>1</v>
      </c>
      <c r="F186" s="54">
        <v>0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1</v>
      </c>
      <c r="AC186" s="54">
        <v>0</v>
      </c>
      <c r="AD186" s="54">
        <v>1</v>
      </c>
      <c r="AE186" s="54">
        <v>0</v>
      </c>
      <c r="AF186" s="54">
        <v>0</v>
      </c>
    </row>
    <row r="187" spans="2:32" ht="20.100000000000001" customHeight="1" thickBot="1" x14ac:dyDescent="0.25">
      <c r="B187" s="4" t="s">
        <v>183</v>
      </c>
      <c r="C187" s="54">
        <v>17</v>
      </c>
      <c r="D187" s="54">
        <v>0</v>
      </c>
      <c r="E187" s="54">
        <v>14</v>
      </c>
      <c r="F187" s="54">
        <v>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17</v>
      </c>
      <c r="AC187" s="54">
        <v>0</v>
      </c>
      <c r="AD187" s="54">
        <v>14</v>
      </c>
      <c r="AE187" s="54">
        <v>3</v>
      </c>
      <c r="AF187" s="54">
        <v>0</v>
      </c>
    </row>
    <row r="188" spans="2:32" ht="20.100000000000001" customHeight="1" thickBot="1" x14ac:dyDescent="0.25">
      <c r="B188" s="4" t="s">
        <v>386</v>
      </c>
      <c r="C188" s="54">
        <v>4</v>
      </c>
      <c r="D188" s="54">
        <v>0</v>
      </c>
      <c r="E188" s="54">
        <v>2</v>
      </c>
      <c r="F188" s="54">
        <v>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4</v>
      </c>
      <c r="AC188" s="54">
        <v>0</v>
      </c>
      <c r="AD188" s="54">
        <v>2</v>
      </c>
      <c r="AE188" s="54">
        <v>2</v>
      </c>
      <c r="AF188" s="54">
        <v>0</v>
      </c>
    </row>
    <row r="189" spans="2:32" ht="20.100000000000001" customHeight="1" thickBot="1" x14ac:dyDescent="0.25">
      <c r="B189" s="4" t="s">
        <v>387</v>
      </c>
      <c r="C189" s="54">
        <v>1</v>
      </c>
      <c r="D189" s="54">
        <v>0</v>
      </c>
      <c r="E189" s="54">
        <v>1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1</v>
      </c>
      <c r="AC189" s="54">
        <v>0</v>
      </c>
      <c r="AD189" s="54">
        <v>1</v>
      </c>
      <c r="AE189" s="54">
        <v>0</v>
      </c>
      <c r="AF189" s="54">
        <v>0</v>
      </c>
    </row>
    <row r="190" spans="2:32" ht="20.100000000000001" customHeight="1" thickBot="1" x14ac:dyDescent="0.25">
      <c r="B190" s="4" t="s">
        <v>184</v>
      </c>
      <c r="C190" s="54">
        <v>21</v>
      </c>
      <c r="D190" s="54">
        <v>0</v>
      </c>
      <c r="E190" s="54">
        <v>21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21</v>
      </c>
      <c r="AC190" s="54">
        <v>0</v>
      </c>
      <c r="AD190" s="54">
        <v>21</v>
      </c>
      <c r="AE190" s="54">
        <v>0</v>
      </c>
      <c r="AF190" s="54">
        <v>0</v>
      </c>
    </row>
    <row r="191" spans="2:32" ht="20.100000000000001" customHeight="1" thickBot="1" x14ac:dyDescent="0.25">
      <c r="B191" s="4" t="s">
        <v>388</v>
      </c>
      <c r="C191" s="54">
        <v>4</v>
      </c>
      <c r="D191" s="54">
        <v>0</v>
      </c>
      <c r="E191" s="54">
        <v>4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4</v>
      </c>
      <c r="AC191" s="54">
        <v>0</v>
      </c>
      <c r="AD191" s="54">
        <v>4</v>
      </c>
      <c r="AE191" s="54">
        <v>0</v>
      </c>
      <c r="AF191" s="54">
        <v>0</v>
      </c>
    </row>
    <row r="192" spans="2:32" ht="20.100000000000001" customHeight="1" thickBot="1" x14ac:dyDescent="0.25">
      <c r="B192" s="4" t="s">
        <v>389</v>
      </c>
      <c r="C192" s="54">
        <v>2</v>
      </c>
      <c r="D192" s="54">
        <v>0</v>
      </c>
      <c r="E192" s="54">
        <v>1</v>
      </c>
      <c r="F192" s="54">
        <v>1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2</v>
      </c>
      <c r="AC192" s="54">
        <v>0</v>
      </c>
      <c r="AD192" s="54">
        <v>1</v>
      </c>
      <c r="AE192" s="54">
        <v>1</v>
      </c>
      <c r="AF192" s="54">
        <v>0</v>
      </c>
    </row>
    <row r="193" spans="2:32" ht="20.100000000000001" customHeight="1" thickBot="1" x14ac:dyDescent="0.25">
      <c r="B193" s="4" t="s">
        <v>390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</row>
    <row r="194" spans="2:32" ht="20.100000000000001" customHeight="1" thickBot="1" x14ac:dyDescent="0.25">
      <c r="B194" s="4" t="s">
        <v>391</v>
      </c>
      <c r="C194" s="54">
        <v>2</v>
      </c>
      <c r="D194" s="54">
        <v>0</v>
      </c>
      <c r="E194" s="54">
        <v>2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2</v>
      </c>
      <c r="AC194" s="54">
        <v>0</v>
      </c>
      <c r="AD194" s="54">
        <v>2</v>
      </c>
      <c r="AE194" s="54">
        <v>0</v>
      </c>
      <c r="AF194" s="54">
        <v>0</v>
      </c>
    </row>
    <row r="195" spans="2:32" ht="20.100000000000001" customHeight="1" thickBot="1" x14ac:dyDescent="0.25">
      <c r="B195" s="4" t="s">
        <v>185</v>
      </c>
      <c r="C195" s="54">
        <v>8</v>
      </c>
      <c r="D195" s="54">
        <v>0</v>
      </c>
      <c r="E195" s="54">
        <v>4</v>
      </c>
      <c r="F195" s="54">
        <v>4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8</v>
      </c>
      <c r="AC195" s="54">
        <v>0</v>
      </c>
      <c r="AD195" s="54">
        <v>4</v>
      </c>
      <c r="AE195" s="54">
        <v>4</v>
      </c>
      <c r="AF195" s="54">
        <v>0</v>
      </c>
    </row>
    <row r="196" spans="2:32" ht="20.100000000000001" customHeight="1" thickBot="1" x14ac:dyDescent="0.25">
      <c r="B196" s="4" t="s">
        <v>392</v>
      </c>
      <c r="C196" s="54">
        <v>2</v>
      </c>
      <c r="D196" s="54">
        <v>0</v>
      </c>
      <c r="E196" s="54">
        <v>1</v>
      </c>
      <c r="F196" s="54">
        <v>1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1</v>
      </c>
      <c r="N196" s="54">
        <v>0</v>
      </c>
      <c r="O196" s="54">
        <v>1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3</v>
      </c>
      <c r="AC196" s="54">
        <v>0</v>
      </c>
      <c r="AD196" s="54">
        <v>2</v>
      </c>
      <c r="AE196" s="54">
        <v>1</v>
      </c>
      <c r="AF196" s="54">
        <v>0</v>
      </c>
    </row>
    <row r="197" spans="2:32" ht="20.100000000000001" customHeight="1" thickBot="1" x14ac:dyDescent="0.25">
      <c r="B197" s="4" t="s">
        <v>393</v>
      </c>
      <c r="C197" s="54">
        <v>2</v>
      </c>
      <c r="D197" s="54">
        <v>0</v>
      </c>
      <c r="E197" s="54">
        <v>1</v>
      </c>
      <c r="F197" s="54">
        <v>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2</v>
      </c>
      <c r="AC197" s="54">
        <v>0</v>
      </c>
      <c r="AD197" s="54">
        <v>1</v>
      </c>
      <c r="AE197" s="54">
        <v>1</v>
      </c>
      <c r="AF197" s="54">
        <v>0</v>
      </c>
    </row>
    <row r="198" spans="2:32" ht="20.100000000000001" customHeight="1" thickBot="1" x14ac:dyDescent="0.25">
      <c r="B198" s="4" t="s">
        <v>394</v>
      </c>
      <c r="C198" s="54">
        <v>2</v>
      </c>
      <c r="D198" s="54">
        <v>0</v>
      </c>
      <c r="E198" s="54">
        <v>2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2</v>
      </c>
      <c r="AC198" s="54">
        <v>0</v>
      </c>
      <c r="AD198" s="54">
        <v>2</v>
      </c>
      <c r="AE198" s="54">
        <v>0</v>
      </c>
      <c r="AF198" s="54">
        <v>0</v>
      </c>
    </row>
    <row r="199" spans="2:32" ht="20.100000000000001" customHeight="1" thickBot="1" x14ac:dyDescent="0.25">
      <c r="B199" s="4" t="s">
        <v>395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</row>
    <row r="200" spans="2:32" ht="20.100000000000001" customHeight="1" thickBot="1" x14ac:dyDescent="0.25">
      <c r="B200" s="4" t="s">
        <v>396</v>
      </c>
      <c r="C200" s="54">
        <v>0</v>
      </c>
      <c r="D200" s="54">
        <v>0</v>
      </c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</row>
    <row r="201" spans="2:32" ht="20.100000000000001" customHeight="1" thickBot="1" x14ac:dyDescent="0.25">
      <c r="B201" s="4" t="s">
        <v>186</v>
      </c>
      <c r="C201" s="54">
        <v>14</v>
      </c>
      <c r="D201" s="54">
        <v>0</v>
      </c>
      <c r="E201" s="54">
        <v>12</v>
      </c>
      <c r="F201" s="54">
        <v>2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1</v>
      </c>
      <c r="N201" s="54">
        <v>0</v>
      </c>
      <c r="O201" s="54">
        <v>1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15</v>
      </c>
      <c r="AC201" s="54">
        <v>0</v>
      </c>
      <c r="AD201" s="54">
        <v>13</v>
      </c>
      <c r="AE201" s="54">
        <v>2</v>
      </c>
      <c r="AF201" s="54">
        <v>0</v>
      </c>
    </row>
    <row r="202" spans="2:32" ht="20.100000000000001" customHeight="1" thickBot="1" x14ac:dyDescent="0.25">
      <c r="B202" s="4" t="s">
        <v>187</v>
      </c>
      <c r="C202" s="54">
        <v>88</v>
      </c>
      <c r="D202" s="54">
        <v>0</v>
      </c>
      <c r="E202" s="54">
        <v>43</v>
      </c>
      <c r="F202" s="54">
        <v>45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88</v>
      </c>
      <c r="AC202" s="54">
        <v>0</v>
      </c>
      <c r="AD202" s="54">
        <v>43</v>
      </c>
      <c r="AE202" s="54">
        <v>45</v>
      </c>
      <c r="AF202" s="54">
        <v>0</v>
      </c>
    </row>
    <row r="203" spans="2:32" ht="20.100000000000001" customHeight="1" thickBot="1" x14ac:dyDescent="0.25">
      <c r="B203" s="4" t="s">
        <v>397</v>
      </c>
      <c r="C203" s="54">
        <v>7</v>
      </c>
      <c r="D203" s="54">
        <v>0</v>
      </c>
      <c r="E203" s="54">
        <v>6</v>
      </c>
      <c r="F203" s="54">
        <v>1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7</v>
      </c>
      <c r="AC203" s="54">
        <v>0</v>
      </c>
      <c r="AD203" s="54">
        <v>6</v>
      </c>
      <c r="AE203" s="54">
        <v>1</v>
      </c>
      <c r="AF203" s="54">
        <v>0</v>
      </c>
    </row>
    <row r="204" spans="2:32" ht="20.100000000000001" customHeight="1" thickBot="1" x14ac:dyDescent="0.25">
      <c r="B204" s="4" t="s">
        <v>398</v>
      </c>
      <c r="C204" s="54">
        <v>4</v>
      </c>
      <c r="D204" s="54">
        <v>0</v>
      </c>
      <c r="E204" s="54">
        <v>1</v>
      </c>
      <c r="F204" s="54">
        <v>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4</v>
      </c>
      <c r="AC204" s="54">
        <v>0</v>
      </c>
      <c r="AD204" s="54">
        <v>1</v>
      </c>
      <c r="AE204" s="54">
        <v>3</v>
      </c>
      <c r="AF204" s="54">
        <v>0</v>
      </c>
    </row>
    <row r="205" spans="2:32" ht="20.100000000000001" customHeight="1" thickBot="1" x14ac:dyDescent="0.25">
      <c r="B205" s="4" t="s">
        <v>399</v>
      </c>
      <c r="C205" s="54">
        <v>4</v>
      </c>
      <c r="D205" s="54">
        <v>0</v>
      </c>
      <c r="E205" s="54">
        <v>3</v>
      </c>
      <c r="F205" s="54">
        <v>1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4</v>
      </c>
      <c r="AC205" s="54">
        <v>0</v>
      </c>
      <c r="AD205" s="54">
        <v>3</v>
      </c>
      <c r="AE205" s="54">
        <v>1</v>
      </c>
      <c r="AF205" s="54">
        <v>0</v>
      </c>
    </row>
    <row r="206" spans="2:32" ht="20.100000000000001" customHeight="1" thickBot="1" x14ac:dyDescent="0.25">
      <c r="B206" s="4" t="s">
        <v>188</v>
      </c>
      <c r="C206" s="54">
        <v>12</v>
      </c>
      <c r="D206" s="54">
        <v>0</v>
      </c>
      <c r="E206" s="54">
        <v>12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2</v>
      </c>
      <c r="N206" s="54">
        <v>0</v>
      </c>
      <c r="O206" s="54">
        <v>2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14</v>
      </c>
      <c r="AC206" s="54">
        <v>0</v>
      </c>
      <c r="AD206" s="54">
        <v>14</v>
      </c>
      <c r="AE206" s="54">
        <v>0</v>
      </c>
      <c r="AF206" s="54">
        <v>0</v>
      </c>
    </row>
    <row r="207" spans="2:32" ht="20.100000000000001" customHeight="1" thickBot="1" x14ac:dyDescent="0.25">
      <c r="B207" s="4" t="s">
        <v>400</v>
      </c>
      <c r="C207" s="54">
        <v>3</v>
      </c>
      <c r="D207" s="54">
        <v>0</v>
      </c>
      <c r="E207" s="54">
        <v>2</v>
      </c>
      <c r="F207" s="54">
        <v>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3</v>
      </c>
      <c r="AC207" s="54">
        <v>0</v>
      </c>
      <c r="AD207" s="54">
        <v>2</v>
      </c>
      <c r="AE207" s="54">
        <v>1</v>
      </c>
      <c r="AF207" s="54">
        <v>0</v>
      </c>
    </row>
    <row r="208" spans="2:32" ht="20.100000000000001" customHeight="1" thickBot="1" x14ac:dyDescent="0.25">
      <c r="B208" s="4" t="s">
        <v>401</v>
      </c>
      <c r="C208" s="54">
        <v>1</v>
      </c>
      <c r="D208" s="54">
        <v>0</v>
      </c>
      <c r="E208" s="54">
        <v>1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1</v>
      </c>
      <c r="AC208" s="54">
        <v>0</v>
      </c>
      <c r="AD208" s="54">
        <v>1</v>
      </c>
      <c r="AE208" s="54">
        <v>0</v>
      </c>
      <c r="AF208" s="54">
        <v>0</v>
      </c>
    </row>
    <row r="209" spans="2:32" ht="20.100000000000001" customHeight="1" thickBot="1" x14ac:dyDescent="0.25">
      <c r="B209" s="4" t="s">
        <v>402</v>
      </c>
      <c r="C209" s="54">
        <v>2</v>
      </c>
      <c r="D209" s="54">
        <v>0</v>
      </c>
      <c r="E209" s="54">
        <v>2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2</v>
      </c>
      <c r="AC209" s="54">
        <v>0</v>
      </c>
      <c r="AD209" s="54">
        <v>2</v>
      </c>
      <c r="AE209" s="54">
        <v>0</v>
      </c>
      <c r="AF209" s="54">
        <v>0</v>
      </c>
    </row>
    <row r="210" spans="2:32" ht="20.100000000000001" customHeight="1" thickBot="1" x14ac:dyDescent="0.25">
      <c r="B210" s="4" t="s">
        <v>189</v>
      </c>
      <c r="C210" s="54">
        <v>33</v>
      </c>
      <c r="D210" s="54">
        <v>0</v>
      </c>
      <c r="E210" s="54">
        <v>31</v>
      </c>
      <c r="F210" s="54">
        <v>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2</v>
      </c>
      <c r="N210" s="54">
        <v>0</v>
      </c>
      <c r="O210" s="54">
        <v>2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35</v>
      </c>
      <c r="AC210" s="54">
        <v>0</v>
      </c>
      <c r="AD210" s="54">
        <v>33</v>
      </c>
      <c r="AE210" s="54">
        <v>2</v>
      </c>
      <c r="AF210" s="54">
        <v>0</v>
      </c>
    </row>
    <row r="211" spans="2:32" ht="20.100000000000001" customHeight="1" thickBot="1" x14ac:dyDescent="0.25">
      <c r="B211" s="4" t="s">
        <v>403</v>
      </c>
      <c r="C211" s="54">
        <v>1</v>
      </c>
      <c r="D211" s="54">
        <v>0</v>
      </c>
      <c r="E211" s="54">
        <v>1</v>
      </c>
      <c r="F211" s="54">
        <v>0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1</v>
      </c>
      <c r="AC211" s="54">
        <v>0</v>
      </c>
      <c r="AD211" s="54">
        <v>1</v>
      </c>
      <c r="AE211" s="54">
        <v>0</v>
      </c>
      <c r="AF211" s="54">
        <v>0</v>
      </c>
    </row>
    <row r="212" spans="2:32" ht="20.100000000000001" customHeight="1" thickBot="1" x14ac:dyDescent="0.25">
      <c r="B212" s="4" t="s">
        <v>404</v>
      </c>
      <c r="C212" s="54">
        <v>10</v>
      </c>
      <c r="D212" s="54">
        <v>2</v>
      </c>
      <c r="E212" s="54">
        <v>7</v>
      </c>
      <c r="F212" s="54">
        <v>1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10</v>
      </c>
      <c r="AC212" s="54">
        <v>2</v>
      </c>
      <c r="AD212" s="54">
        <v>7</v>
      </c>
      <c r="AE212" s="54">
        <v>1</v>
      </c>
      <c r="AF212" s="54">
        <v>0</v>
      </c>
    </row>
    <row r="213" spans="2:32" ht="20.100000000000001" customHeight="1" thickBot="1" x14ac:dyDescent="0.25">
      <c r="B213" s="4" t="s">
        <v>405</v>
      </c>
      <c r="C213" s="54">
        <v>32</v>
      </c>
      <c r="D213" s="54">
        <v>0</v>
      </c>
      <c r="E213" s="54">
        <v>30</v>
      </c>
      <c r="F213" s="54">
        <v>2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32</v>
      </c>
      <c r="AC213" s="54">
        <v>0</v>
      </c>
      <c r="AD213" s="54">
        <v>30</v>
      </c>
      <c r="AE213" s="54">
        <v>2</v>
      </c>
      <c r="AF213" s="54">
        <v>0</v>
      </c>
    </row>
    <row r="214" spans="2:32" ht="20.100000000000001" customHeight="1" thickBot="1" x14ac:dyDescent="0.25">
      <c r="B214" s="4" t="s">
        <v>406</v>
      </c>
      <c r="C214" s="54">
        <v>5</v>
      </c>
      <c r="D214" s="54">
        <v>0</v>
      </c>
      <c r="E214" s="54">
        <v>5</v>
      </c>
      <c r="F214" s="54">
        <v>0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5</v>
      </c>
      <c r="AC214" s="54">
        <v>0</v>
      </c>
      <c r="AD214" s="54">
        <v>5</v>
      </c>
      <c r="AE214" s="54">
        <v>0</v>
      </c>
      <c r="AF214" s="54">
        <v>0</v>
      </c>
    </row>
    <row r="215" spans="2:32" ht="20.100000000000001" customHeight="1" thickBot="1" x14ac:dyDescent="0.25">
      <c r="B215" s="4" t="s">
        <v>407</v>
      </c>
      <c r="C215" s="54">
        <v>8</v>
      </c>
      <c r="D215" s="54">
        <v>0</v>
      </c>
      <c r="E215" s="54">
        <v>7</v>
      </c>
      <c r="F215" s="54">
        <v>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8</v>
      </c>
      <c r="AC215" s="54">
        <v>0</v>
      </c>
      <c r="AD215" s="54">
        <v>7</v>
      </c>
      <c r="AE215" s="54">
        <v>1</v>
      </c>
      <c r="AF215" s="54">
        <v>0</v>
      </c>
    </row>
    <row r="216" spans="2:32" ht="20.100000000000001" customHeight="1" thickBot="1" x14ac:dyDescent="0.25">
      <c r="B216" s="4" t="s">
        <v>641</v>
      </c>
      <c r="C216" s="54">
        <v>5</v>
      </c>
      <c r="D216" s="54">
        <v>0</v>
      </c>
      <c r="E216" s="54">
        <v>4</v>
      </c>
      <c r="F216" s="54">
        <v>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5</v>
      </c>
      <c r="AC216" s="54">
        <v>0</v>
      </c>
      <c r="AD216" s="54">
        <v>4</v>
      </c>
      <c r="AE216" s="54">
        <v>1</v>
      </c>
      <c r="AF216" s="54">
        <v>0</v>
      </c>
    </row>
    <row r="217" spans="2:32" ht="20.100000000000001" customHeight="1" thickBot="1" x14ac:dyDescent="0.25">
      <c r="B217" s="4" t="s">
        <v>408</v>
      </c>
      <c r="C217" s="54">
        <v>4</v>
      </c>
      <c r="D217" s="54">
        <v>0</v>
      </c>
      <c r="E217" s="54">
        <v>4</v>
      </c>
      <c r="F217" s="54">
        <v>0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16</v>
      </c>
      <c r="N217" s="54">
        <v>0</v>
      </c>
      <c r="O217" s="54">
        <v>16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20</v>
      </c>
      <c r="AC217" s="54">
        <v>0</v>
      </c>
      <c r="AD217" s="54">
        <v>20</v>
      </c>
      <c r="AE217" s="54">
        <v>0</v>
      </c>
      <c r="AF217" s="54">
        <v>0</v>
      </c>
    </row>
    <row r="218" spans="2:32" ht="20.100000000000001" customHeight="1" thickBot="1" x14ac:dyDescent="0.25">
      <c r="B218" s="4" t="s">
        <v>190</v>
      </c>
      <c r="C218" s="54">
        <v>17</v>
      </c>
      <c r="D218" s="54">
        <v>0</v>
      </c>
      <c r="E218" s="54">
        <v>14</v>
      </c>
      <c r="F218" s="54">
        <v>3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17</v>
      </c>
      <c r="AC218" s="54">
        <v>0</v>
      </c>
      <c r="AD218" s="54">
        <v>14</v>
      </c>
      <c r="AE218" s="54">
        <v>3</v>
      </c>
      <c r="AF218" s="54">
        <v>0</v>
      </c>
    </row>
    <row r="219" spans="2:32" ht="20.100000000000001" customHeight="1" thickBot="1" x14ac:dyDescent="0.25">
      <c r="B219" s="4" t="s">
        <v>409</v>
      </c>
      <c r="C219" s="54">
        <v>4</v>
      </c>
      <c r="D219" s="54">
        <v>0</v>
      </c>
      <c r="E219" s="54">
        <v>4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4</v>
      </c>
      <c r="AC219" s="54">
        <v>0</v>
      </c>
      <c r="AD219" s="54">
        <v>4</v>
      </c>
      <c r="AE219" s="54">
        <v>0</v>
      </c>
      <c r="AF219" s="54">
        <v>0</v>
      </c>
    </row>
    <row r="220" spans="2:32" ht="20.100000000000001" customHeight="1" thickBot="1" x14ac:dyDescent="0.25">
      <c r="B220" s="4" t="s">
        <v>410</v>
      </c>
      <c r="C220" s="54">
        <v>6</v>
      </c>
      <c r="D220" s="54">
        <v>0</v>
      </c>
      <c r="E220" s="54">
        <v>6</v>
      </c>
      <c r="F220" s="54">
        <v>0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6</v>
      </c>
      <c r="AC220" s="54">
        <v>0</v>
      </c>
      <c r="AD220" s="54">
        <v>6</v>
      </c>
      <c r="AE220" s="54">
        <v>0</v>
      </c>
      <c r="AF220" s="54">
        <v>0</v>
      </c>
    </row>
    <row r="221" spans="2:32" ht="20.100000000000001" customHeight="1" thickBot="1" x14ac:dyDescent="0.25">
      <c r="B221" s="4" t="s">
        <v>411</v>
      </c>
      <c r="C221" s="54">
        <v>16</v>
      </c>
      <c r="D221" s="54">
        <v>0</v>
      </c>
      <c r="E221" s="54">
        <v>12</v>
      </c>
      <c r="F221" s="54">
        <v>4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16</v>
      </c>
      <c r="AC221" s="54">
        <v>0</v>
      </c>
      <c r="AD221" s="54">
        <v>12</v>
      </c>
      <c r="AE221" s="54">
        <v>4</v>
      </c>
      <c r="AF221" s="54">
        <v>0</v>
      </c>
    </row>
    <row r="222" spans="2:32" ht="20.100000000000001" customHeight="1" thickBot="1" x14ac:dyDescent="0.25">
      <c r="B222" s="4" t="s">
        <v>412</v>
      </c>
      <c r="C222" s="54">
        <v>2</v>
      </c>
      <c r="D222" s="54">
        <v>0</v>
      </c>
      <c r="E222" s="54">
        <v>1</v>
      </c>
      <c r="F222" s="54">
        <v>1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2</v>
      </c>
      <c r="AC222" s="54">
        <v>0</v>
      </c>
      <c r="AD222" s="54">
        <v>1</v>
      </c>
      <c r="AE222" s="54">
        <v>1</v>
      </c>
      <c r="AF222" s="54">
        <v>0</v>
      </c>
    </row>
    <row r="223" spans="2:32" ht="20.100000000000001" customHeight="1" thickBot="1" x14ac:dyDescent="0.25">
      <c r="B223" s="4" t="s">
        <v>413</v>
      </c>
      <c r="C223" s="54">
        <v>19</v>
      </c>
      <c r="D223" s="54">
        <v>0</v>
      </c>
      <c r="E223" s="54">
        <v>9</v>
      </c>
      <c r="F223" s="54">
        <v>10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19</v>
      </c>
      <c r="AC223" s="54">
        <v>0</v>
      </c>
      <c r="AD223" s="54">
        <v>9</v>
      </c>
      <c r="AE223" s="54">
        <v>10</v>
      </c>
      <c r="AF223" s="54">
        <v>0</v>
      </c>
    </row>
    <row r="224" spans="2:32" ht="20.100000000000001" customHeight="1" thickBot="1" x14ac:dyDescent="0.25">
      <c r="B224" s="4" t="s">
        <v>414</v>
      </c>
      <c r="C224" s="54">
        <v>5</v>
      </c>
      <c r="D224" s="54">
        <v>0</v>
      </c>
      <c r="E224" s="54">
        <v>2</v>
      </c>
      <c r="F224" s="54">
        <v>3</v>
      </c>
      <c r="G224" s="54">
        <v>0</v>
      </c>
      <c r="H224" s="54">
        <v>2</v>
      </c>
      <c r="I224" s="54">
        <v>0</v>
      </c>
      <c r="J224" s="54">
        <v>2</v>
      </c>
      <c r="K224" s="54">
        <v>0</v>
      </c>
      <c r="L224" s="54">
        <v>0</v>
      </c>
      <c r="M224" s="54">
        <v>1</v>
      </c>
      <c r="N224" s="54">
        <v>0</v>
      </c>
      <c r="O224" s="54">
        <v>1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8</v>
      </c>
      <c r="AC224" s="54">
        <v>0</v>
      </c>
      <c r="AD224" s="54">
        <v>5</v>
      </c>
      <c r="AE224" s="54">
        <v>3</v>
      </c>
      <c r="AF224" s="54">
        <v>0</v>
      </c>
    </row>
    <row r="225" spans="2:32" ht="20.100000000000001" customHeight="1" thickBot="1" x14ac:dyDescent="0.25">
      <c r="B225" s="4" t="s">
        <v>415</v>
      </c>
      <c r="C225" s="54">
        <v>7</v>
      </c>
      <c r="D225" s="54">
        <v>0</v>
      </c>
      <c r="E225" s="54">
        <v>6</v>
      </c>
      <c r="F225" s="54">
        <v>1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7</v>
      </c>
      <c r="AC225" s="54">
        <v>0</v>
      </c>
      <c r="AD225" s="54">
        <v>6</v>
      </c>
      <c r="AE225" s="54">
        <v>1</v>
      </c>
      <c r="AF225" s="54">
        <v>0</v>
      </c>
    </row>
    <row r="226" spans="2:32" ht="20.100000000000001" customHeight="1" thickBot="1" x14ac:dyDescent="0.25">
      <c r="B226" s="4" t="s">
        <v>416</v>
      </c>
      <c r="C226" s="54">
        <v>0</v>
      </c>
      <c r="D226" s="54">
        <v>0</v>
      </c>
      <c r="E226" s="54">
        <v>0</v>
      </c>
      <c r="F226" s="54">
        <v>0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</row>
    <row r="227" spans="2:32" ht="20.100000000000001" customHeight="1" thickBot="1" x14ac:dyDescent="0.25">
      <c r="B227" s="4" t="s">
        <v>191</v>
      </c>
      <c r="C227" s="54">
        <v>2</v>
      </c>
      <c r="D227" s="54">
        <v>0</v>
      </c>
      <c r="E227" s="54">
        <v>2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2</v>
      </c>
      <c r="AC227" s="54">
        <v>0</v>
      </c>
      <c r="AD227" s="54">
        <v>2</v>
      </c>
      <c r="AE227" s="54">
        <v>0</v>
      </c>
      <c r="AF227" s="54">
        <v>0</v>
      </c>
    </row>
    <row r="228" spans="2:32" ht="20.100000000000001" customHeight="1" thickBot="1" x14ac:dyDescent="0.25">
      <c r="B228" s="4" t="s">
        <v>417</v>
      </c>
      <c r="C228" s="54">
        <v>8</v>
      </c>
      <c r="D228" s="54">
        <v>0</v>
      </c>
      <c r="E228" s="54">
        <v>7</v>
      </c>
      <c r="F228" s="54">
        <v>1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2</v>
      </c>
      <c r="N228" s="54">
        <v>0</v>
      </c>
      <c r="O228" s="54">
        <v>2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10</v>
      </c>
      <c r="AC228" s="54">
        <v>0</v>
      </c>
      <c r="AD228" s="54">
        <v>9</v>
      </c>
      <c r="AE228" s="54">
        <v>1</v>
      </c>
      <c r="AF228" s="54">
        <v>0</v>
      </c>
    </row>
    <row r="229" spans="2:32" ht="20.100000000000001" customHeight="1" thickBot="1" x14ac:dyDescent="0.25">
      <c r="B229" s="4" t="s">
        <v>418</v>
      </c>
      <c r="C229" s="54">
        <v>7</v>
      </c>
      <c r="D229" s="54">
        <v>0</v>
      </c>
      <c r="E229" s="54">
        <v>7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2</v>
      </c>
      <c r="N229" s="54">
        <v>0</v>
      </c>
      <c r="O229" s="54">
        <v>2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9</v>
      </c>
      <c r="AC229" s="54">
        <v>0</v>
      </c>
      <c r="AD229" s="54">
        <v>9</v>
      </c>
      <c r="AE229" s="54">
        <v>0</v>
      </c>
      <c r="AF229" s="54">
        <v>0</v>
      </c>
    </row>
    <row r="230" spans="2:32" ht="20.100000000000001" customHeight="1" thickBot="1" x14ac:dyDescent="0.25">
      <c r="B230" s="4" t="s">
        <v>419</v>
      </c>
      <c r="C230" s="54">
        <v>3</v>
      </c>
      <c r="D230" s="54">
        <v>0</v>
      </c>
      <c r="E230" s="54">
        <v>2</v>
      </c>
      <c r="F230" s="54">
        <v>1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3</v>
      </c>
      <c r="AC230" s="54">
        <v>0</v>
      </c>
      <c r="AD230" s="54">
        <v>2</v>
      </c>
      <c r="AE230" s="54">
        <v>1</v>
      </c>
      <c r="AF230" s="54">
        <v>0</v>
      </c>
    </row>
    <row r="231" spans="2:32" ht="20.100000000000001" customHeight="1" thickBot="1" x14ac:dyDescent="0.25">
      <c r="B231" s="4" t="s">
        <v>192</v>
      </c>
      <c r="C231" s="54">
        <v>32</v>
      </c>
      <c r="D231" s="54">
        <v>0</v>
      </c>
      <c r="E231" s="54">
        <v>18</v>
      </c>
      <c r="F231" s="54">
        <v>14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32</v>
      </c>
      <c r="AC231" s="54">
        <v>0</v>
      </c>
      <c r="AD231" s="54">
        <v>18</v>
      </c>
      <c r="AE231" s="54">
        <v>14</v>
      </c>
      <c r="AF231" s="54">
        <v>0</v>
      </c>
    </row>
    <row r="232" spans="2:32" ht="20.100000000000001" customHeight="1" thickBot="1" x14ac:dyDescent="0.25">
      <c r="B232" s="4" t="s">
        <v>420</v>
      </c>
      <c r="C232" s="54">
        <v>3</v>
      </c>
      <c r="D232" s="54">
        <v>0</v>
      </c>
      <c r="E232" s="54">
        <v>2</v>
      </c>
      <c r="F232" s="54">
        <v>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3</v>
      </c>
      <c r="AC232" s="54">
        <v>0</v>
      </c>
      <c r="AD232" s="54">
        <v>2</v>
      </c>
      <c r="AE232" s="54">
        <v>1</v>
      </c>
      <c r="AF232" s="54">
        <v>0</v>
      </c>
    </row>
    <row r="233" spans="2:32" ht="20.100000000000001" customHeight="1" thickBot="1" x14ac:dyDescent="0.25">
      <c r="B233" s="4" t="s">
        <v>421</v>
      </c>
      <c r="C233" s="54">
        <v>5</v>
      </c>
      <c r="D233" s="54">
        <v>0</v>
      </c>
      <c r="E233" s="54">
        <v>4</v>
      </c>
      <c r="F233" s="54">
        <v>1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5</v>
      </c>
      <c r="AC233" s="54">
        <v>0</v>
      </c>
      <c r="AD233" s="54">
        <v>4</v>
      </c>
      <c r="AE233" s="54">
        <v>1</v>
      </c>
      <c r="AF233" s="54">
        <v>0</v>
      </c>
    </row>
    <row r="234" spans="2:32" ht="20.100000000000001" customHeight="1" thickBot="1" x14ac:dyDescent="0.25">
      <c r="B234" s="4" t="s">
        <v>422</v>
      </c>
      <c r="C234" s="54">
        <v>6</v>
      </c>
      <c r="D234" s="54">
        <v>0</v>
      </c>
      <c r="E234" s="54">
        <v>6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6</v>
      </c>
      <c r="AC234" s="54">
        <v>0</v>
      </c>
      <c r="AD234" s="54">
        <v>6</v>
      </c>
      <c r="AE234" s="54">
        <v>0</v>
      </c>
      <c r="AF234" s="54">
        <v>0</v>
      </c>
    </row>
    <row r="235" spans="2:32" ht="20.100000000000001" customHeight="1" thickBot="1" x14ac:dyDescent="0.25">
      <c r="B235" s="4" t="s">
        <v>423</v>
      </c>
      <c r="C235" s="54">
        <v>10</v>
      </c>
      <c r="D235" s="54">
        <v>0</v>
      </c>
      <c r="E235" s="54">
        <v>10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10</v>
      </c>
      <c r="AC235" s="54">
        <v>0</v>
      </c>
      <c r="AD235" s="54">
        <v>10</v>
      </c>
      <c r="AE235" s="54">
        <v>0</v>
      </c>
      <c r="AF235" s="54">
        <v>0</v>
      </c>
    </row>
    <row r="236" spans="2:32" ht="20.100000000000001" customHeight="1" thickBot="1" x14ac:dyDescent="0.25">
      <c r="B236" s="4" t="s">
        <v>424</v>
      </c>
      <c r="C236" s="54">
        <v>32</v>
      </c>
      <c r="D236" s="54">
        <v>0</v>
      </c>
      <c r="E236" s="54">
        <v>25</v>
      </c>
      <c r="F236" s="54">
        <v>7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32</v>
      </c>
      <c r="AC236" s="54">
        <v>0</v>
      </c>
      <c r="AD236" s="54">
        <v>25</v>
      </c>
      <c r="AE236" s="54">
        <v>7</v>
      </c>
      <c r="AF236" s="54">
        <v>0</v>
      </c>
    </row>
    <row r="237" spans="2:32" ht="20.100000000000001" customHeight="1" thickBot="1" x14ac:dyDescent="0.25">
      <c r="B237" s="4" t="s">
        <v>425</v>
      </c>
      <c r="C237" s="54">
        <v>28</v>
      </c>
      <c r="D237" s="54">
        <v>0</v>
      </c>
      <c r="E237" s="54">
        <v>17</v>
      </c>
      <c r="F237" s="54">
        <v>11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28</v>
      </c>
      <c r="AC237" s="54">
        <v>0</v>
      </c>
      <c r="AD237" s="54">
        <v>17</v>
      </c>
      <c r="AE237" s="54">
        <v>11</v>
      </c>
      <c r="AF237" s="54">
        <v>0</v>
      </c>
    </row>
    <row r="238" spans="2:32" ht="20.100000000000001" customHeight="1" thickBot="1" x14ac:dyDescent="0.25">
      <c r="B238" s="4" t="s">
        <v>193</v>
      </c>
      <c r="C238" s="54">
        <v>20</v>
      </c>
      <c r="D238" s="54">
        <v>0</v>
      </c>
      <c r="E238" s="54">
        <v>20</v>
      </c>
      <c r="F238" s="54">
        <v>0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20</v>
      </c>
      <c r="AC238" s="54">
        <v>0</v>
      </c>
      <c r="AD238" s="54">
        <v>20</v>
      </c>
      <c r="AE238" s="54">
        <v>0</v>
      </c>
      <c r="AF238" s="54">
        <v>0</v>
      </c>
    </row>
    <row r="239" spans="2:32" ht="20.100000000000001" customHeight="1" thickBot="1" x14ac:dyDescent="0.25">
      <c r="B239" s="4" t="s">
        <v>426</v>
      </c>
      <c r="C239" s="54">
        <v>33</v>
      </c>
      <c r="D239" s="54">
        <v>0</v>
      </c>
      <c r="E239" s="54">
        <v>13</v>
      </c>
      <c r="F239" s="54">
        <v>20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33</v>
      </c>
      <c r="AC239" s="54">
        <v>0</v>
      </c>
      <c r="AD239" s="54">
        <v>13</v>
      </c>
      <c r="AE239" s="54">
        <v>20</v>
      </c>
      <c r="AF239" s="54">
        <v>0</v>
      </c>
    </row>
    <row r="240" spans="2:32" ht="20.100000000000001" customHeight="1" thickBot="1" x14ac:dyDescent="0.25">
      <c r="B240" s="4" t="s">
        <v>427</v>
      </c>
      <c r="C240" s="54">
        <v>10</v>
      </c>
      <c r="D240" s="54">
        <v>0</v>
      </c>
      <c r="E240" s="54">
        <v>1</v>
      </c>
      <c r="F240" s="54">
        <v>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10</v>
      </c>
      <c r="AC240" s="54">
        <v>0</v>
      </c>
      <c r="AD240" s="54">
        <v>1</v>
      </c>
      <c r="AE240" s="54">
        <v>9</v>
      </c>
      <c r="AF240" s="54">
        <v>0</v>
      </c>
    </row>
    <row r="241" spans="2:32" ht="20.100000000000001" customHeight="1" thickBot="1" x14ac:dyDescent="0.25">
      <c r="B241" s="4" t="s">
        <v>428</v>
      </c>
      <c r="C241" s="54">
        <v>15</v>
      </c>
      <c r="D241" s="54">
        <v>0</v>
      </c>
      <c r="E241" s="54">
        <v>6</v>
      </c>
      <c r="F241" s="54">
        <v>9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15</v>
      </c>
      <c r="AC241" s="54">
        <v>0</v>
      </c>
      <c r="AD241" s="54">
        <v>6</v>
      </c>
      <c r="AE241" s="54">
        <v>9</v>
      </c>
      <c r="AF241" s="54">
        <v>0</v>
      </c>
    </row>
    <row r="242" spans="2:32" ht="20.100000000000001" customHeight="1" thickBot="1" x14ac:dyDescent="0.25">
      <c r="B242" s="4" t="s">
        <v>429</v>
      </c>
      <c r="C242" s="54">
        <v>32</v>
      </c>
      <c r="D242" s="54">
        <v>1</v>
      </c>
      <c r="E242" s="54">
        <v>18</v>
      </c>
      <c r="F242" s="54">
        <v>13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32</v>
      </c>
      <c r="AC242" s="54">
        <v>1</v>
      </c>
      <c r="AD242" s="54">
        <v>18</v>
      </c>
      <c r="AE242" s="54">
        <v>13</v>
      </c>
      <c r="AF242" s="54">
        <v>0</v>
      </c>
    </row>
    <row r="243" spans="2:32" ht="20.100000000000001" customHeight="1" thickBot="1" x14ac:dyDescent="0.25">
      <c r="B243" s="4" t="s">
        <v>430</v>
      </c>
      <c r="C243" s="54">
        <v>35</v>
      </c>
      <c r="D243" s="54">
        <v>0</v>
      </c>
      <c r="E243" s="54">
        <v>17</v>
      </c>
      <c r="F243" s="54">
        <v>18</v>
      </c>
      <c r="G243" s="54">
        <v>0</v>
      </c>
      <c r="H243" s="54">
        <v>5</v>
      </c>
      <c r="I243" s="54">
        <v>0</v>
      </c>
      <c r="J243" s="54">
        <v>3</v>
      </c>
      <c r="K243" s="54">
        <v>2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40</v>
      </c>
      <c r="AC243" s="54">
        <v>0</v>
      </c>
      <c r="AD243" s="54">
        <v>20</v>
      </c>
      <c r="AE243" s="54">
        <v>20</v>
      </c>
      <c r="AF243" s="54">
        <v>0</v>
      </c>
    </row>
    <row r="244" spans="2:32" ht="20.100000000000001" customHeight="1" thickBot="1" x14ac:dyDescent="0.25">
      <c r="B244" s="4" t="s">
        <v>431</v>
      </c>
      <c r="C244" s="54">
        <v>23</v>
      </c>
      <c r="D244" s="54">
        <v>0</v>
      </c>
      <c r="E244" s="54">
        <v>16</v>
      </c>
      <c r="F244" s="54">
        <v>7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23</v>
      </c>
      <c r="AC244" s="54">
        <v>0</v>
      </c>
      <c r="AD244" s="54">
        <v>16</v>
      </c>
      <c r="AE244" s="54">
        <v>7</v>
      </c>
      <c r="AF244" s="54">
        <v>0</v>
      </c>
    </row>
    <row r="245" spans="2:32" ht="20.100000000000001" customHeight="1" thickBot="1" x14ac:dyDescent="0.25">
      <c r="B245" s="4" t="s">
        <v>432</v>
      </c>
      <c r="C245" s="54">
        <v>37</v>
      </c>
      <c r="D245" s="54">
        <v>0</v>
      </c>
      <c r="E245" s="54">
        <v>15</v>
      </c>
      <c r="F245" s="54">
        <v>22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37</v>
      </c>
      <c r="AC245" s="54">
        <v>0</v>
      </c>
      <c r="AD245" s="54">
        <v>15</v>
      </c>
      <c r="AE245" s="54">
        <v>22</v>
      </c>
      <c r="AF245" s="54">
        <v>0</v>
      </c>
    </row>
    <row r="246" spans="2:32" ht="20.100000000000001" customHeight="1" thickBot="1" x14ac:dyDescent="0.25">
      <c r="B246" s="4" t="s">
        <v>433</v>
      </c>
      <c r="C246" s="54">
        <v>32</v>
      </c>
      <c r="D246" s="54">
        <v>0</v>
      </c>
      <c r="E246" s="54">
        <v>10</v>
      </c>
      <c r="F246" s="54">
        <v>22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32</v>
      </c>
      <c r="AC246" s="54">
        <v>0</v>
      </c>
      <c r="AD246" s="54">
        <v>10</v>
      </c>
      <c r="AE246" s="54">
        <v>22</v>
      </c>
      <c r="AF246" s="54">
        <v>0</v>
      </c>
    </row>
    <row r="247" spans="2:32" ht="20.100000000000001" customHeight="1" thickBot="1" x14ac:dyDescent="0.25">
      <c r="B247" s="4" t="s">
        <v>434</v>
      </c>
      <c r="C247" s="54">
        <v>9</v>
      </c>
      <c r="D247" s="54">
        <v>0</v>
      </c>
      <c r="E247" s="54">
        <v>0</v>
      </c>
      <c r="F247" s="54">
        <v>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9</v>
      </c>
      <c r="AC247" s="54">
        <v>0</v>
      </c>
      <c r="AD247" s="54">
        <v>0</v>
      </c>
      <c r="AE247" s="54">
        <v>9</v>
      </c>
      <c r="AF247" s="54">
        <v>0</v>
      </c>
    </row>
    <row r="248" spans="2:32" ht="20.100000000000001" customHeight="1" thickBot="1" x14ac:dyDescent="0.25">
      <c r="B248" s="4" t="s">
        <v>435</v>
      </c>
      <c r="C248" s="54">
        <v>7</v>
      </c>
      <c r="D248" s="54">
        <v>0</v>
      </c>
      <c r="E248" s="54">
        <v>3</v>
      </c>
      <c r="F248" s="54">
        <v>4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7</v>
      </c>
      <c r="AC248" s="54">
        <v>0</v>
      </c>
      <c r="AD248" s="54">
        <v>3</v>
      </c>
      <c r="AE248" s="54">
        <v>4</v>
      </c>
      <c r="AF248" s="54">
        <v>0</v>
      </c>
    </row>
    <row r="249" spans="2:32" ht="20.100000000000001" customHeight="1" thickBot="1" x14ac:dyDescent="0.25">
      <c r="B249" s="4" t="s">
        <v>436</v>
      </c>
      <c r="C249" s="54">
        <v>12</v>
      </c>
      <c r="D249" s="54">
        <v>0</v>
      </c>
      <c r="E249" s="54">
        <v>12</v>
      </c>
      <c r="F249" s="54">
        <v>0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12</v>
      </c>
      <c r="AC249" s="54">
        <v>0</v>
      </c>
      <c r="AD249" s="54">
        <v>12</v>
      </c>
      <c r="AE249" s="54">
        <v>0</v>
      </c>
      <c r="AF249" s="54">
        <v>0</v>
      </c>
    </row>
    <row r="250" spans="2:32" ht="20.100000000000001" customHeight="1" thickBot="1" x14ac:dyDescent="0.25">
      <c r="B250" s="4" t="s">
        <v>437</v>
      </c>
      <c r="C250" s="54">
        <v>42</v>
      </c>
      <c r="D250" s="54">
        <v>15</v>
      </c>
      <c r="E250" s="54">
        <v>10</v>
      </c>
      <c r="F250" s="54">
        <v>17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42</v>
      </c>
      <c r="AC250" s="54">
        <v>15</v>
      </c>
      <c r="AD250" s="54">
        <v>10</v>
      </c>
      <c r="AE250" s="54">
        <v>17</v>
      </c>
      <c r="AF250" s="54">
        <v>0</v>
      </c>
    </row>
    <row r="251" spans="2:32" ht="20.100000000000001" customHeight="1" thickBot="1" x14ac:dyDescent="0.25">
      <c r="B251" s="4" t="s">
        <v>194</v>
      </c>
      <c r="C251" s="54">
        <v>281</v>
      </c>
      <c r="D251" s="54">
        <v>0</v>
      </c>
      <c r="E251" s="54">
        <v>108</v>
      </c>
      <c r="F251" s="54">
        <v>173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1</v>
      </c>
      <c r="N251" s="54">
        <v>0</v>
      </c>
      <c r="O251" s="54">
        <v>1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282</v>
      </c>
      <c r="AC251" s="54">
        <v>0</v>
      </c>
      <c r="AD251" s="54">
        <v>109</v>
      </c>
      <c r="AE251" s="54">
        <v>173</v>
      </c>
      <c r="AF251" s="54">
        <v>0</v>
      </c>
    </row>
    <row r="252" spans="2:32" ht="20.100000000000001" customHeight="1" thickBot="1" x14ac:dyDescent="0.25">
      <c r="B252" s="4" t="s">
        <v>438</v>
      </c>
      <c r="C252" s="54">
        <v>6</v>
      </c>
      <c r="D252" s="54">
        <v>0</v>
      </c>
      <c r="E252" s="54">
        <v>6</v>
      </c>
      <c r="F252" s="54">
        <v>0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6</v>
      </c>
      <c r="AC252" s="54">
        <v>0</v>
      </c>
      <c r="AD252" s="54">
        <v>6</v>
      </c>
      <c r="AE252" s="54">
        <v>0</v>
      </c>
      <c r="AF252" s="54">
        <v>0</v>
      </c>
    </row>
    <row r="253" spans="2:32" ht="20.100000000000001" customHeight="1" thickBot="1" x14ac:dyDescent="0.25">
      <c r="B253" s="4" t="s">
        <v>439</v>
      </c>
      <c r="C253" s="54">
        <v>37</v>
      </c>
      <c r="D253" s="54">
        <v>0</v>
      </c>
      <c r="E253" s="54">
        <v>18</v>
      </c>
      <c r="F253" s="54">
        <v>19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37</v>
      </c>
      <c r="AC253" s="54">
        <v>0</v>
      </c>
      <c r="AD253" s="54">
        <v>18</v>
      </c>
      <c r="AE253" s="54">
        <v>19</v>
      </c>
      <c r="AF253" s="54">
        <v>0</v>
      </c>
    </row>
    <row r="254" spans="2:32" ht="20.100000000000001" customHeight="1" thickBot="1" x14ac:dyDescent="0.25">
      <c r="B254" s="4" t="s">
        <v>440</v>
      </c>
      <c r="C254" s="54">
        <v>18</v>
      </c>
      <c r="D254" s="54">
        <v>0</v>
      </c>
      <c r="E254" s="54">
        <v>15</v>
      </c>
      <c r="F254" s="54">
        <v>3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18</v>
      </c>
      <c r="AC254" s="54">
        <v>0</v>
      </c>
      <c r="AD254" s="54">
        <v>15</v>
      </c>
      <c r="AE254" s="54">
        <v>3</v>
      </c>
      <c r="AF254" s="54">
        <v>0</v>
      </c>
    </row>
    <row r="255" spans="2:32" ht="20.100000000000001" customHeight="1" thickBot="1" x14ac:dyDescent="0.25">
      <c r="B255" s="4" t="s">
        <v>441</v>
      </c>
      <c r="C255" s="54">
        <v>40</v>
      </c>
      <c r="D255" s="54">
        <v>0</v>
      </c>
      <c r="E255" s="54">
        <v>18</v>
      </c>
      <c r="F255" s="54">
        <v>22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40</v>
      </c>
      <c r="AC255" s="54">
        <v>0</v>
      </c>
      <c r="AD255" s="54">
        <v>18</v>
      </c>
      <c r="AE255" s="54">
        <v>22</v>
      </c>
      <c r="AF255" s="54">
        <v>0</v>
      </c>
    </row>
    <row r="256" spans="2:32" ht="20.100000000000001" customHeight="1" thickBot="1" x14ac:dyDescent="0.25">
      <c r="B256" s="4" t="s">
        <v>442</v>
      </c>
      <c r="C256" s="54">
        <v>16</v>
      </c>
      <c r="D256" s="54">
        <v>0</v>
      </c>
      <c r="E256" s="54">
        <v>8</v>
      </c>
      <c r="F256" s="54">
        <v>8</v>
      </c>
      <c r="G256" s="54">
        <v>0</v>
      </c>
      <c r="H256" s="54">
        <v>2</v>
      </c>
      <c r="I256" s="54">
        <v>0</v>
      </c>
      <c r="J256" s="54">
        <v>1</v>
      </c>
      <c r="K256" s="54">
        <v>1</v>
      </c>
      <c r="L256" s="54">
        <v>0</v>
      </c>
      <c r="M256" s="54">
        <v>1</v>
      </c>
      <c r="N256" s="54">
        <v>0</v>
      </c>
      <c r="O256" s="54">
        <v>1</v>
      </c>
      <c r="P256" s="54">
        <v>0</v>
      </c>
      <c r="Q256" s="54">
        <v>0</v>
      </c>
      <c r="R256" s="54">
        <v>1</v>
      </c>
      <c r="S256" s="54">
        <v>0</v>
      </c>
      <c r="T256" s="54">
        <v>1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20</v>
      </c>
      <c r="AC256" s="54">
        <v>0</v>
      </c>
      <c r="AD256" s="54">
        <v>11</v>
      </c>
      <c r="AE256" s="54">
        <v>9</v>
      </c>
      <c r="AF256" s="54">
        <v>0</v>
      </c>
    </row>
    <row r="257" spans="2:32" ht="20.100000000000001" customHeight="1" thickBot="1" x14ac:dyDescent="0.25">
      <c r="B257" s="4" t="s">
        <v>443</v>
      </c>
      <c r="C257" s="54">
        <v>43</v>
      </c>
      <c r="D257" s="54">
        <v>0</v>
      </c>
      <c r="E257" s="54">
        <v>19</v>
      </c>
      <c r="F257" s="54">
        <v>24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43</v>
      </c>
      <c r="AC257" s="54">
        <v>0</v>
      </c>
      <c r="AD257" s="54">
        <v>19</v>
      </c>
      <c r="AE257" s="54">
        <v>24</v>
      </c>
      <c r="AF257" s="54">
        <v>0</v>
      </c>
    </row>
    <row r="258" spans="2:32" ht="20.100000000000001" customHeight="1" thickBot="1" x14ac:dyDescent="0.25">
      <c r="B258" s="4" t="s">
        <v>444</v>
      </c>
      <c r="C258" s="54">
        <v>26</v>
      </c>
      <c r="D258" s="54">
        <v>2</v>
      </c>
      <c r="E258" s="54">
        <v>13</v>
      </c>
      <c r="F258" s="54">
        <v>11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26</v>
      </c>
      <c r="AC258" s="54">
        <v>2</v>
      </c>
      <c r="AD258" s="54">
        <v>13</v>
      </c>
      <c r="AE258" s="54">
        <v>11</v>
      </c>
      <c r="AF258" s="54">
        <v>0</v>
      </c>
    </row>
    <row r="259" spans="2:32" ht="20.100000000000001" customHeight="1" thickBot="1" x14ac:dyDescent="0.25">
      <c r="B259" s="4" t="s">
        <v>445</v>
      </c>
      <c r="C259" s="54">
        <v>16</v>
      </c>
      <c r="D259" s="54">
        <v>0</v>
      </c>
      <c r="E259" s="54">
        <v>6</v>
      </c>
      <c r="F259" s="54">
        <v>10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16</v>
      </c>
      <c r="AC259" s="54">
        <v>0</v>
      </c>
      <c r="AD259" s="54">
        <v>6</v>
      </c>
      <c r="AE259" s="54">
        <v>10</v>
      </c>
      <c r="AF259" s="54">
        <v>0</v>
      </c>
    </row>
    <row r="260" spans="2:32" ht="20.100000000000001" customHeight="1" thickBot="1" x14ac:dyDescent="0.25">
      <c r="B260" s="4" t="s">
        <v>446</v>
      </c>
      <c r="C260" s="54">
        <v>9</v>
      </c>
      <c r="D260" s="54">
        <v>0</v>
      </c>
      <c r="E260" s="54">
        <v>1</v>
      </c>
      <c r="F260" s="54">
        <v>8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9</v>
      </c>
      <c r="AC260" s="54">
        <v>0</v>
      </c>
      <c r="AD260" s="54">
        <v>1</v>
      </c>
      <c r="AE260" s="54">
        <v>8</v>
      </c>
      <c r="AF260" s="54">
        <v>0</v>
      </c>
    </row>
    <row r="261" spans="2:32" ht="20.100000000000001" customHeight="1" thickBot="1" x14ac:dyDescent="0.25">
      <c r="B261" s="4" t="s">
        <v>447</v>
      </c>
      <c r="C261" s="54">
        <v>22</v>
      </c>
      <c r="D261" s="54">
        <v>0</v>
      </c>
      <c r="E261" s="54">
        <v>10</v>
      </c>
      <c r="F261" s="54">
        <v>12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22</v>
      </c>
      <c r="AC261" s="54">
        <v>0</v>
      </c>
      <c r="AD261" s="54">
        <v>10</v>
      </c>
      <c r="AE261" s="54">
        <v>12</v>
      </c>
      <c r="AF261" s="54">
        <v>0</v>
      </c>
    </row>
    <row r="262" spans="2:32" ht="20.100000000000001" customHeight="1" thickBot="1" x14ac:dyDescent="0.25">
      <c r="B262" s="4" t="s">
        <v>448</v>
      </c>
      <c r="C262" s="54">
        <v>25</v>
      </c>
      <c r="D262" s="54">
        <v>0</v>
      </c>
      <c r="E262" s="54">
        <v>14</v>
      </c>
      <c r="F262" s="54">
        <v>11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25</v>
      </c>
      <c r="AC262" s="54">
        <v>0</v>
      </c>
      <c r="AD262" s="54">
        <v>14</v>
      </c>
      <c r="AE262" s="54">
        <v>11</v>
      </c>
      <c r="AF262" s="54">
        <v>0</v>
      </c>
    </row>
    <row r="263" spans="2:32" ht="20.100000000000001" customHeight="1" thickBot="1" x14ac:dyDescent="0.25">
      <c r="B263" s="4" t="s">
        <v>642</v>
      </c>
      <c r="C263" s="54">
        <v>2</v>
      </c>
      <c r="D263" s="54">
        <v>0</v>
      </c>
      <c r="E263" s="54">
        <v>2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2</v>
      </c>
      <c r="AC263" s="54">
        <v>0</v>
      </c>
      <c r="AD263" s="54">
        <v>2</v>
      </c>
      <c r="AE263" s="54">
        <v>0</v>
      </c>
      <c r="AF263" s="54">
        <v>0</v>
      </c>
    </row>
    <row r="264" spans="2:32" ht="20.100000000000001" customHeight="1" thickBot="1" x14ac:dyDescent="0.25">
      <c r="B264" s="4" t="s">
        <v>449</v>
      </c>
      <c r="C264" s="54">
        <v>5</v>
      </c>
      <c r="D264" s="54">
        <v>0</v>
      </c>
      <c r="E264" s="54">
        <v>3</v>
      </c>
      <c r="F264" s="54">
        <v>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5</v>
      </c>
      <c r="AC264" s="54">
        <v>0</v>
      </c>
      <c r="AD264" s="54">
        <v>3</v>
      </c>
      <c r="AE264" s="54">
        <v>2</v>
      </c>
      <c r="AF264" s="54">
        <v>0</v>
      </c>
    </row>
    <row r="265" spans="2:32" ht="20.100000000000001" customHeight="1" thickBot="1" x14ac:dyDescent="0.25">
      <c r="B265" s="4" t="s">
        <v>450</v>
      </c>
      <c r="C265" s="54">
        <v>6</v>
      </c>
      <c r="D265" s="54">
        <v>0</v>
      </c>
      <c r="E265" s="54">
        <v>4</v>
      </c>
      <c r="F265" s="54">
        <v>2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6</v>
      </c>
      <c r="AC265" s="54">
        <v>0</v>
      </c>
      <c r="AD265" s="54">
        <v>4</v>
      </c>
      <c r="AE265" s="54">
        <v>2</v>
      </c>
      <c r="AF265" s="54">
        <v>0</v>
      </c>
    </row>
    <row r="266" spans="2:32" ht="20.100000000000001" customHeight="1" thickBot="1" x14ac:dyDescent="0.25">
      <c r="B266" s="4" t="s">
        <v>451</v>
      </c>
      <c r="C266" s="54">
        <v>21</v>
      </c>
      <c r="D266" s="54">
        <v>0</v>
      </c>
      <c r="E266" s="54">
        <v>19</v>
      </c>
      <c r="F266" s="54">
        <v>2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21</v>
      </c>
      <c r="AC266" s="54">
        <v>0</v>
      </c>
      <c r="AD266" s="54">
        <v>19</v>
      </c>
      <c r="AE266" s="54">
        <v>2</v>
      </c>
      <c r="AF266" s="54">
        <v>0</v>
      </c>
    </row>
    <row r="267" spans="2:32" ht="20.100000000000001" customHeight="1" thickBot="1" x14ac:dyDescent="0.25">
      <c r="B267" s="4" t="s">
        <v>195</v>
      </c>
      <c r="C267" s="54">
        <v>52</v>
      </c>
      <c r="D267" s="54">
        <v>0</v>
      </c>
      <c r="E267" s="54">
        <v>19</v>
      </c>
      <c r="F267" s="54">
        <v>33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1</v>
      </c>
      <c r="N267" s="54">
        <v>0</v>
      </c>
      <c r="O267" s="54">
        <v>1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53</v>
      </c>
      <c r="AC267" s="54">
        <v>0</v>
      </c>
      <c r="AD267" s="54">
        <v>20</v>
      </c>
      <c r="AE267" s="54">
        <v>33</v>
      </c>
      <c r="AF267" s="54">
        <v>0</v>
      </c>
    </row>
    <row r="268" spans="2:32" ht="20.100000000000001" customHeight="1" thickBot="1" x14ac:dyDescent="0.25">
      <c r="B268" s="4" t="s">
        <v>452</v>
      </c>
      <c r="C268" s="54">
        <v>3</v>
      </c>
      <c r="D268" s="54">
        <v>0</v>
      </c>
      <c r="E268" s="54">
        <v>0</v>
      </c>
      <c r="F268" s="54">
        <v>3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3</v>
      </c>
      <c r="AC268" s="54">
        <v>0</v>
      </c>
      <c r="AD268" s="54">
        <v>0</v>
      </c>
      <c r="AE268" s="54">
        <v>3</v>
      </c>
      <c r="AF268" s="54">
        <v>0</v>
      </c>
    </row>
    <row r="269" spans="2:32" ht="20.100000000000001" customHeight="1" thickBot="1" x14ac:dyDescent="0.25">
      <c r="B269" s="4" t="s">
        <v>453</v>
      </c>
      <c r="C269" s="54">
        <v>1</v>
      </c>
      <c r="D269" s="54">
        <v>0</v>
      </c>
      <c r="E269" s="54">
        <v>1</v>
      </c>
      <c r="F269" s="54">
        <v>0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1</v>
      </c>
      <c r="AC269" s="54">
        <v>0</v>
      </c>
      <c r="AD269" s="54">
        <v>1</v>
      </c>
      <c r="AE269" s="54">
        <v>0</v>
      </c>
      <c r="AF269" s="54">
        <v>0</v>
      </c>
    </row>
    <row r="270" spans="2:32" ht="20.100000000000001" customHeight="1" thickBot="1" x14ac:dyDescent="0.25">
      <c r="B270" s="4" t="s">
        <v>454</v>
      </c>
      <c r="C270" s="54">
        <v>16</v>
      </c>
      <c r="D270" s="54">
        <v>0</v>
      </c>
      <c r="E270" s="54">
        <v>4</v>
      </c>
      <c r="F270" s="54">
        <v>12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16</v>
      </c>
      <c r="AC270" s="54">
        <v>0</v>
      </c>
      <c r="AD270" s="54">
        <v>4</v>
      </c>
      <c r="AE270" s="54">
        <v>12</v>
      </c>
      <c r="AF270" s="54">
        <v>0</v>
      </c>
    </row>
    <row r="271" spans="2:32" ht="20.100000000000001" customHeight="1" thickBot="1" x14ac:dyDescent="0.25">
      <c r="B271" s="4" t="s">
        <v>455</v>
      </c>
      <c r="C271" s="54">
        <v>12</v>
      </c>
      <c r="D271" s="54">
        <v>0</v>
      </c>
      <c r="E271" s="54">
        <v>10</v>
      </c>
      <c r="F271" s="54">
        <v>2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12</v>
      </c>
      <c r="AC271" s="54">
        <v>0</v>
      </c>
      <c r="AD271" s="54">
        <v>10</v>
      </c>
      <c r="AE271" s="54">
        <v>2</v>
      </c>
      <c r="AF271" s="54">
        <v>0</v>
      </c>
    </row>
    <row r="272" spans="2:32" ht="20.100000000000001" customHeight="1" thickBot="1" x14ac:dyDescent="0.25">
      <c r="B272" s="4" t="s">
        <v>456</v>
      </c>
      <c r="C272" s="54">
        <v>9</v>
      </c>
      <c r="D272" s="54">
        <v>0</v>
      </c>
      <c r="E272" s="54">
        <v>5</v>
      </c>
      <c r="F272" s="54">
        <v>4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9</v>
      </c>
      <c r="AC272" s="54">
        <v>0</v>
      </c>
      <c r="AD272" s="54">
        <v>5</v>
      </c>
      <c r="AE272" s="54">
        <v>4</v>
      </c>
      <c r="AF272" s="54">
        <v>0</v>
      </c>
    </row>
    <row r="273" spans="2:32" ht="20.100000000000001" customHeight="1" thickBot="1" x14ac:dyDescent="0.25">
      <c r="B273" s="4" t="s">
        <v>457</v>
      </c>
      <c r="C273" s="54">
        <v>8</v>
      </c>
      <c r="D273" s="54">
        <v>0</v>
      </c>
      <c r="E273" s="54">
        <v>6</v>
      </c>
      <c r="F273" s="54">
        <v>2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8</v>
      </c>
      <c r="AC273" s="54">
        <v>0</v>
      </c>
      <c r="AD273" s="54">
        <v>6</v>
      </c>
      <c r="AE273" s="54">
        <v>2</v>
      </c>
      <c r="AF273" s="54">
        <v>0</v>
      </c>
    </row>
    <row r="274" spans="2:32" ht="20.100000000000001" customHeight="1" thickBot="1" x14ac:dyDescent="0.25">
      <c r="B274" s="4" t="s">
        <v>458</v>
      </c>
      <c r="C274" s="54">
        <v>4</v>
      </c>
      <c r="D274" s="54">
        <v>0</v>
      </c>
      <c r="E274" s="54">
        <v>3</v>
      </c>
      <c r="F274" s="54">
        <v>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4</v>
      </c>
      <c r="AC274" s="54">
        <v>0</v>
      </c>
      <c r="AD274" s="54">
        <v>3</v>
      </c>
      <c r="AE274" s="54">
        <v>1</v>
      </c>
      <c r="AF274" s="54">
        <v>0</v>
      </c>
    </row>
    <row r="275" spans="2:32" ht="20.100000000000001" customHeight="1" thickBot="1" x14ac:dyDescent="0.25">
      <c r="B275" s="4" t="s">
        <v>459</v>
      </c>
      <c r="C275" s="54">
        <v>2</v>
      </c>
      <c r="D275" s="54">
        <v>0</v>
      </c>
      <c r="E275" s="54">
        <v>2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2</v>
      </c>
      <c r="AC275" s="54">
        <v>0</v>
      </c>
      <c r="AD275" s="54">
        <v>2</v>
      </c>
      <c r="AE275" s="54">
        <v>0</v>
      </c>
      <c r="AF275" s="54">
        <v>0</v>
      </c>
    </row>
    <row r="276" spans="2:32" ht="20.100000000000001" customHeight="1" thickBot="1" x14ac:dyDescent="0.25">
      <c r="B276" s="4" t="s">
        <v>460</v>
      </c>
      <c r="C276" s="54">
        <v>5</v>
      </c>
      <c r="D276" s="54">
        <v>0</v>
      </c>
      <c r="E276" s="54">
        <v>3</v>
      </c>
      <c r="F276" s="54">
        <v>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1</v>
      </c>
      <c r="N276" s="54">
        <v>0</v>
      </c>
      <c r="O276" s="54">
        <v>1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6</v>
      </c>
      <c r="AC276" s="54">
        <v>0</v>
      </c>
      <c r="AD276" s="54">
        <v>4</v>
      </c>
      <c r="AE276" s="54">
        <v>2</v>
      </c>
      <c r="AF276" s="54">
        <v>0</v>
      </c>
    </row>
    <row r="277" spans="2:32" ht="20.100000000000001" customHeight="1" thickBot="1" x14ac:dyDescent="0.25">
      <c r="B277" s="4" t="s">
        <v>461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</row>
    <row r="278" spans="2:32" ht="20.100000000000001" customHeight="1" thickBot="1" x14ac:dyDescent="0.25">
      <c r="B278" s="4" t="s">
        <v>196</v>
      </c>
      <c r="C278" s="54">
        <v>31</v>
      </c>
      <c r="D278" s="54">
        <v>0</v>
      </c>
      <c r="E278" s="54">
        <v>24</v>
      </c>
      <c r="F278" s="54">
        <v>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14</v>
      </c>
      <c r="N278" s="54">
        <v>0</v>
      </c>
      <c r="O278" s="54">
        <v>14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45</v>
      </c>
      <c r="AC278" s="54">
        <v>0</v>
      </c>
      <c r="AD278" s="54">
        <v>38</v>
      </c>
      <c r="AE278" s="54">
        <v>7</v>
      </c>
      <c r="AF278" s="54">
        <v>0</v>
      </c>
    </row>
    <row r="279" spans="2:32" ht="20.100000000000001" customHeight="1" thickBot="1" x14ac:dyDescent="0.25">
      <c r="B279" s="4" t="s">
        <v>462</v>
      </c>
      <c r="C279" s="54">
        <v>7</v>
      </c>
      <c r="D279" s="54">
        <v>0</v>
      </c>
      <c r="E279" s="54">
        <v>4</v>
      </c>
      <c r="F279" s="54">
        <v>3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7</v>
      </c>
      <c r="AC279" s="54">
        <v>0</v>
      </c>
      <c r="AD279" s="54">
        <v>4</v>
      </c>
      <c r="AE279" s="54">
        <v>3</v>
      </c>
      <c r="AF279" s="54">
        <v>0</v>
      </c>
    </row>
    <row r="280" spans="2:32" ht="20.100000000000001" customHeight="1" thickBot="1" x14ac:dyDescent="0.25">
      <c r="B280" s="4" t="s">
        <v>463</v>
      </c>
      <c r="C280" s="54">
        <v>0</v>
      </c>
      <c r="D280" s="54">
        <v>0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</row>
    <row r="281" spans="2:32" ht="20.100000000000001" customHeight="1" thickBot="1" x14ac:dyDescent="0.25">
      <c r="B281" s="4" t="s">
        <v>464</v>
      </c>
      <c r="C281" s="54">
        <v>3</v>
      </c>
      <c r="D281" s="54">
        <v>0</v>
      </c>
      <c r="E281" s="54">
        <v>3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1</v>
      </c>
      <c r="S281" s="54">
        <v>0</v>
      </c>
      <c r="T281" s="54">
        <v>1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4</v>
      </c>
      <c r="AC281" s="54">
        <v>0</v>
      </c>
      <c r="AD281" s="54">
        <v>4</v>
      </c>
      <c r="AE281" s="54">
        <v>0</v>
      </c>
      <c r="AF281" s="54">
        <v>0</v>
      </c>
    </row>
    <row r="282" spans="2:32" ht="20.100000000000001" customHeight="1" thickBot="1" x14ac:dyDescent="0.25">
      <c r="B282" s="4" t="s">
        <v>465</v>
      </c>
      <c r="C282" s="54">
        <v>39</v>
      </c>
      <c r="D282" s="54">
        <v>0</v>
      </c>
      <c r="E282" s="54">
        <v>15</v>
      </c>
      <c r="F282" s="54">
        <v>24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39</v>
      </c>
      <c r="AC282" s="54">
        <v>0</v>
      </c>
      <c r="AD282" s="54">
        <v>15</v>
      </c>
      <c r="AE282" s="54">
        <v>24</v>
      </c>
      <c r="AF282" s="54">
        <v>0</v>
      </c>
    </row>
    <row r="283" spans="2:32" ht="20.100000000000001" customHeight="1" thickBot="1" x14ac:dyDescent="0.25">
      <c r="B283" s="4" t="s">
        <v>466</v>
      </c>
      <c r="C283" s="54">
        <v>38</v>
      </c>
      <c r="D283" s="54">
        <v>0</v>
      </c>
      <c r="E283" s="54">
        <v>30</v>
      </c>
      <c r="F283" s="54">
        <v>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1</v>
      </c>
      <c r="N283" s="54">
        <v>0</v>
      </c>
      <c r="O283" s="54">
        <v>1</v>
      </c>
      <c r="P283" s="54">
        <v>0</v>
      </c>
      <c r="Q283" s="54">
        <v>0</v>
      </c>
      <c r="R283" s="54">
        <v>3</v>
      </c>
      <c r="S283" s="54">
        <v>0</v>
      </c>
      <c r="T283" s="54">
        <v>3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42</v>
      </c>
      <c r="AC283" s="54">
        <v>0</v>
      </c>
      <c r="AD283" s="54">
        <v>34</v>
      </c>
      <c r="AE283" s="54">
        <v>8</v>
      </c>
      <c r="AF283" s="54">
        <v>0</v>
      </c>
    </row>
    <row r="284" spans="2:32" ht="20.100000000000001" customHeight="1" thickBot="1" x14ac:dyDescent="0.25">
      <c r="B284" s="4" t="s">
        <v>467</v>
      </c>
      <c r="C284" s="54">
        <v>16</v>
      </c>
      <c r="D284" s="54">
        <v>0</v>
      </c>
      <c r="E284" s="54">
        <v>12</v>
      </c>
      <c r="F284" s="54">
        <v>4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16</v>
      </c>
      <c r="AC284" s="54">
        <v>0</v>
      </c>
      <c r="AD284" s="54">
        <v>12</v>
      </c>
      <c r="AE284" s="54">
        <v>4</v>
      </c>
      <c r="AF284" s="54">
        <v>0</v>
      </c>
    </row>
    <row r="285" spans="2:32" ht="20.100000000000001" customHeight="1" thickBot="1" x14ac:dyDescent="0.25">
      <c r="B285" s="4" t="s">
        <v>468</v>
      </c>
      <c r="C285" s="54">
        <v>13</v>
      </c>
      <c r="D285" s="54">
        <v>0</v>
      </c>
      <c r="E285" s="54">
        <v>8</v>
      </c>
      <c r="F285" s="54">
        <v>5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13</v>
      </c>
      <c r="AC285" s="54">
        <v>0</v>
      </c>
      <c r="AD285" s="54">
        <v>8</v>
      </c>
      <c r="AE285" s="54">
        <v>5</v>
      </c>
      <c r="AF285" s="54">
        <v>0</v>
      </c>
    </row>
    <row r="286" spans="2:32" ht="20.100000000000001" customHeight="1" thickBot="1" x14ac:dyDescent="0.25">
      <c r="B286" s="4" t="s">
        <v>469</v>
      </c>
      <c r="C286" s="54">
        <v>3</v>
      </c>
      <c r="D286" s="54">
        <v>0</v>
      </c>
      <c r="E286" s="54">
        <v>2</v>
      </c>
      <c r="F286" s="54">
        <v>1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3</v>
      </c>
      <c r="AC286" s="54">
        <v>0</v>
      </c>
      <c r="AD286" s="54">
        <v>2</v>
      </c>
      <c r="AE286" s="54">
        <v>1</v>
      </c>
      <c r="AF286" s="54">
        <v>0</v>
      </c>
    </row>
    <row r="287" spans="2:32" ht="20.100000000000001" customHeight="1" thickBot="1" x14ac:dyDescent="0.25">
      <c r="B287" s="4" t="s">
        <v>197</v>
      </c>
      <c r="C287" s="54">
        <v>41</v>
      </c>
      <c r="D287" s="54">
        <v>0</v>
      </c>
      <c r="E287" s="54">
        <v>25</v>
      </c>
      <c r="F287" s="54">
        <v>16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41</v>
      </c>
      <c r="AC287" s="54">
        <v>0</v>
      </c>
      <c r="AD287" s="54">
        <v>25</v>
      </c>
      <c r="AE287" s="54">
        <v>16</v>
      </c>
      <c r="AF287" s="54">
        <v>0</v>
      </c>
    </row>
    <row r="288" spans="2:32" ht="20.100000000000001" customHeight="1" thickBot="1" x14ac:dyDescent="0.25">
      <c r="B288" s="4" t="s">
        <v>470</v>
      </c>
      <c r="C288" s="54">
        <v>26</v>
      </c>
      <c r="D288" s="54">
        <v>0</v>
      </c>
      <c r="E288" s="54">
        <v>13</v>
      </c>
      <c r="F288" s="54">
        <v>13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26</v>
      </c>
      <c r="AC288" s="54">
        <v>0</v>
      </c>
      <c r="AD288" s="54">
        <v>13</v>
      </c>
      <c r="AE288" s="54">
        <v>13</v>
      </c>
      <c r="AF288" s="54">
        <v>0</v>
      </c>
    </row>
    <row r="289" spans="2:32" ht="20.100000000000001" customHeight="1" thickBot="1" x14ac:dyDescent="0.25">
      <c r="B289" s="4" t="s">
        <v>471</v>
      </c>
      <c r="C289" s="54">
        <v>1</v>
      </c>
      <c r="D289" s="54">
        <v>0</v>
      </c>
      <c r="E289" s="54">
        <v>0</v>
      </c>
      <c r="F289" s="54">
        <v>1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1</v>
      </c>
      <c r="AC289" s="54">
        <v>0</v>
      </c>
      <c r="AD289" s="54">
        <v>0</v>
      </c>
      <c r="AE289" s="54">
        <v>1</v>
      </c>
      <c r="AF289" s="54">
        <v>0</v>
      </c>
    </row>
    <row r="290" spans="2:32" ht="20.100000000000001" customHeight="1" thickBot="1" x14ac:dyDescent="0.25">
      <c r="B290" s="4" t="s">
        <v>472</v>
      </c>
      <c r="C290" s="54">
        <v>17</v>
      </c>
      <c r="D290" s="54">
        <v>0</v>
      </c>
      <c r="E290" s="54">
        <v>15</v>
      </c>
      <c r="F290" s="54">
        <v>2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17</v>
      </c>
      <c r="AC290" s="54">
        <v>0</v>
      </c>
      <c r="AD290" s="54">
        <v>15</v>
      </c>
      <c r="AE290" s="54">
        <v>2</v>
      </c>
      <c r="AF290" s="54">
        <v>0</v>
      </c>
    </row>
    <row r="291" spans="2:32" ht="20.100000000000001" customHeight="1" thickBot="1" x14ac:dyDescent="0.25">
      <c r="B291" s="4" t="s">
        <v>473</v>
      </c>
      <c r="C291" s="54">
        <v>23</v>
      </c>
      <c r="D291" s="54">
        <v>0</v>
      </c>
      <c r="E291" s="54">
        <v>9</v>
      </c>
      <c r="F291" s="54">
        <v>14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1</v>
      </c>
      <c r="N291" s="54">
        <v>0</v>
      </c>
      <c r="O291" s="54">
        <v>1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24</v>
      </c>
      <c r="AC291" s="54">
        <v>0</v>
      </c>
      <c r="AD291" s="54">
        <v>10</v>
      </c>
      <c r="AE291" s="54">
        <v>14</v>
      </c>
      <c r="AF291" s="54">
        <v>0</v>
      </c>
    </row>
    <row r="292" spans="2:32" ht="20.100000000000001" customHeight="1" thickBot="1" x14ac:dyDescent="0.25">
      <c r="B292" s="4" t="s">
        <v>198</v>
      </c>
      <c r="C292" s="54">
        <v>213</v>
      </c>
      <c r="D292" s="54">
        <v>0</v>
      </c>
      <c r="E292" s="54">
        <v>208</v>
      </c>
      <c r="F292" s="54">
        <v>5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213</v>
      </c>
      <c r="AC292" s="54">
        <v>0</v>
      </c>
      <c r="AD292" s="54">
        <v>208</v>
      </c>
      <c r="AE292" s="54">
        <v>5</v>
      </c>
      <c r="AF292" s="54">
        <v>0</v>
      </c>
    </row>
    <row r="293" spans="2:32" ht="20.100000000000001" customHeight="1" thickBot="1" x14ac:dyDescent="0.25">
      <c r="B293" s="4" t="s">
        <v>474</v>
      </c>
      <c r="C293" s="54">
        <v>54</v>
      </c>
      <c r="D293" s="54">
        <v>0</v>
      </c>
      <c r="E293" s="54">
        <v>52</v>
      </c>
      <c r="F293" s="54">
        <v>2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54</v>
      </c>
      <c r="AC293" s="54">
        <v>0</v>
      </c>
      <c r="AD293" s="54">
        <v>52</v>
      </c>
      <c r="AE293" s="54">
        <v>2</v>
      </c>
      <c r="AF293" s="54">
        <v>0</v>
      </c>
    </row>
    <row r="294" spans="2:32" ht="20.100000000000001" customHeight="1" thickBot="1" x14ac:dyDescent="0.25">
      <c r="B294" s="4" t="s">
        <v>643</v>
      </c>
      <c r="C294" s="54">
        <v>0</v>
      </c>
      <c r="D294" s="54">
        <v>0</v>
      </c>
      <c r="E294" s="54">
        <v>0</v>
      </c>
      <c r="F294" s="54">
        <v>0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27</v>
      </c>
      <c r="S294" s="54">
        <v>2</v>
      </c>
      <c r="T294" s="54">
        <v>14</v>
      </c>
      <c r="U294" s="54">
        <v>11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27</v>
      </c>
      <c r="AC294" s="54">
        <v>2</v>
      </c>
      <c r="AD294" s="54">
        <v>14</v>
      </c>
      <c r="AE294" s="54">
        <v>11</v>
      </c>
      <c r="AF294" s="54">
        <v>0</v>
      </c>
    </row>
    <row r="295" spans="2:32" ht="20.100000000000001" customHeight="1" thickBot="1" x14ac:dyDescent="0.25">
      <c r="B295" s="4" t="s">
        <v>475</v>
      </c>
      <c r="C295" s="54">
        <v>19</v>
      </c>
      <c r="D295" s="54">
        <v>0</v>
      </c>
      <c r="E295" s="54">
        <v>13</v>
      </c>
      <c r="F295" s="54">
        <v>6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19</v>
      </c>
      <c r="AC295" s="54">
        <v>0</v>
      </c>
      <c r="AD295" s="54">
        <v>13</v>
      </c>
      <c r="AE295" s="54">
        <v>6</v>
      </c>
      <c r="AF295" s="54">
        <v>0</v>
      </c>
    </row>
    <row r="296" spans="2:32" ht="20.100000000000001" customHeight="1" thickBot="1" x14ac:dyDescent="0.25">
      <c r="B296" s="4" t="s">
        <v>476</v>
      </c>
      <c r="C296" s="54">
        <v>13</v>
      </c>
      <c r="D296" s="54">
        <v>0</v>
      </c>
      <c r="E296" s="54">
        <v>10</v>
      </c>
      <c r="F296" s="54">
        <v>3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1</v>
      </c>
      <c r="N296" s="54">
        <v>0</v>
      </c>
      <c r="O296" s="54">
        <v>1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14</v>
      </c>
      <c r="AC296" s="54">
        <v>0</v>
      </c>
      <c r="AD296" s="54">
        <v>11</v>
      </c>
      <c r="AE296" s="54">
        <v>3</v>
      </c>
      <c r="AF296" s="54">
        <v>0</v>
      </c>
    </row>
    <row r="297" spans="2:32" ht="20.100000000000001" customHeight="1" thickBot="1" x14ac:dyDescent="0.25">
      <c r="B297" s="4" t="s">
        <v>477</v>
      </c>
      <c r="C297" s="54">
        <v>68</v>
      </c>
      <c r="D297" s="54">
        <v>0</v>
      </c>
      <c r="E297" s="54">
        <v>60</v>
      </c>
      <c r="F297" s="54">
        <v>8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7</v>
      </c>
      <c r="N297" s="54">
        <v>0</v>
      </c>
      <c r="O297" s="54">
        <v>7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75</v>
      </c>
      <c r="AC297" s="54">
        <v>0</v>
      </c>
      <c r="AD297" s="54">
        <v>67</v>
      </c>
      <c r="AE297" s="54">
        <v>8</v>
      </c>
      <c r="AF297" s="54">
        <v>0</v>
      </c>
    </row>
    <row r="298" spans="2:32" ht="20.100000000000001" customHeight="1" thickBot="1" x14ac:dyDescent="0.25">
      <c r="B298" s="4" t="s">
        <v>478</v>
      </c>
      <c r="C298" s="54">
        <v>14</v>
      </c>
      <c r="D298" s="54">
        <v>0</v>
      </c>
      <c r="E298" s="54">
        <v>12</v>
      </c>
      <c r="F298" s="54">
        <v>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10</v>
      </c>
      <c r="S298" s="54">
        <v>0</v>
      </c>
      <c r="T298" s="54">
        <v>10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24</v>
      </c>
      <c r="AC298" s="54">
        <v>0</v>
      </c>
      <c r="AD298" s="54">
        <v>22</v>
      </c>
      <c r="AE298" s="54">
        <v>2</v>
      </c>
      <c r="AF298" s="54">
        <v>0</v>
      </c>
    </row>
    <row r="299" spans="2:32" ht="20.100000000000001" customHeight="1" thickBot="1" x14ac:dyDescent="0.25">
      <c r="B299" s="4" t="s">
        <v>479</v>
      </c>
      <c r="C299" s="54">
        <v>60</v>
      </c>
      <c r="D299" s="54">
        <v>0</v>
      </c>
      <c r="E299" s="54">
        <v>59</v>
      </c>
      <c r="F299" s="54">
        <v>1</v>
      </c>
      <c r="G299" s="54">
        <v>0</v>
      </c>
      <c r="H299" s="54">
        <v>1</v>
      </c>
      <c r="I299" s="54">
        <v>0</v>
      </c>
      <c r="J299" s="54">
        <v>0</v>
      </c>
      <c r="K299" s="54">
        <v>1</v>
      </c>
      <c r="L299" s="54">
        <v>0</v>
      </c>
      <c r="M299" s="54">
        <v>2</v>
      </c>
      <c r="N299" s="54">
        <v>0</v>
      </c>
      <c r="O299" s="54">
        <v>2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63</v>
      </c>
      <c r="AC299" s="54">
        <v>0</v>
      </c>
      <c r="AD299" s="54">
        <v>61</v>
      </c>
      <c r="AE299" s="54">
        <v>2</v>
      </c>
      <c r="AF299" s="54">
        <v>0</v>
      </c>
    </row>
    <row r="300" spans="2:32" ht="20.100000000000001" customHeight="1" thickBot="1" x14ac:dyDescent="0.25">
      <c r="B300" s="4" t="s">
        <v>480</v>
      </c>
      <c r="C300" s="54">
        <v>20</v>
      </c>
      <c r="D300" s="54">
        <v>0</v>
      </c>
      <c r="E300" s="54">
        <v>16</v>
      </c>
      <c r="F300" s="54">
        <v>4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20</v>
      </c>
      <c r="AC300" s="54">
        <v>0</v>
      </c>
      <c r="AD300" s="54">
        <v>16</v>
      </c>
      <c r="AE300" s="54">
        <v>4</v>
      </c>
      <c r="AF300" s="54">
        <v>0</v>
      </c>
    </row>
    <row r="301" spans="2:32" ht="20.100000000000001" customHeight="1" thickBot="1" x14ac:dyDescent="0.25">
      <c r="B301" s="4" t="s">
        <v>481</v>
      </c>
      <c r="C301" s="54">
        <v>1</v>
      </c>
      <c r="D301" s="54">
        <v>0</v>
      </c>
      <c r="E301" s="54">
        <v>1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1</v>
      </c>
      <c r="AC301" s="54">
        <v>0</v>
      </c>
      <c r="AD301" s="54">
        <v>1</v>
      </c>
      <c r="AE301" s="54">
        <v>0</v>
      </c>
      <c r="AF301" s="54">
        <v>0</v>
      </c>
    </row>
    <row r="302" spans="2:32" ht="20.100000000000001" customHeight="1" thickBot="1" x14ac:dyDescent="0.25">
      <c r="B302" s="4" t="s">
        <v>482</v>
      </c>
      <c r="C302" s="54">
        <v>36</v>
      </c>
      <c r="D302" s="54">
        <v>0</v>
      </c>
      <c r="E302" s="54">
        <v>29</v>
      </c>
      <c r="F302" s="54">
        <v>7</v>
      </c>
      <c r="G302" s="54">
        <v>0</v>
      </c>
      <c r="H302" s="54">
        <v>2</v>
      </c>
      <c r="I302" s="54">
        <v>0</v>
      </c>
      <c r="J302" s="54">
        <v>1</v>
      </c>
      <c r="K302" s="54">
        <v>1</v>
      </c>
      <c r="L302" s="54">
        <v>0</v>
      </c>
      <c r="M302" s="54">
        <v>6</v>
      </c>
      <c r="N302" s="54">
        <v>0</v>
      </c>
      <c r="O302" s="54">
        <v>5</v>
      </c>
      <c r="P302" s="54">
        <v>1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44</v>
      </c>
      <c r="AC302" s="54">
        <v>0</v>
      </c>
      <c r="AD302" s="54">
        <v>35</v>
      </c>
      <c r="AE302" s="54">
        <v>9</v>
      </c>
      <c r="AF302" s="54">
        <v>0</v>
      </c>
    </row>
    <row r="303" spans="2:32" ht="20.100000000000001" customHeight="1" thickBot="1" x14ac:dyDescent="0.25">
      <c r="B303" s="4" t="s">
        <v>483</v>
      </c>
      <c r="C303" s="54">
        <v>50</v>
      </c>
      <c r="D303" s="54">
        <v>0</v>
      </c>
      <c r="E303" s="54">
        <v>41</v>
      </c>
      <c r="F303" s="54">
        <v>9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1</v>
      </c>
      <c r="S303" s="54">
        <v>0</v>
      </c>
      <c r="T303" s="54">
        <v>1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51</v>
      </c>
      <c r="AC303" s="54">
        <v>0</v>
      </c>
      <c r="AD303" s="54">
        <v>42</v>
      </c>
      <c r="AE303" s="54">
        <v>9</v>
      </c>
      <c r="AF303" s="54">
        <v>0</v>
      </c>
    </row>
    <row r="304" spans="2:32" ht="20.100000000000001" customHeight="1" thickBot="1" x14ac:dyDescent="0.25">
      <c r="B304" s="4" t="s">
        <v>484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</row>
    <row r="305" spans="2:32" ht="20.100000000000001" customHeight="1" thickBot="1" x14ac:dyDescent="0.25">
      <c r="B305" s="4" t="s">
        <v>485</v>
      </c>
      <c r="C305" s="54">
        <v>16</v>
      </c>
      <c r="D305" s="54">
        <v>1</v>
      </c>
      <c r="E305" s="54">
        <v>15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6</v>
      </c>
      <c r="N305" s="54">
        <v>0</v>
      </c>
      <c r="O305" s="54">
        <v>6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22</v>
      </c>
      <c r="AC305" s="54">
        <v>1</v>
      </c>
      <c r="AD305" s="54">
        <v>21</v>
      </c>
      <c r="AE305" s="54">
        <v>0</v>
      </c>
      <c r="AF305" s="54">
        <v>0</v>
      </c>
    </row>
    <row r="306" spans="2:32" ht="20.100000000000001" customHeight="1" thickBot="1" x14ac:dyDescent="0.25">
      <c r="B306" s="4" t="s">
        <v>486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</row>
    <row r="307" spans="2:32" ht="20.100000000000001" customHeight="1" thickBot="1" x14ac:dyDescent="0.25">
      <c r="B307" s="4" t="s">
        <v>487</v>
      </c>
      <c r="C307" s="54">
        <v>15</v>
      </c>
      <c r="D307" s="54">
        <v>0</v>
      </c>
      <c r="E307" s="54">
        <v>11</v>
      </c>
      <c r="F307" s="54">
        <v>4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15</v>
      </c>
      <c r="AC307" s="54">
        <v>0</v>
      </c>
      <c r="AD307" s="54">
        <v>11</v>
      </c>
      <c r="AE307" s="54">
        <v>4</v>
      </c>
      <c r="AF307" s="54">
        <v>0</v>
      </c>
    </row>
    <row r="308" spans="2:32" ht="20.100000000000001" customHeight="1" thickBot="1" x14ac:dyDescent="0.25">
      <c r="B308" s="4" t="s">
        <v>488</v>
      </c>
      <c r="C308" s="54">
        <v>19</v>
      </c>
      <c r="D308" s="54">
        <v>0</v>
      </c>
      <c r="E308" s="54">
        <v>16</v>
      </c>
      <c r="F308" s="54">
        <v>3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19</v>
      </c>
      <c r="AC308" s="54">
        <v>0</v>
      </c>
      <c r="AD308" s="54">
        <v>16</v>
      </c>
      <c r="AE308" s="54">
        <v>3</v>
      </c>
      <c r="AF308" s="54">
        <v>0</v>
      </c>
    </row>
    <row r="309" spans="2:32" ht="20.100000000000001" customHeight="1" thickBot="1" x14ac:dyDescent="0.25">
      <c r="B309" s="4" t="s">
        <v>489</v>
      </c>
      <c r="C309" s="54">
        <v>42</v>
      </c>
      <c r="D309" s="54">
        <v>0</v>
      </c>
      <c r="E309" s="54">
        <v>42</v>
      </c>
      <c r="F309" s="54">
        <v>0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42</v>
      </c>
      <c r="AC309" s="54">
        <v>0</v>
      </c>
      <c r="AD309" s="54">
        <v>42</v>
      </c>
      <c r="AE309" s="54">
        <v>0</v>
      </c>
      <c r="AF309" s="54">
        <v>0</v>
      </c>
    </row>
    <row r="310" spans="2:32" ht="20.100000000000001" customHeight="1" thickBot="1" x14ac:dyDescent="0.25">
      <c r="B310" s="4" t="s">
        <v>490</v>
      </c>
      <c r="C310" s="54">
        <v>19</v>
      </c>
      <c r="D310" s="54">
        <v>0</v>
      </c>
      <c r="E310" s="54">
        <v>16</v>
      </c>
      <c r="F310" s="54">
        <v>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19</v>
      </c>
      <c r="AC310" s="54">
        <v>0</v>
      </c>
      <c r="AD310" s="54">
        <v>16</v>
      </c>
      <c r="AE310" s="54">
        <v>3</v>
      </c>
      <c r="AF310" s="54">
        <v>0</v>
      </c>
    </row>
    <row r="311" spans="2:32" ht="20.100000000000001" customHeight="1" thickBot="1" x14ac:dyDescent="0.25">
      <c r="B311" s="4" t="s">
        <v>644</v>
      </c>
      <c r="C311" s="54">
        <v>25</v>
      </c>
      <c r="D311" s="54">
        <v>0</v>
      </c>
      <c r="E311" s="54">
        <v>15</v>
      </c>
      <c r="F311" s="54">
        <v>10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1</v>
      </c>
      <c r="N311" s="54">
        <v>0</v>
      </c>
      <c r="O311" s="54">
        <v>1</v>
      </c>
      <c r="P311" s="54">
        <v>0</v>
      </c>
      <c r="Q311" s="54">
        <v>0</v>
      </c>
      <c r="R311" s="54">
        <v>1</v>
      </c>
      <c r="S311" s="54">
        <v>0</v>
      </c>
      <c r="T311" s="54">
        <v>1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27</v>
      </c>
      <c r="AC311" s="54">
        <v>0</v>
      </c>
      <c r="AD311" s="54">
        <v>17</v>
      </c>
      <c r="AE311" s="54">
        <v>10</v>
      </c>
      <c r="AF311" s="54">
        <v>0</v>
      </c>
    </row>
    <row r="312" spans="2:32" ht="20.100000000000001" customHeight="1" thickBot="1" x14ac:dyDescent="0.25">
      <c r="B312" s="4" t="s">
        <v>491</v>
      </c>
      <c r="C312" s="54">
        <v>22</v>
      </c>
      <c r="D312" s="54">
        <v>0</v>
      </c>
      <c r="E312" s="54">
        <v>20</v>
      </c>
      <c r="F312" s="54">
        <v>2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5</v>
      </c>
      <c r="N312" s="54">
        <v>0</v>
      </c>
      <c r="O312" s="54">
        <v>5</v>
      </c>
      <c r="P312" s="54">
        <v>0</v>
      </c>
      <c r="Q312" s="54">
        <v>0</v>
      </c>
      <c r="R312" s="54">
        <v>5</v>
      </c>
      <c r="S312" s="54">
        <v>0</v>
      </c>
      <c r="T312" s="54">
        <v>5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32</v>
      </c>
      <c r="AC312" s="54">
        <v>0</v>
      </c>
      <c r="AD312" s="54">
        <v>30</v>
      </c>
      <c r="AE312" s="54">
        <v>2</v>
      </c>
      <c r="AF312" s="54">
        <v>0</v>
      </c>
    </row>
    <row r="313" spans="2:32" ht="20.100000000000001" customHeight="1" thickBot="1" x14ac:dyDescent="0.25">
      <c r="B313" s="4" t="s">
        <v>492</v>
      </c>
      <c r="C313" s="54">
        <v>236</v>
      </c>
      <c r="D313" s="54">
        <v>15</v>
      </c>
      <c r="E313" s="54">
        <v>182</v>
      </c>
      <c r="F313" s="54">
        <v>39</v>
      </c>
      <c r="G313" s="54">
        <v>0</v>
      </c>
      <c r="H313" s="54">
        <v>1</v>
      </c>
      <c r="I313" s="54">
        <v>0</v>
      </c>
      <c r="J313" s="54">
        <v>0</v>
      </c>
      <c r="K313" s="54">
        <v>1</v>
      </c>
      <c r="L313" s="54">
        <v>0</v>
      </c>
      <c r="M313" s="54">
        <v>7</v>
      </c>
      <c r="N313" s="54">
        <v>0</v>
      </c>
      <c r="O313" s="54">
        <v>7</v>
      </c>
      <c r="P313" s="54">
        <v>0</v>
      </c>
      <c r="Q313" s="54">
        <v>0</v>
      </c>
      <c r="R313" s="54">
        <v>10</v>
      </c>
      <c r="S313" s="54">
        <v>0</v>
      </c>
      <c r="T313" s="54">
        <v>10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254</v>
      </c>
      <c r="AC313" s="54">
        <v>15</v>
      </c>
      <c r="AD313" s="54">
        <v>199</v>
      </c>
      <c r="AE313" s="54">
        <v>40</v>
      </c>
      <c r="AF313" s="54">
        <v>0</v>
      </c>
    </row>
    <row r="314" spans="2:32" ht="20.100000000000001" customHeight="1" thickBot="1" x14ac:dyDescent="0.25">
      <c r="B314" s="4" t="s">
        <v>493</v>
      </c>
      <c r="C314" s="54">
        <v>6</v>
      </c>
      <c r="D314" s="54">
        <v>0</v>
      </c>
      <c r="E314" s="54">
        <v>6</v>
      </c>
      <c r="F314" s="54">
        <v>0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6</v>
      </c>
      <c r="AC314" s="54">
        <v>0</v>
      </c>
      <c r="AD314" s="54">
        <v>6</v>
      </c>
      <c r="AE314" s="54">
        <v>0</v>
      </c>
      <c r="AF314" s="54">
        <v>0</v>
      </c>
    </row>
    <row r="315" spans="2:32" ht="20.100000000000001" customHeight="1" thickBot="1" x14ac:dyDescent="0.25">
      <c r="B315" s="4" t="s">
        <v>494</v>
      </c>
      <c r="C315" s="54">
        <v>9</v>
      </c>
      <c r="D315" s="54">
        <v>0</v>
      </c>
      <c r="E315" s="54">
        <v>9</v>
      </c>
      <c r="F315" s="54">
        <v>0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9</v>
      </c>
      <c r="AC315" s="54">
        <v>0</v>
      </c>
      <c r="AD315" s="54">
        <v>9</v>
      </c>
      <c r="AE315" s="54">
        <v>0</v>
      </c>
      <c r="AF315" s="54">
        <v>0</v>
      </c>
    </row>
    <row r="316" spans="2:32" ht="20.100000000000001" customHeight="1" thickBot="1" x14ac:dyDescent="0.25">
      <c r="B316" s="4" t="s">
        <v>495</v>
      </c>
      <c r="C316" s="54">
        <v>21</v>
      </c>
      <c r="D316" s="54">
        <v>0</v>
      </c>
      <c r="E316" s="54">
        <v>20</v>
      </c>
      <c r="F316" s="54">
        <v>1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1</v>
      </c>
      <c r="N316" s="54">
        <v>0</v>
      </c>
      <c r="O316" s="54">
        <v>1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22</v>
      </c>
      <c r="AC316" s="54">
        <v>0</v>
      </c>
      <c r="AD316" s="54">
        <v>21</v>
      </c>
      <c r="AE316" s="54">
        <v>1</v>
      </c>
      <c r="AF316" s="54">
        <v>0</v>
      </c>
    </row>
    <row r="317" spans="2:32" ht="20.100000000000001" customHeight="1" thickBot="1" x14ac:dyDescent="0.25">
      <c r="B317" s="4" t="s">
        <v>496</v>
      </c>
      <c r="C317" s="54">
        <v>8</v>
      </c>
      <c r="D317" s="54">
        <v>0</v>
      </c>
      <c r="E317" s="54">
        <v>6</v>
      </c>
      <c r="F317" s="54">
        <v>2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2</v>
      </c>
      <c r="S317" s="54">
        <v>0</v>
      </c>
      <c r="T317" s="54">
        <v>2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10</v>
      </c>
      <c r="AC317" s="54">
        <v>0</v>
      </c>
      <c r="AD317" s="54">
        <v>8</v>
      </c>
      <c r="AE317" s="54">
        <v>2</v>
      </c>
      <c r="AF317" s="54">
        <v>0</v>
      </c>
    </row>
    <row r="318" spans="2:32" ht="20.100000000000001" customHeight="1" thickBot="1" x14ac:dyDescent="0.25">
      <c r="B318" s="4" t="s">
        <v>497</v>
      </c>
      <c r="C318" s="54">
        <v>26</v>
      </c>
      <c r="D318" s="54">
        <v>0</v>
      </c>
      <c r="E318" s="54">
        <v>24</v>
      </c>
      <c r="F318" s="54">
        <v>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26</v>
      </c>
      <c r="AC318" s="54">
        <v>0</v>
      </c>
      <c r="AD318" s="54">
        <v>24</v>
      </c>
      <c r="AE318" s="54">
        <v>2</v>
      </c>
      <c r="AF318" s="54">
        <v>0</v>
      </c>
    </row>
    <row r="319" spans="2:32" ht="20.100000000000001" customHeight="1" thickBot="1" x14ac:dyDescent="0.25">
      <c r="B319" s="4" t="s">
        <v>498</v>
      </c>
      <c r="C319" s="54">
        <v>10</v>
      </c>
      <c r="D319" s="54">
        <v>0</v>
      </c>
      <c r="E319" s="54">
        <v>8</v>
      </c>
      <c r="F319" s="54">
        <v>2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8</v>
      </c>
      <c r="N319" s="54">
        <v>0</v>
      </c>
      <c r="O319" s="54">
        <v>8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18</v>
      </c>
      <c r="AC319" s="54">
        <v>0</v>
      </c>
      <c r="AD319" s="54">
        <v>16</v>
      </c>
      <c r="AE319" s="54">
        <v>2</v>
      </c>
      <c r="AF319" s="54">
        <v>0</v>
      </c>
    </row>
    <row r="320" spans="2:32" ht="20.100000000000001" customHeight="1" thickBot="1" x14ac:dyDescent="0.25">
      <c r="B320" s="4" t="s">
        <v>499</v>
      </c>
      <c r="C320" s="54">
        <v>17</v>
      </c>
      <c r="D320" s="54">
        <v>0</v>
      </c>
      <c r="E320" s="54">
        <v>16</v>
      </c>
      <c r="F320" s="54">
        <v>1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17</v>
      </c>
      <c r="AC320" s="54">
        <v>0</v>
      </c>
      <c r="AD320" s="54">
        <v>16</v>
      </c>
      <c r="AE320" s="54">
        <v>1</v>
      </c>
      <c r="AF320" s="54">
        <v>0</v>
      </c>
    </row>
    <row r="321" spans="2:32" ht="20.100000000000001" customHeight="1" thickBot="1" x14ac:dyDescent="0.25">
      <c r="B321" s="4" t="s">
        <v>500</v>
      </c>
      <c r="C321" s="54">
        <v>15</v>
      </c>
      <c r="D321" s="54">
        <v>0</v>
      </c>
      <c r="E321" s="54">
        <v>11</v>
      </c>
      <c r="F321" s="54">
        <v>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15</v>
      </c>
      <c r="AC321" s="54">
        <v>0</v>
      </c>
      <c r="AD321" s="54">
        <v>11</v>
      </c>
      <c r="AE321" s="54">
        <v>4</v>
      </c>
      <c r="AF321" s="54">
        <v>0</v>
      </c>
    </row>
    <row r="322" spans="2:32" ht="20.100000000000001" customHeight="1" thickBot="1" x14ac:dyDescent="0.25">
      <c r="B322" s="4" t="s">
        <v>501</v>
      </c>
      <c r="C322" s="54">
        <v>8</v>
      </c>
      <c r="D322" s="54">
        <v>0</v>
      </c>
      <c r="E322" s="54">
        <v>8</v>
      </c>
      <c r="F322" s="54">
        <v>0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8</v>
      </c>
      <c r="AC322" s="54">
        <v>0</v>
      </c>
      <c r="AD322" s="54">
        <v>8</v>
      </c>
      <c r="AE322" s="54">
        <v>0</v>
      </c>
      <c r="AF322" s="54">
        <v>0</v>
      </c>
    </row>
    <row r="323" spans="2:32" ht="20.100000000000001" customHeight="1" thickBot="1" x14ac:dyDescent="0.25">
      <c r="B323" s="4" t="s">
        <v>502</v>
      </c>
      <c r="C323" s="54">
        <v>8</v>
      </c>
      <c r="D323" s="54">
        <v>0</v>
      </c>
      <c r="E323" s="54">
        <v>4</v>
      </c>
      <c r="F323" s="54">
        <v>4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1</v>
      </c>
      <c r="N323" s="54">
        <v>0</v>
      </c>
      <c r="O323" s="54">
        <v>1</v>
      </c>
      <c r="P323" s="54">
        <v>0</v>
      </c>
      <c r="Q323" s="54">
        <v>0</v>
      </c>
      <c r="R323" s="54">
        <v>1</v>
      </c>
      <c r="S323" s="54">
        <v>0</v>
      </c>
      <c r="T323" s="54">
        <v>1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10</v>
      </c>
      <c r="AC323" s="54">
        <v>0</v>
      </c>
      <c r="AD323" s="54">
        <v>6</v>
      </c>
      <c r="AE323" s="54">
        <v>4</v>
      </c>
      <c r="AF323" s="54">
        <v>0</v>
      </c>
    </row>
    <row r="324" spans="2:32" ht="20.100000000000001" customHeight="1" thickBot="1" x14ac:dyDescent="0.25">
      <c r="B324" s="4" t="s">
        <v>503</v>
      </c>
      <c r="C324" s="54">
        <v>8</v>
      </c>
      <c r="D324" s="54">
        <v>0</v>
      </c>
      <c r="E324" s="54">
        <v>5</v>
      </c>
      <c r="F324" s="54">
        <v>3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8</v>
      </c>
      <c r="AC324" s="54">
        <v>0</v>
      </c>
      <c r="AD324" s="54">
        <v>5</v>
      </c>
      <c r="AE324" s="54">
        <v>3</v>
      </c>
      <c r="AF324" s="54">
        <v>0</v>
      </c>
    </row>
    <row r="325" spans="2:32" ht="20.100000000000001" customHeight="1" thickBot="1" x14ac:dyDescent="0.25">
      <c r="B325" s="4" t="s">
        <v>504</v>
      </c>
      <c r="C325" s="54">
        <v>7</v>
      </c>
      <c r="D325" s="54">
        <v>0</v>
      </c>
      <c r="E325" s="54">
        <v>5</v>
      </c>
      <c r="F325" s="54">
        <v>2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7</v>
      </c>
      <c r="AC325" s="54">
        <v>0</v>
      </c>
      <c r="AD325" s="54">
        <v>5</v>
      </c>
      <c r="AE325" s="54">
        <v>2</v>
      </c>
      <c r="AF325" s="54">
        <v>0</v>
      </c>
    </row>
    <row r="326" spans="2:32" ht="20.100000000000001" customHeight="1" thickBot="1" x14ac:dyDescent="0.25">
      <c r="B326" s="4" t="s">
        <v>505</v>
      </c>
      <c r="C326" s="54">
        <v>9</v>
      </c>
      <c r="D326" s="54">
        <v>0</v>
      </c>
      <c r="E326" s="54">
        <v>7</v>
      </c>
      <c r="F326" s="54">
        <v>2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9</v>
      </c>
      <c r="AC326" s="54">
        <v>0</v>
      </c>
      <c r="AD326" s="54">
        <v>7</v>
      </c>
      <c r="AE326" s="54">
        <v>2</v>
      </c>
      <c r="AF326" s="54">
        <v>0</v>
      </c>
    </row>
    <row r="327" spans="2:32" ht="20.100000000000001" customHeight="1" thickBot="1" x14ac:dyDescent="0.25">
      <c r="B327" s="4" t="s">
        <v>506</v>
      </c>
      <c r="C327" s="54">
        <v>12</v>
      </c>
      <c r="D327" s="54">
        <v>0</v>
      </c>
      <c r="E327" s="54">
        <v>2</v>
      </c>
      <c r="F327" s="54">
        <v>10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2</v>
      </c>
      <c r="S327" s="54">
        <v>0</v>
      </c>
      <c r="T327" s="54">
        <v>2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14</v>
      </c>
      <c r="AC327" s="54">
        <v>0</v>
      </c>
      <c r="AD327" s="54">
        <v>4</v>
      </c>
      <c r="AE327" s="54">
        <v>10</v>
      </c>
      <c r="AF327" s="54">
        <v>0</v>
      </c>
    </row>
    <row r="328" spans="2:32" ht="20.100000000000001" customHeight="1" thickBot="1" x14ac:dyDescent="0.25">
      <c r="B328" s="4" t="s">
        <v>507</v>
      </c>
      <c r="C328" s="54">
        <v>1</v>
      </c>
      <c r="D328" s="54">
        <v>0</v>
      </c>
      <c r="E328" s="54">
        <v>1</v>
      </c>
      <c r="F328" s="54">
        <v>0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1</v>
      </c>
      <c r="AC328" s="54">
        <v>0</v>
      </c>
      <c r="AD328" s="54">
        <v>1</v>
      </c>
      <c r="AE328" s="54">
        <v>0</v>
      </c>
      <c r="AF328" s="54">
        <v>0</v>
      </c>
    </row>
    <row r="329" spans="2:32" ht="20.100000000000001" customHeight="1" thickBot="1" x14ac:dyDescent="0.25">
      <c r="B329" s="4" t="s">
        <v>508</v>
      </c>
      <c r="C329" s="54">
        <v>24</v>
      </c>
      <c r="D329" s="54">
        <v>0</v>
      </c>
      <c r="E329" s="54">
        <v>17</v>
      </c>
      <c r="F329" s="54">
        <v>7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24</v>
      </c>
      <c r="AC329" s="54">
        <v>0</v>
      </c>
      <c r="AD329" s="54">
        <v>17</v>
      </c>
      <c r="AE329" s="54">
        <v>7</v>
      </c>
      <c r="AF329" s="54">
        <v>0</v>
      </c>
    </row>
    <row r="330" spans="2:32" ht="20.100000000000001" customHeight="1" thickBot="1" x14ac:dyDescent="0.25">
      <c r="B330" s="4" t="s">
        <v>199</v>
      </c>
      <c r="C330" s="54">
        <v>30</v>
      </c>
      <c r="D330" s="54">
        <v>0</v>
      </c>
      <c r="E330" s="54">
        <v>28</v>
      </c>
      <c r="F330" s="54">
        <v>2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1</v>
      </c>
      <c r="N330" s="54">
        <v>0</v>
      </c>
      <c r="O330" s="54">
        <v>1</v>
      </c>
      <c r="P330" s="54">
        <v>0</v>
      </c>
      <c r="Q330" s="54">
        <v>0</v>
      </c>
      <c r="R330" s="54">
        <v>1</v>
      </c>
      <c r="S330" s="54">
        <v>0</v>
      </c>
      <c r="T330" s="54">
        <v>1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32</v>
      </c>
      <c r="AC330" s="54">
        <v>0</v>
      </c>
      <c r="AD330" s="54">
        <v>30</v>
      </c>
      <c r="AE330" s="54">
        <v>2</v>
      </c>
      <c r="AF330" s="54">
        <v>0</v>
      </c>
    </row>
    <row r="331" spans="2:32" ht="20.100000000000001" customHeight="1" thickBot="1" x14ac:dyDescent="0.25">
      <c r="B331" s="4" t="s">
        <v>509</v>
      </c>
      <c r="C331" s="54">
        <v>3</v>
      </c>
      <c r="D331" s="54">
        <v>0</v>
      </c>
      <c r="E331" s="54">
        <v>3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2</v>
      </c>
      <c r="N331" s="54">
        <v>0</v>
      </c>
      <c r="O331" s="54">
        <v>2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5</v>
      </c>
      <c r="AC331" s="54">
        <v>0</v>
      </c>
      <c r="AD331" s="54">
        <v>5</v>
      </c>
      <c r="AE331" s="54">
        <v>0</v>
      </c>
      <c r="AF331" s="54">
        <v>0</v>
      </c>
    </row>
    <row r="332" spans="2:32" ht="20.100000000000001" customHeight="1" thickBot="1" x14ac:dyDescent="0.25">
      <c r="B332" s="4" t="s">
        <v>510</v>
      </c>
      <c r="C332" s="54">
        <v>8</v>
      </c>
      <c r="D332" s="54">
        <v>0</v>
      </c>
      <c r="E332" s="54">
        <v>3</v>
      </c>
      <c r="F332" s="54">
        <v>5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8</v>
      </c>
      <c r="AC332" s="54">
        <v>0</v>
      </c>
      <c r="AD332" s="54">
        <v>3</v>
      </c>
      <c r="AE332" s="54">
        <v>5</v>
      </c>
      <c r="AF332" s="54">
        <v>0</v>
      </c>
    </row>
    <row r="333" spans="2:32" ht="20.100000000000001" customHeight="1" thickBot="1" x14ac:dyDescent="0.25">
      <c r="B333" s="4" t="s">
        <v>511</v>
      </c>
      <c r="C333" s="54">
        <v>2</v>
      </c>
      <c r="D333" s="54">
        <v>0</v>
      </c>
      <c r="E333" s="54">
        <v>2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2</v>
      </c>
      <c r="AC333" s="54">
        <v>0</v>
      </c>
      <c r="AD333" s="54">
        <v>2</v>
      </c>
      <c r="AE333" s="54">
        <v>0</v>
      </c>
      <c r="AF333" s="54">
        <v>0</v>
      </c>
    </row>
    <row r="334" spans="2:32" ht="20.100000000000001" customHeight="1" thickBot="1" x14ac:dyDescent="0.25">
      <c r="B334" s="4" t="s">
        <v>512</v>
      </c>
      <c r="C334" s="54">
        <v>2</v>
      </c>
      <c r="D334" s="54">
        <v>0</v>
      </c>
      <c r="E334" s="54">
        <v>2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2</v>
      </c>
      <c r="AC334" s="54">
        <v>0</v>
      </c>
      <c r="AD334" s="54">
        <v>2</v>
      </c>
      <c r="AE334" s="54">
        <v>0</v>
      </c>
      <c r="AF334" s="54">
        <v>0</v>
      </c>
    </row>
    <row r="335" spans="2:32" ht="20.100000000000001" customHeight="1" thickBot="1" x14ac:dyDescent="0.25">
      <c r="B335" s="4" t="s">
        <v>513</v>
      </c>
      <c r="C335" s="54">
        <v>3</v>
      </c>
      <c r="D335" s="54">
        <v>0</v>
      </c>
      <c r="E335" s="54">
        <v>2</v>
      </c>
      <c r="F335" s="54">
        <v>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3</v>
      </c>
      <c r="AC335" s="54">
        <v>0</v>
      </c>
      <c r="AD335" s="54">
        <v>2</v>
      </c>
      <c r="AE335" s="54">
        <v>1</v>
      </c>
      <c r="AF335" s="54">
        <v>0</v>
      </c>
    </row>
    <row r="336" spans="2:32" ht="20.100000000000001" customHeight="1" thickBot="1" x14ac:dyDescent="0.25">
      <c r="B336" s="4" t="s">
        <v>514</v>
      </c>
      <c r="C336" s="54">
        <v>6</v>
      </c>
      <c r="D336" s="54">
        <v>0</v>
      </c>
      <c r="E336" s="54">
        <v>4</v>
      </c>
      <c r="F336" s="54">
        <v>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6</v>
      </c>
      <c r="AC336" s="54">
        <v>0</v>
      </c>
      <c r="AD336" s="54">
        <v>4</v>
      </c>
      <c r="AE336" s="54">
        <v>2</v>
      </c>
      <c r="AF336" s="54">
        <v>0</v>
      </c>
    </row>
    <row r="337" spans="2:32" ht="20.100000000000001" customHeight="1" thickBot="1" x14ac:dyDescent="0.25">
      <c r="B337" s="4" t="s">
        <v>515</v>
      </c>
      <c r="C337" s="54">
        <v>3</v>
      </c>
      <c r="D337" s="54">
        <v>0</v>
      </c>
      <c r="E337" s="54">
        <v>3</v>
      </c>
      <c r="F337" s="54">
        <v>0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3</v>
      </c>
      <c r="AC337" s="54">
        <v>0</v>
      </c>
      <c r="AD337" s="54">
        <v>3</v>
      </c>
      <c r="AE337" s="54">
        <v>0</v>
      </c>
      <c r="AF337" s="54">
        <v>0</v>
      </c>
    </row>
    <row r="338" spans="2:32" ht="20.100000000000001" customHeight="1" thickBot="1" x14ac:dyDescent="0.25">
      <c r="B338" s="4" t="s">
        <v>516</v>
      </c>
      <c r="C338" s="54">
        <v>17</v>
      </c>
      <c r="D338" s="54">
        <v>10</v>
      </c>
      <c r="E338" s="54">
        <v>5</v>
      </c>
      <c r="F338" s="54">
        <v>2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17</v>
      </c>
      <c r="AC338" s="54">
        <v>10</v>
      </c>
      <c r="AD338" s="54">
        <v>5</v>
      </c>
      <c r="AE338" s="54">
        <v>2</v>
      </c>
      <c r="AF338" s="54">
        <v>0</v>
      </c>
    </row>
    <row r="339" spans="2:32" ht="20.100000000000001" customHeight="1" thickBot="1" x14ac:dyDescent="0.25">
      <c r="B339" s="4" t="s">
        <v>517</v>
      </c>
      <c r="C339" s="54">
        <v>4</v>
      </c>
      <c r="D339" s="54">
        <v>0</v>
      </c>
      <c r="E339" s="54">
        <v>3</v>
      </c>
      <c r="F339" s="54">
        <v>1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4</v>
      </c>
      <c r="AC339" s="54">
        <v>0</v>
      </c>
      <c r="AD339" s="54">
        <v>3</v>
      </c>
      <c r="AE339" s="54">
        <v>1</v>
      </c>
      <c r="AF339" s="54">
        <v>0</v>
      </c>
    </row>
    <row r="340" spans="2:32" ht="20.100000000000001" customHeight="1" thickBot="1" x14ac:dyDescent="0.25">
      <c r="B340" s="4" t="s">
        <v>200</v>
      </c>
      <c r="C340" s="54">
        <v>15</v>
      </c>
      <c r="D340" s="54">
        <v>0</v>
      </c>
      <c r="E340" s="54">
        <v>7</v>
      </c>
      <c r="F340" s="54">
        <v>8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15</v>
      </c>
      <c r="AC340" s="54">
        <v>0</v>
      </c>
      <c r="AD340" s="54">
        <v>7</v>
      </c>
      <c r="AE340" s="54">
        <v>8</v>
      </c>
      <c r="AF340" s="54">
        <v>0</v>
      </c>
    </row>
    <row r="341" spans="2:32" ht="20.100000000000001" customHeight="1" thickBot="1" x14ac:dyDescent="0.25">
      <c r="B341" s="4" t="s">
        <v>518</v>
      </c>
      <c r="C341" s="54">
        <v>10</v>
      </c>
      <c r="D341" s="54">
        <v>0</v>
      </c>
      <c r="E341" s="54">
        <v>10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10</v>
      </c>
      <c r="AC341" s="54">
        <v>0</v>
      </c>
      <c r="AD341" s="54">
        <v>10</v>
      </c>
      <c r="AE341" s="54">
        <v>0</v>
      </c>
      <c r="AF341" s="54">
        <v>0</v>
      </c>
    </row>
    <row r="342" spans="2:32" ht="20.100000000000001" customHeight="1" thickBot="1" x14ac:dyDescent="0.25">
      <c r="B342" s="4" t="s">
        <v>519</v>
      </c>
      <c r="C342" s="54">
        <v>6</v>
      </c>
      <c r="D342" s="54">
        <v>0</v>
      </c>
      <c r="E342" s="54">
        <v>3</v>
      </c>
      <c r="F342" s="54">
        <v>3</v>
      </c>
      <c r="G342" s="54">
        <v>0</v>
      </c>
      <c r="H342" s="54">
        <v>4</v>
      </c>
      <c r="I342" s="54">
        <v>0</v>
      </c>
      <c r="J342" s="54">
        <v>4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10</v>
      </c>
      <c r="AC342" s="54">
        <v>0</v>
      </c>
      <c r="AD342" s="54">
        <v>7</v>
      </c>
      <c r="AE342" s="54">
        <v>3</v>
      </c>
      <c r="AF342" s="54">
        <v>0</v>
      </c>
    </row>
    <row r="343" spans="2:32" ht="20.100000000000001" customHeight="1" thickBot="1" x14ac:dyDescent="0.25">
      <c r="B343" s="4" t="s">
        <v>520</v>
      </c>
      <c r="C343" s="54">
        <v>9</v>
      </c>
      <c r="D343" s="54">
        <v>0</v>
      </c>
      <c r="E343" s="54">
        <v>8</v>
      </c>
      <c r="F343" s="54">
        <v>1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9</v>
      </c>
      <c r="AC343" s="54">
        <v>0</v>
      </c>
      <c r="AD343" s="54">
        <v>8</v>
      </c>
      <c r="AE343" s="54">
        <v>1</v>
      </c>
      <c r="AF343" s="54">
        <v>0</v>
      </c>
    </row>
    <row r="344" spans="2:32" ht="20.100000000000001" customHeight="1" thickBot="1" x14ac:dyDescent="0.25">
      <c r="B344" s="4" t="s">
        <v>521</v>
      </c>
      <c r="C344" s="54">
        <v>4</v>
      </c>
      <c r="D344" s="54">
        <v>0</v>
      </c>
      <c r="E344" s="54">
        <v>3</v>
      </c>
      <c r="F344" s="54">
        <v>1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4</v>
      </c>
      <c r="AC344" s="54">
        <v>0</v>
      </c>
      <c r="AD344" s="54">
        <v>3</v>
      </c>
      <c r="AE344" s="54">
        <v>1</v>
      </c>
      <c r="AF344" s="54">
        <v>0</v>
      </c>
    </row>
    <row r="345" spans="2:32" ht="20.100000000000001" customHeight="1" thickBot="1" x14ac:dyDescent="0.25">
      <c r="B345" s="4" t="s">
        <v>522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</row>
    <row r="346" spans="2:32" ht="20.100000000000001" customHeight="1" thickBot="1" x14ac:dyDescent="0.25">
      <c r="B346" s="4" t="s">
        <v>523</v>
      </c>
      <c r="C346" s="54">
        <v>3</v>
      </c>
      <c r="D346" s="54">
        <v>0</v>
      </c>
      <c r="E346" s="54">
        <v>2</v>
      </c>
      <c r="F346" s="54">
        <v>1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3</v>
      </c>
      <c r="AC346" s="54">
        <v>0</v>
      </c>
      <c r="AD346" s="54">
        <v>2</v>
      </c>
      <c r="AE346" s="54">
        <v>1</v>
      </c>
      <c r="AF346" s="54">
        <v>0</v>
      </c>
    </row>
    <row r="347" spans="2:32" ht="20.100000000000001" customHeight="1" thickBot="1" x14ac:dyDescent="0.25">
      <c r="B347" s="4" t="s">
        <v>524</v>
      </c>
      <c r="C347" s="54">
        <v>4</v>
      </c>
      <c r="D347" s="54">
        <v>0</v>
      </c>
      <c r="E347" s="54">
        <v>0</v>
      </c>
      <c r="F347" s="54">
        <v>4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4</v>
      </c>
      <c r="AC347" s="54">
        <v>0</v>
      </c>
      <c r="AD347" s="54">
        <v>0</v>
      </c>
      <c r="AE347" s="54">
        <v>4</v>
      </c>
      <c r="AF347" s="54">
        <v>0</v>
      </c>
    </row>
    <row r="348" spans="2:32" ht="20.100000000000001" customHeight="1" thickBot="1" x14ac:dyDescent="0.25">
      <c r="B348" s="4" t="s">
        <v>525</v>
      </c>
      <c r="C348" s="54">
        <v>20</v>
      </c>
      <c r="D348" s="54">
        <v>0</v>
      </c>
      <c r="E348" s="54">
        <v>18</v>
      </c>
      <c r="F348" s="54">
        <v>2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1</v>
      </c>
      <c r="N348" s="54">
        <v>0</v>
      </c>
      <c r="O348" s="54">
        <v>0</v>
      </c>
      <c r="P348" s="54">
        <v>1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21</v>
      </c>
      <c r="AC348" s="54">
        <v>0</v>
      </c>
      <c r="AD348" s="54">
        <v>18</v>
      </c>
      <c r="AE348" s="54">
        <v>3</v>
      </c>
      <c r="AF348" s="54">
        <v>0</v>
      </c>
    </row>
    <row r="349" spans="2:32" ht="20.100000000000001" customHeight="1" thickBot="1" x14ac:dyDescent="0.25">
      <c r="B349" s="4" t="s">
        <v>526</v>
      </c>
      <c r="C349" s="54">
        <v>26</v>
      </c>
      <c r="D349" s="54">
        <v>4</v>
      </c>
      <c r="E349" s="54">
        <v>15</v>
      </c>
      <c r="F349" s="54">
        <v>6</v>
      </c>
      <c r="G349" s="54">
        <v>1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1</v>
      </c>
      <c r="N349" s="54">
        <v>0</v>
      </c>
      <c r="O349" s="54">
        <v>1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27</v>
      </c>
      <c r="AC349" s="54">
        <v>4</v>
      </c>
      <c r="AD349" s="54">
        <v>16</v>
      </c>
      <c r="AE349" s="54">
        <v>6</v>
      </c>
      <c r="AF349" s="54">
        <v>1</v>
      </c>
    </row>
    <row r="350" spans="2:32" ht="20.100000000000001" customHeight="1" thickBot="1" x14ac:dyDescent="0.25">
      <c r="B350" s="4" t="s">
        <v>201</v>
      </c>
      <c r="C350" s="54">
        <v>106</v>
      </c>
      <c r="D350" s="54">
        <v>0</v>
      </c>
      <c r="E350" s="54">
        <v>56</v>
      </c>
      <c r="F350" s="54">
        <v>50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106</v>
      </c>
      <c r="AC350" s="54">
        <v>0</v>
      </c>
      <c r="AD350" s="54">
        <v>56</v>
      </c>
      <c r="AE350" s="54">
        <v>50</v>
      </c>
      <c r="AF350" s="54">
        <v>0</v>
      </c>
    </row>
    <row r="351" spans="2:32" ht="20.100000000000001" customHeight="1" thickBot="1" x14ac:dyDescent="0.25">
      <c r="B351" s="4" t="s">
        <v>527</v>
      </c>
      <c r="C351" s="54">
        <v>7</v>
      </c>
      <c r="D351" s="54">
        <v>0</v>
      </c>
      <c r="E351" s="54">
        <v>5</v>
      </c>
      <c r="F351" s="54">
        <v>2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1</v>
      </c>
      <c r="N351" s="54">
        <v>0</v>
      </c>
      <c r="O351" s="54">
        <v>1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8</v>
      </c>
      <c r="AC351" s="54">
        <v>0</v>
      </c>
      <c r="AD351" s="54">
        <v>6</v>
      </c>
      <c r="AE351" s="54">
        <v>2</v>
      </c>
      <c r="AF351" s="54">
        <v>0</v>
      </c>
    </row>
    <row r="352" spans="2:32" ht="20.100000000000001" customHeight="1" thickBot="1" x14ac:dyDescent="0.25">
      <c r="B352" s="4" t="s">
        <v>528</v>
      </c>
      <c r="C352" s="54">
        <v>10</v>
      </c>
      <c r="D352" s="54">
        <v>0</v>
      </c>
      <c r="E352" s="54">
        <v>6</v>
      </c>
      <c r="F352" s="54">
        <v>4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1</v>
      </c>
      <c r="N352" s="54">
        <v>0</v>
      </c>
      <c r="O352" s="54">
        <v>1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11</v>
      </c>
      <c r="AC352" s="54">
        <v>0</v>
      </c>
      <c r="AD352" s="54">
        <v>7</v>
      </c>
      <c r="AE352" s="54">
        <v>4</v>
      </c>
      <c r="AF352" s="54">
        <v>0</v>
      </c>
    </row>
    <row r="353" spans="2:32" ht="20.100000000000001" customHeight="1" thickBot="1" x14ac:dyDescent="0.25">
      <c r="B353" s="4" t="s">
        <v>529</v>
      </c>
      <c r="C353" s="54">
        <v>2</v>
      </c>
      <c r="D353" s="54">
        <v>0</v>
      </c>
      <c r="E353" s="54">
        <v>1</v>
      </c>
      <c r="F353" s="54">
        <v>1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2</v>
      </c>
      <c r="AC353" s="54">
        <v>0</v>
      </c>
      <c r="AD353" s="54">
        <v>1</v>
      </c>
      <c r="AE353" s="54">
        <v>1</v>
      </c>
      <c r="AF353" s="54">
        <v>0</v>
      </c>
    </row>
    <row r="354" spans="2:32" ht="20.100000000000001" customHeight="1" thickBot="1" x14ac:dyDescent="0.25">
      <c r="B354" s="4" t="s">
        <v>530</v>
      </c>
      <c r="C354" s="54">
        <v>1</v>
      </c>
      <c r="D354" s="54">
        <v>0</v>
      </c>
      <c r="E354" s="54">
        <v>1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1</v>
      </c>
      <c r="AC354" s="54">
        <v>0</v>
      </c>
      <c r="AD354" s="54">
        <v>1</v>
      </c>
      <c r="AE354" s="54">
        <v>0</v>
      </c>
      <c r="AF354" s="54">
        <v>0</v>
      </c>
    </row>
    <row r="355" spans="2:32" ht="20.100000000000001" customHeight="1" thickBot="1" x14ac:dyDescent="0.25">
      <c r="B355" s="4" t="s">
        <v>531</v>
      </c>
      <c r="C355" s="54">
        <v>4</v>
      </c>
      <c r="D355" s="54">
        <v>0</v>
      </c>
      <c r="E355" s="54">
        <v>3</v>
      </c>
      <c r="F355" s="54">
        <v>1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4</v>
      </c>
      <c r="AC355" s="54">
        <v>0</v>
      </c>
      <c r="AD355" s="54">
        <v>3</v>
      </c>
      <c r="AE355" s="54">
        <v>1</v>
      </c>
      <c r="AF355" s="54">
        <v>0</v>
      </c>
    </row>
    <row r="356" spans="2:32" ht="20.100000000000001" customHeight="1" thickBot="1" x14ac:dyDescent="0.25">
      <c r="B356" s="4" t="s">
        <v>532</v>
      </c>
      <c r="C356" s="54">
        <v>62</v>
      </c>
      <c r="D356" s="54">
        <v>0</v>
      </c>
      <c r="E356" s="54">
        <v>62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62</v>
      </c>
      <c r="AC356" s="54">
        <v>0</v>
      </c>
      <c r="AD356" s="54">
        <v>62</v>
      </c>
      <c r="AE356" s="54">
        <v>0</v>
      </c>
      <c r="AF356" s="54">
        <v>0</v>
      </c>
    </row>
    <row r="357" spans="2:32" ht="20.100000000000001" customHeight="1" thickBot="1" x14ac:dyDescent="0.25">
      <c r="B357" s="4" t="s">
        <v>533</v>
      </c>
      <c r="C357" s="54">
        <v>4</v>
      </c>
      <c r="D357" s="54">
        <v>0</v>
      </c>
      <c r="E357" s="54">
        <v>3</v>
      </c>
      <c r="F357" s="54">
        <v>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4</v>
      </c>
      <c r="AC357" s="54">
        <v>0</v>
      </c>
      <c r="AD357" s="54">
        <v>3</v>
      </c>
      <c r="AE357" s="54">
        <v>1</v>
      </c>
      <c r="AF357" s="54">
        <v>0</v>
      </c>
    </row>
    <row r="358" spans="2:32" ht="20.100000000000001" customHeight="1" thickBot="1" x14ac:dyDescent="0.25">
      <c r="B358" s="4" t="s">
        <v>534</v>
      </c>
      <c r="C358" s="54">
        <v>3</v>
      </c>
      <c r="D358" s="54">
        <v>0</v>
      </c>
      <c r="E358" s="54">
        <v>3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3</v>
      </c>
      <c r="AC358" s="54">
        <v>0</v>
      </c>
      <c r="AD358" s="54">
        <v>3</v>
      </c>
      <c r="AE358" s="54">
        <v>0</v>
      </c>
      <c r="AF358" s="54">
        <v>0</v>
      </c>
    </row>
    <row r="359" spans="2:32" ht="20.100000000000001" customHeight="1" thickBot="1" x14ac:dyDescent="0.25">
      <c r="B359" s="4" t="s">
        <v>535</v>
      </c>
      <c r="C359" s="54">
        <v>3</v>
      </c>
      <c r="D359" s="54">
        <v>0</v>
      </c>
      <c r="E359" s="54">
        <v>3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3</v>
      </c>
      <c r="AC359" s="54">
        <v>0</v>
      </c>
      <c r="AD359" s="54">
        <v>3</v>
      </c>
      <c r="AE359" s="54">
        <v>0</v>
      </c>
      <c r="AF359" s="54">
        <v>0</v>
      </c>
    </row>
    <row r="360" spans="2:32" ht="20.100000000000001" customHeight="1" thickBot="1" x14ac:dyDescent="0.25">
      <c r="B360" s="4" t="s">
        <v>536</v>
      </c>
      <c r="C360" s="54">
        <v>2</v>
      </c>
      <c r="D360" s="54">
        <v>0</v>
      </c>
      <c r="E360" s="54">
        <v>2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2</v>
      </c>
      <c r="AC360" s="54">
        <v>0</v>
      </c>
      <c r="AD360" s="54">
        <v>2</v>
      </c>
      <c r="AE360" s="54">
        <v>0</v>
      </c>
      <c r="AF360" s="54">
        <v>0</v>
      </c>
    </row>
    <row r="361" spans="2:32" ht="20.100000000000001" customHeight="1" thickBot="1" x14ac:dyDescent="0.25">
      <c r="B361" s="4" t="s">
        <v>537</v>
      </c>
      <c r="C361" s="54">
        <v>6</v>
      </c>
      <c r="D361" s="54">
        <v>0</v>
      </c>
      <c r="E361" s="54">
        <v>4</v>
      </c>
      <c r="F361" s="54">
        <v>2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6</v>
      </c>
      <c r="AC361" s="54">
        <v>0</v>
      </c>
      <c r="AD361" s="54">
        <v>4</v>
      </c>
      <c r="AE361" s="54">
        <v>2</v>
      </c>
      <c r="AF361" s="54">
        <v>0</v>
      </c>
    </row>
    <row r="362" spans="2:32" ht="20.100000000000001" customHeight="1" thickBot="1" x14ac:dyDescent="0.25">
      <c r="B362" s="4" t="s">
        <v>538</v>
      </c>
      <c r="C362" s="54">
        <v>3</v>
      </c>
      <c r="D362" s="54">
        <v>0</v>
      </c>
      <c r="E362" s="54">
        <v>3</v>
      </c>
      <c r="F362" s="54">
        <v>0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3</v>
      </c>
      <c r="AC362" s="54">
        <v>0</v>
      </c>
      <c r="AD362" s="54">
        <v>3</v>
      </c>
      <c r="AE362" s="54">
        <v>0</v>
      </c>
      <c r="AF362" s="54">
        <v>0</v>
      </c>
    </row>
    <row r="363" spans="2:32" ht="20.100000000000001" customHeight="1" thickBot="1" x14ac:dyDescent="0.25">
      <c r="B363" s="4" t="s">
        <v>202</v>
      </c>
      <c r="C363" s="54">
        <v>29</v>
      </c>
      <c r="D363" s="54">
        <v>0</v>
      </c>
      <c r="E363" s="54">
        <v>20</v>
      </c>
      <c r="F363" s="54">
        <v>9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7</v>
      </c>
      <c r="N363" s="54">
        <v>0</v>
      </c>
      <c r="O363" s="54">
        <v>6</v>
      </c>
      <c r="P363" s="54">
        <v>1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36</v>
      </c>
      <c r="AC363" s="54">
        <v>0</v>
      </c>
      <c r="AD363" s="54">
        <v>26</v>
      </c>
      <c r="AE363" s="54">
        <v>10</v>
      </c>
      <c r="AF363" s="54">
        <v>0</v>
      </c>
    </row>
    <row r="364" spans="2:32" ht="20.100000000000001" customHeight="1" thickBot="1" x14ac:dyDescent="0.25">
      <c r="B364" s="4" t="s">
        <v>539</v>
      </c>
      <c r="C364" s="54">
        <v>3</v>
      </c>
      <c r="D364" s="54">
        <v>0</v>
      </c>
      <c r="E364" s="54">
        <v>3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1</v>
      </c>
      <c r="N364" s="54">
        <v>0</v>
      </c>
      <c r="O364" s="54">
        <v>1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4</v>
      </c>
      <c r="AC364" s="54">
        <v>0</v>
      </c>
      <c r="AD364" s="54">
        <v>4</v>
      </c>
      <c r="AE364" s="54">
        <v>0</v>
      </c>
      <c r="AF364" s="54">
        <v>0</v>
      </c>
    </row>
    <row r="365" spans="2:32" ht="20.100000000000001" customHeight="1" thickBot="1" x14ac:dyDescent="0.25">
      <c r="B365" s="4" t="s">
        <v>540</v>
      </c>
      <c r="C365" s="54">
        <v>2</v>
      </c>
      <c r="D365" s="54">
        <v>0</v>
      </c>
      <c r="E365" s="54">
        <v>2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2</v>
      </c>
      <c r="AC365" s="54">
        <v>0</v>
      </c>
      <c r="AD365" s="54">
        <v>2</v>
      </c>
      <c r="AE365" s="54">
        <v>0</v>
      </c>
      <c r="AF365" s="54">
        <v>0</v>
      </c>
    </row>
    <row r="366" spans="2:32" ht="20.100000000000001" customHeight="1" thickBot="1" x14ac:dyDescent="0.25">
      <c r="B366" s="4" t="s">
        <v>541</v>
      </c>
      <c r="C366" s="54">
        <v>4</v>
      </c>
      <c r="D366" s="54">
        <v>0</v>
      </c>
      <c r="E366" s="54">
        <v>4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4</v>
      </c>
      <c r="AC366" s="54">
        <v>0</v>
      </c>
      <c r="AD366" s="54">
        <v>4</v>
      </c>
      <c r="AE366" s="54">
        <v>0</v>
      </c>
      <c r="AF366" s="54">
        <v>0</v>
      </c>
    </row>
    <row r="367" spans="2:32" ht="20.100000000000001" customHeight="1" thickBot="1" x14ac:dyDescent="0.25">
      <c r="B367" s="4" t="s">
        <v>542</v>
      </c>
      <c r="C367" s="54">
        <v>2</v>
      </c>
      <c r="D367" s="54">
        <v>1</v>
      </c>
      <c r="E367" s="54">
        <v>1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2</v>
      </c>
      <c r="AC367" s="54">
        <v>1</v>
      </c>
      <c r="AD367" s="54">
        <v>1</v>
      </c>
      <c r="AE367" s="54">
        <v>0</v>
      </c>
      <c r="AF367" s="54">
        <v>0</v>
      </c>
    </row>
    <row r="368" spans="2:32" ht="20.100000000000001" customHeight="1" thickBot="1" x14ac:dyDescent="0.25">
      <c r="B368" s="4" t="s">
        <v>645</v>
      </c>
      <c r="C368" s="54">
        <v>1</v>
      </c>
      <c r="D368" s="54">
        <v>0</v>
      </c>
      <c r="E368" s="54">
        <v>1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1</v>
      </c>
      <c r="AC368" s="54">
        <v>0</v>
      </c>
      <c r="AD368" s="54">
        <v>1</v>
      </c>
      <c r="AE368" s="54">
        <v>0</v>
      </c>
      <c r="AF368" s="54">
        <v>0</v>
      </c>
    </row>
    <row r="369" spans="2:32" ht="20.100000000000001" customHeight="1" thickBot="1" x14ac:dyDescent="0.25">
      <c r="B369" s="4" t="s">
        <v>543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</row>
    <row r="370" spans="2:32" ht="20.100000000000001" customHeight="1" thickBot="1" x14ac:dyDescent="0.25">
      <c r="B370" s="4" t="s">
        <v>203</v>
      </c>
      <c r="C370" s="54">
        <v>38</v>
      </c>
      <c r="D370" s="54">
        <v>0</v>
      </c>
      <c r="E370" s="54">
        <v>36</v>
      </c>
      <c r="F370" s="54">
        <v>2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6</v>
      </c>
      <c r="N370" s="54">
        <v>0</v>
      </c>
      <c r="O370" s="54">
        <v>6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44</v>
      </c>
      <c r="AC370" s="54">
        <v>0</v>
      </c>
      <c r="AD370" s="54">
        <v>42</v>
      </c>
      <c r="AE370" s="54">
        <v>2</v>
      </c>
      <c r="AF370" s="54">
        <v>0</v>
      </c>
    </row>
    <row r="371" spans="2:32" ht="20.100000000000001" customHeight="1" thickBot="1" x14ac:dyDescent="0.25">
      <c r="B371" s="4" t="s">
        <v>544</v>
      </c>
      <c r="C371" s="54">
        <v>1</v>
      </c>
      <c r="D371" s="54">
        <v>0</v>
      </c>
      <c r="E371" s="54">
        <v>0</v>
      </c>
      <c r="F371" s="54">
        <v>1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1</v>
      </c>
      <c r="AC371" s="54">
        <v>0</v>
      </c>
      <c r="AD371" s="54">
        <v>0</v>
      </c>
      <c r="AE371" s="54">
        <v>1</v>
      </c>
      <c r="AF371" s="54">
        <v>0</v>
      </c>
    </row>
    <row r="372" spans="2:32" ht="20.100000000000001" customHeight="1" thickBot="1" x14ac:dyDescent="0.25">
      <c r="B372" s="4" t="s">
        <v>545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9</v>
      </c>
      <c r="N372" s="54">
        <v>0</v>
      </c>
      <c r="O372" s="54">
        <v>9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9</v>
      </c>
      <c r="AC372" s="54">
        <v>0</v>
      </c>
      <c r="AD372" s="54">
        <v>9</v>
      </c>
      <c r="AE372" s="54">
        <v>0</v>
      </c>
      <c r="AF372" s="54">
        <v>0</v>
      </c>
    </row>
    <row r="373" spans="2:32" ht="20.100000000000001" customHeight="1" thickBot="1" x14ac:dyDescent="0.25">
      <c r="B373" s="4" t="s">
        <v>546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</row>
    <row r="374" spans="2:32" ht="20.100000000000001" customHeight="1" thickBot="1" x14ac:dyDescent="0.25">
      <c r="B374" s="4" t="s">
        <v>547</v>
      </c>
      <c r="C374" s="54">
        <v>1</v>
      </c>
      <c r="D374" s="54">
        <v>0</v>
      </c>
      <c r="E374" s="54">
        <v>0</v>
      </c>
      <c r="F374" s="54">
        <v>1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2</v>
      </c>
      <c r="N374" s="54">
        <v>0</v>
      </c>
      <c r="O374" s="54">
        <v>2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3</v>
      </c>
      <c r="AC374" s="54">
        <v>0</v>
      </c>
      <c r="AD374" s="54">
        <v>2</v>
      </c>
      <c r="AE374" s="54">
        <v>1</v>
      </c>
      <c r="AF374" s="54">
        <v>0</v>
      </c>
    </row>
    <row r="375" spans="2:32" ht="20.100000000000001" customHeight="1" thickBot="1" x14ac:dyDescent="0.25">
      <c r="B375" s="4" t="s">
        <v>646</v>
      </c>
      <c r="C375" s="54">
        <v>7</v>
      </c>
      <c r="D375" s="54">
        <v>0</v>
      </c>
      <c r="E375" s="54">
        <v>6</v>
      </c>
      <c r="F375" s="54">
        <v>1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7</v>
      </c>
      <c r="AC375" s="54">
        <v>0</v>
      </c>
      <c r="AD375" s="54">
        <v>6</v>
      </c>
      <c r="AE375" s="54">
        <v>1</v>
      </c>
      <c r="AF375" s="54">
        <v>0</v>
      </c>
    </row>
    <row r="376" spans="2:32" ht="20.100000000000001" customHeight="1" thickBot="1" x14ac:dyDescent="0.25">
      <c r="B376" s="4" t="s">
        <v>548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4</v>
      </c>
      <c r="N376" s="54">
        <v>0</v>
      </c>
      <c r="O376" s="54">
        <v>4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4</v>
      </c>
      <c r="AC376" s="54">
        <v>0</v>
      </c>
      <c r="AD376" s="54">
        <v>4</v>
      </c>
      <c r="AE376" s="54">
        <v>0</v>
      </c>
      <c r="AF376" s="54">
        <v>0</v>
      </c>
    </row>
    <row r="377" spans="2:32" ht="20.100000000000001" customHeight="1" thickBot="1" x14ac:dyDescent="0.25">
      <c r="B377" s="4" t="s">
        <v>549</v>
      </c>
      <c r="C377" s="54">
        <v>0</v>
      </c>
      <c r="D377" s="54">
        <v>0</v>
      </c>
      <c r="E377" s="54">
        <v>0</v>
      </c>
      <c r="F377" s="54">
        <v>0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</row>
    <row r="378" spans="2:32" ht="20.100000000000001" customHeight="1" thickBot="1" x14ac:dyDescent="0.25">
      <c r="B378" s="4" t="s">
        <v>550</v>
      </c>
      <c r="C378" s="54">
        <v>1</v>
      </c>
      <c r="D378" s="54">
        <v>0</v>
      </c>
      <c r="E378" s="54">
        <v>1</v>
      </c>
      <c r="F378" s="54">
        <v>0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1</v>
      </c>
      <c r="AC378" s="54">
        <v>0</v>
      </c>
      <c r="AD378" s="54">
        <v>1</v>
      </c>
      <c r="AE378" s="54">
        <v>0</v>
      </c>
      <c r="AF378" s="54">
        <v>0</v>
      </c>
    </row>
    <row r="379" spans="2:32" ht="20.100000000000001" customHeight="1" thickBot="1" x14ac:dyDescent="0.25">
      <c r="B379" s="4" t="s">
        <v>551</v>
      </c>
      <c r="C379" s="54">
        <v>10</v>
      </c>
      <c r="D379" s="54">
        <v>0</v>
      </c>
      <c r="E379" s="54">
        <v>6</v>
      </c>
      <c r="F379" s="54">
        <v>4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10</v>
      </c>
      <c r="AC379" s="54">
        <v>0</v>
      </c>
      <c r="AD379" s="54">
        <v>6</v>
      </c>
      <c r="AE379" s="54">
        <v>4</v>
      </c>
      <c r="AF379" s="54">
        <v>0</v>
      </c>
    </row>
    <row r="380" spans="2:32" ht="20.100000000000001" customHeight="1" thickBot="1" x14ac:dyDescent="0.25">
      <c r="B380" s="4" t="s">
        <v>552</v>
      </c>
      <c r="C380" s="54">
        <v>7</v>
      </c>
      <c r="D380" s="54">
        <v>0</v>
      </c>
      <c r="E380" s="54">
        <v>4</v>
      </c>
      <c r="F380" s="54">
        <v>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7</v>
      </c>
      <c r="AC380" s="54">
        <v>0</v>
      </c>
      <c r="AD380" s="54">
        <v>4</v>
      </c>
      <c r="AE380" s="54">
        <v>3</v>
      </c>
      <c r="AF380" s="54">
        <v>0</v>
      </c>
    </row>
    <row r="381" spans="2:32" ht="20.100000000000001" customHeight="1" thickBot="1" x14ac:dyDescent="0.25">
      <c r="B381" s="4" t="s">
        <v>553</v>
      </c>
      <c r="C381" s="54">
        <v>78</v>
      </c>
      <c r="D381" s="54">
        <v>0</v>
      </c>
      <c r="E381" s="54">
        <v>31</v>
      </c>
      <c r="F381" s="54">
        <v>47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78</v>
      </c>
      <c r="AC381" s="54">
        <v>0</v>
      </c>
      <c r="AD381" s="54">
        <v>31</v>
      </c>
      <c r="AE381" s="54">
        <v>47</v>
      </c>
      <c r="AF381" s="54">
        <v>0</v>
      </c>
    </row>
    <row r="382" spans="2:32" ht="20.100000000000001" customHeight="1" thickBot="1" x14ac:dyDescent="0.25">
      <c r="B382" s="4" t="s">
        <v>204</v>
      </c>
      <c r="C382" s="54">
        <v>7</v>
      </c>
      <c r="D382" s="54">
        <v>0</v>
      </c>
      <c r="E382" s="54">
        <v>4</v>
      </c>
      <c r="F382" s="54">
        <v>3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7</v>
      </c>
      <c r="AC382" s="54">
        <v>0</v>
      </c>
      <c r="AD382" s="54">
        <v>4</v>
      </c>
      <c r="AE382" s="54">
        <v>3</v>
      </c>
      <c r="AF382" s="54">
        <v>0</v>
      </c>
    </row>
    <row r="383" spans="2:32" ht="20.100000000000001" customHeight="1" thickBot="1" x14ac:dyDescent="0.25">
      <c r="B383" s="4" t="s">
        <v>554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</row>
    <row r="384" spans="2:32" ht="20.100000000000001" customHeight="1" thickBot="1" x14ac:dyDescent="0.25">
      <c r="B384" s="4" t="s">
        <v>555</v>
      </c>
      <c r="C384" s="54">
        <v>4</v>
      </c>
      <c r="D384" s="54">
        <v>0</v>
      </c>
      <c r="E384" s="54">
        <v>1</v>
      </c>
      <c r="F384" s="54">
        <v>3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4</v>
      </c>
      <c r="AC384" s="54">
        <v>0</v>
      </c>
      <c r="AD384" s="54">
        <v>1</v>
      </c>
      <c r="AE384" s="54">
        <v>3</v>
      </c>
      <c r="AF384" s="54">
        <v>0</v>
      </c>
    </row>
    <row r="385" spans="2:32" ht="20.100000000000001" customHeight="1" thickBot="1" x14ac:dyDescent="0.25">
      <c r="B385" s="4" t="s">
        <v>556</v>
      </c>
      <c r="C385" s="54">
        <v>11</v>
      </c>
      <c r="D385" s="54">
        <v>0</v>
      </c>
      <c r="E385" s="54">
        <v>6</v>
      </c>
      <c r="F385" s="54">
        <v>5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11</v>
      </c>
      <c r="AC385" s="54">
        <v>0</v>
      </c>
      <c r="AD385" s="54">
        <v>6</v>
      </c>
      <c r="AE385" s="54">
        <v>5</v>
      </c>
      <c r="AF385" s="54">
        <v>0</v>
      </c>
    </row>
    <row r="386" spans="2:32" ht="20.100000000000001" customHeight="1" thickBot="1" x14ac:dyDescent="0.25">
      <c r="B386" s="4" t="s">
        <v>557</v>
      </c>
      <c r="C386" s="54">
        <v>2</v>
      </c>
      <c r="D386" s="54">
        <v>0</v>
      </c>
      <c r="E386" s="54">
        <v>0</v>
      </c>
      <c r="F386" s="54">
        <v>2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3</v>
      </c>
      <c r="N386" s="54">
        <v>0</v>
      </c>
      <c r="O386" s="54">
        <v>3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5</v>
      </c>
      <c r="AC386" s="54">
        <v>0</v>
      </c>
      <c r="AD386" s="54">
        <v>3</v>
      </c>
      <c r="AE386" s="54">
        <v>2</v>
      </c>
      <c r="AF386" s="54">
        <v>0</v>
      </c>
    </row>
    <row r="387" spans="2:32" ht="20.100000000000001" customHeight="1" thickBot="1" x14ac:dyDescent="0.25">
      <c r="B387" s="4" t="s">
        <v>558</v>
      </c>
      <c r="C387" s="54">
        <v>7</v>
      </c>
      <c r="D387" s="54">
        <v>0</v>
      </c>
      <c r="E387" s="54">
        <v>5</v>
      </c>
      <c r="F387" s="54">
        <v>2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7</v>
      </c>
      <c r="AC387" s="54">
        <v>0</v>
      </c>
      <c r="AD387" s="54">
        <v>5</v>
      </c>
      <c r="AE387" s="54">
        <v>2</v>
      </c>
      <c r="AF387" s="54">
        <v>0</v>
      </c>
    </row>
    <row r="388" spans="2:32" ht="20.100000000000001" customHeight="1" thickBot="1" x14ac:dyDescent="0.25">
      <c r="B388" s="4" t="s">
        <v>559</v>
      </c>
      <c r="C388" s="54">
        <v>5</v>
      </c>
      <c r="D388" s="54">
        <v>0</v>
      </c>
      <c r="E388" s="54">
        <v>5</v>
      </c>
      <c r="F388" s="54">
        <v>0</v>
      </c>
      <c r="G388" s="54">
        <v>0</v>
      </c>
      <c r="H388" s="54">
        <v>1</v>
      </c>
      <c r="I388" s="54">
        <v>0</v>
      </c>
      <c r="J388" s="54">
        <v>1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6</v>
      </c>
      <c r="AC388" s="54">
        <v>0</v>
      </c>
      <c r="AD388" s="54">
        <v>6</v>
      </c>
      <c r="AE388" s="54">
        <v>0</v>
      </c>
      <c r="AF388" s="54">
        <v>0</v>
      </c>
    </row>
    <row r="389" spans="2:32" ht="20.100000000000001" customHeight="1" thickBot="1" x14ac:dyDescent="0.25">
      <c r="B389" s="4" t="s">
        <v>647</v>
      </c>
      <c r="C389" s="54">
        <v>6</v>
      </c>
      <c r="D389" s="54">
        <v>0</v>
      </c>
      <c r="E389" s="54">
        <v>4</v>
      </c>
      <c r="F389" s="54">
        <v>2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6</v>
      </c>
      <c r="AC389" s="54">
        <v>0</v>
      </c>
      <c r="AD389" s="54">
        <v>4</v>
      </c>
      <c r="AE389" s="54">
        <v>2</v>
      </c>
      <c r="AF389" s="54">
        <v>0</v>
      </c>
    </row>
    <row r="390" spans="2:32" ht="20.100000000000001" customHeight="1" thickBot="1" x14ac:dyDescent="0.25">
      <c r="B390" s="4" t="s">
        <v>560</v>
      </c>
      <c r="C390" s="54">
        <v>3</v>
      </c>
      <c r="D390" s="54">
        <v>0</v>
      </c>
      <c r="E390" s="54">
        <v>0</v>
      </c>
      <c r="F390" s="54">
        <v>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3</v>
      </c>
      <c r="AC390" s="54">
        <v>0</v>
      </c>
      <c r="AD390" s="54">
        <v>0</v>
      </c>
      <c r="AE390" s="54">
        <v>3</v>
      </c>
      <c r="AF390" s="54">
        <v>0</v>
      </c>
    </row>
    <row r="391" spans="2:32" ht="20.100000000000001" customHeight="1" thickBot="1" x14ac:dyDescent="0.25">
      <c r="B391" s="4" t="s">
        <v>561</v>
      </c>
      <c r="C391" s="54">
        <v>0</v>
      </c>
      <c r="D391" s="54">
        <v>0</v>
      </c>
      <c r="E391" s="54">
        <v>0</v>
      </c>
      <c r="F391" s="54">
        <v>0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</row>
    <row r="392" spans="2:32" ht="20.100000000000001" customHeight="1" thickBot="1" x14ac:dyDescent="0.25">
      <c r="B392" s="4" t="s">
        <v>562</v>
      </c>
      <c r="C392" s="54">
        <v>7</v>
      </c>
      <c r="D392" s="54">
        <v>0</v>
      </c>
      <c r="E392" s="54">
        <v>6</v>
      </c>
      <c r="F392" s="54">
        <v>1</v>
      </c>
      <c r="G392" s="54">
        <v>0</v>
      </c>
      <c r="H392" s="54">
        <v>1</v>
      </c>
      <c r="I392" s="54">
        <v>0</v>
      </c>
      <c r="J392" s="54">
        <v>1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8</v>
      </c>
      <c r="AC392" s="54">
        <v>0</v>
      </c>
      <c r="AD392" s="54">
        <v>7</v>
      </c>
      <c r="AE392" s="54">
        <v>1</v>
      </c>
      <c r="AF392" s="54">
        <v>0</v>
      </c>
    </row>
    <row r="393" spans="2:32" ht="20.100000000000001" customHeight="1" thickBot="1" x14ac:dyDescent="0.25">
      <c r="B393" s="4" t="s">
        <v>563</v>
      </c>
      <c r="C393" s="54">
        <v>27</v>
      </c>
      <c r="D393" s="54">
        <v>0</v>
      </c>
      <c r="E393" s="54">
        <v>23</v>
      </c>
      <c r="F393" s="54">
        <v>4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3</v>
      </c>
      <c r="N393" s="54">
        <v>0</v>
      </c>
      <c r="O393" s="54">
        <v>3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30</v>
      </c>
      <c r="AC393" s="54">
        <v>0</v>
      </c>
      <c r="AD393" s="54">
        <v>26</v>
      </c>
      <c r="AE393" s="54">
        <v>4</v>
      </c>
      <c r="AF393" s="54">
        <v>0</v>
      </c>
    </row>
    <row r="394" spans="2:32" ht="20.100000000000001" customHeight="1" thickBot="1" x14ac:dyDescent="0.25">
      <c r="B394" s="4" t="s">
        <v>564</v>
      </c>
      <c r="C394" s="54">
        <v>17</v>
      </c>
      <c r="D394" s="54">
        <v>0</v>
      </c>
      <c r="E394" s="54">
        <v>8</v>
      </c>
      <c r="F394" s="54">
        <v>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17</v>
      </c>
      <c r="AC394" s="54">
        <v>0</v>
      </c>
      <c r="AD394" s="54">
        <v>8</v>
      </c>
      <c r="AE394" s="54">
        <v>9</v>
      </c>
      <c r="AF394" s="54">
        <v>0</v>
      </c>
    </row>
    <row r="395" spans="2:32" ht="20.100000000000001" customHeight="1" thickBot="1" x14ac:dyDescent="0.25">
      <c r="B395" s="4" t="s">
        <v>565</v>
      </c>
      <c r="C395" s="54">
        <v>69</v>
      </c>
      <c r="D395" s="54">
        <v>0</v>
      </c>
      <c r="E395" s="54">
        <v>37</v>
      </c>
      <c r="F395" s="54">
        <v>32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69</v>
      </c>
      <c r="AC395" s="54">
        <v>0</v>
      </c>
      <c r="AD395" s="54">
        <v>37</v>
      </c>
      <c r="AE395" s="54">
        <v>32</v>
      </c>
      <c r="AF395" s="54">
        <v>0</v>
      </c>
    </row>
    <row r="396" spans="2:32" ht="20.100000000000001" customHeight="1" thickBot="1" x14ac:dyDescent="0.25">
      <c r="B396" s="4" t="s">
        <v>566</v>
      </c>
      <c r="C396" s="54">
        <v>33</v>
      </c>
      <c r="D396" s="54">
        <v>0</v>
      </c>
      <c r="E396" s="54">
        <v>13</v>
      </c>
      <c r="F396" s="54">
        <v>20</v>
      </c>
      <c r="G396" s="54">
        <v>0</v>
      </c>
      <c r="H396" s="54">
        <v>1</v>
      </c>
      <c r="I396" s="54">
        <v>0</v>
      </c>
      <c r="J396" s="54">
        <v>1</v>
      </c>
      <c r="K396" s="54">
        <v>0</v>
      </c>
      <c r="L396" s="54">
        <v>0</v>
      </c>
      <c r="M396" s="54">
        <v>16</v>
      </c>
      <c r="N396" s="54">
        <v>0</v>
      </c>
      <c r="O396" s="54">
        <v>16</v>
      </c>
      <c r="P396" s="54">
        <v>0</v>
      </c>
      <c r="Q396" s="54">
        <v>0</v>
      </c>
      <c r="R396" s="54">
        <v>2</v>
      </c>
      <c r="S396" s="54">
        <v>0</v>
      </c>
      <c r="T396" s="54">
        <v>2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52</v>
      </c>
      <c r="AC396" s="54">
        <v>0</v>
      </c>
      <c r="AD396" s="54">
        <v>32</v>
      </c>
      <c r="AE396" s="54">
        <v>20</v>
      </c>
      <c r="AF396" s="54">
        <v>0</v>
      </c>
    </row>
    <row r="397" spans="2:32" ht="20.100000000000001" customHeight="1" thickBot="1" x14ac:dyDescent="0.25">
      <c r="B397" s="4" t="s">
        <v>567</v>
      </c>
      <c r="C397" s="54">
        <v>44</v>
      </c>
      <c r="D397" s="54">
        <v>0</v>
      </c>
      <c r="E397" s="54">
        <v>23</v>
      </c>
      <c r="F397" s="54">
        <v>21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44</v>
      </c>
      <c r="AC397" s="54">
        <v>0</v>
      </c>
      <c r="AD397" s="54">
        <v>23</v>
      </c>
      <c r="AE397" s="54">
        <v>21</v>
      </c>
      <c r="AF397" s="54">
        <v>0</v>
      </c>
    </row>
    <row r="398" spans="2:32" ht="20.100000000000001" customHeight="1" thickBot="1" x14ac:dyDescent="0.25">
      <c r="B398" s="4" t="s">
        <v>568</v>
      </c>
      <c r="C398" s="54">
        <v>15</v>
      </c>
      <c r="D398" s="54">
        <v>0</v>
      </c>
      <c r="E398" s="54">
        <v>11</v>
      </c>
      <c r="F398" s="54">
        <v>4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15</v>
      </c>
      <c r="AC398" s="54">
        <v>0</v>
      </c>
      <c r="AD398" s="54">
        <v>11</v>
      </c>
      <c r="AE398" s="54">
        <v>4</v>
      </c>
      <c r="AF398" s="54">
        <v>0</v>
      </c>
    </row>
    <row r="399" spans="2:32" ht="20.100000000000001" customHeight="1" thickBot="1" x14ac:dyDescent="0.25">
      <c r="B399" s="4" t="s">
        <v>569</v>
      </c>
      <c r="C399" s="54">
        <v>13</v>
      </c>
      <c r="D399" s="54">
        <v>0</v>
      </c>
      <c r="E399" s="54">
        <v>8</v>
      </c>
      <c r="F399" s="54">
        <v>5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13</v>
      </c>
      <c r="AC399" s="54">
        <v>0</v>
      </c>
      <c r="AD399" s="54">
        <v>8</v>
      </c>
      <c r="AE399" s="54">
        <v>5</v>
      </c>
      <c r="AF399" s="54">
        <v>0</v>
      </c>
    </row>
    <row r="400" spans="2:32" ht="20.100000000000001" customHeight="1" thickBot="1" x14ac:dyDescent="0.25">
      <c r="B400" s="4" t="s">
        <v>570</v>
      </c>
      <c r="C400" s="54">
        <v>28</v>
      </c>
      <c r="D400" s="54">
        <v>0</v>
      </c>
      <c r="E400" s="54">
        <v>20</v>
      </c>
      <c r="F400" s="54">
        <v>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28</v>
      </c>
      <c r="AC400" s="54">
        <v>0</v>
      </c>
      <c r="AD400" s="54">
        <v>20</v>
      </c>
      <c r="AE400" s="54">
        <v>8</v>
      </c>
      <c r="AF400" s="54">
        <v>0</v>
      </c>
    </row>
    <row r="401" spans="2:32" ht="20.100000000000001" customHeight="1" thickBot="1" x14ac:dyDescent="0.25">
      <c r="B401" s="4" t="s">
        <v>571</v>
      </c>
      <c r="C401" s="54">
        <v>13</v>
      </c>
      <c r="D401" s="54">
        <v>0</v>
      </c>
      <c r="E401" s="54">
        <v>6</v>
      </c>
      <c r="F401" s="54">
        <v>7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13</v>
      </c>
      <c r="AC401" s="54">
        <v>0</v>
      </c>
      <c r="AD401" s="54">
        <v>6</v>
      </c>
      <c r="AE401" s="54">
        <v>7</v>
      </c>
      <c r="AF401" s="54">
        <v>0</v>
      </c>
    </row>
    <row r="402" spans="2:32" ht="20.100000000000001" customHeight="1" thickBot="1" x14ac:dyDescent="0.25">
      <c r="B402" s="4" t="s">
        <v>205</v>
      </c>
      <c r="C402" s="54">
        <v>689</v>
      </c>
      <c r="D402" s="54">
        <v>1</v>
      </c>
      <c r="E402" s="54">
        <v>273</v>
      </c>
      <c r="F402" s="54">
        <v>415</v>
      </c>
      <c r="G402" s="54">
        <v>0</v>
      </c>
      <c r="H402" s="54">
        <v>4</v>
      </c>
      <c r="I402" s="54">
        <v>0</v>
      </c>
      <c r="J402" s="54">
        <v>1</v>
      </c>
      <c r="K402" s="54">
        <v>3</v>
      </c>
      <c r="L402" s="54">
        <v>0</v>
      </c>
      <c r="M402" s="54">
        <v>32</v>
      </c>
      <c r="N402" s="54">
        <v>0</v>
      </c>
      <c r="O402" s="54">
        <v>29</v>
      </c>
      <c r="P402" s="54">
        <v>3</v>
      </c>
      <c r="Q402" s="54">
        <v>0</v>
      </c>
      <c r="R402" s="54">
        <v>3</v>
      </c>
      <c r="S402" s="54">
        <v>0</v>
      </c>
      <c r="T402" s="54">
        <v>3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728</v>
      </c>
      <c r="AC402" s="54">
        <v>1</v>
      </c>
      <c r="AD402" s="54">
        <v>306</v>
      </c>
      <c r="AE402" s="54">
        <v>421</v>
      </c>
      <c r="AF402" s="54">
        <v>0</v>
      </c>
    </row>
    <row r="403" spans="2:32" ht="20.100000000000001" customHeight="1" thickBot="1" x14ac:dyDescent="0.25">
      <c r="B403" s="4" t="s">
        <v>572</v>
      </c>
      <c r="C403" s="54">
        <v>11</v>
      </c>
      <c r="D403" s="54">
        <v>0</v>
      </c>
      <c r="E403" s="54">
        <v>4</v>
      </c>
      <c r="F403" s="54">
        <v>7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11</v>
      </c>
      <c r="AC403" s="54">
        <v>0</v>
      </c>
      <c r="AD403" s="54">
        <v>4</v>
      </c>
      <c r="AE403" s="54">
        <v>7</v>
      </c>
      <c r="AF403" s="54">
        <v>0</v>
      </c>
    </row>
    <row r="404" spans="2:32" ht="20.100000000000001" customHeight="1" thickBot="1" x14ac:dyDescent="0.25">
      <c r="B404" s="4" t="s">
        <v>573</v>
      </c>
      <c r="C404" s="54">
        <v>46</v>
      </c>
      <c r="D404" s="54">
        <v>0</v>
      </c>
      <c r="E404" s="54">
        <v>30</v>
      </c>
      <c r="F404" s="54">
        <v>16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2</v>
      </c>
      <c r="N404" s="54">
        <v>0</v>
      </c>
      <c r="O404" s="54">
        <v>2</v>
      </c>
      <c r="P404" s="54">
        <v>0</v>
      </c>
      <c r="Q404" s="54">
        <v>0</v>
      </c>
      <c r="R404" s="54">
        <v>2</v>
      </c>
      <c r="S404" s="54">
        <v>0</v>
      </c>
      <c r="T404" s="54">
        <v>2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50</v>
      </c>
      <c r="AC404" s="54">
        <v>0</v>
      </c>
      <c r="AD404" s="54">
        <v>34</v>
      </c>
      <c r="AE404" s="54">
        <v>16</v>
      </c>
      <c r="AF404" s="54">
        <v>0</v>
      </c>
    </row>
    <row r="405" spans="2:32" ht="20.100000000000001" customHeight="1" thickBot="1" x14ac:dyDescent="0.25">
      <c r="B405" s="4" t="s">
        <v>574</v>
      </c>
      <c r="C405" s="54">
        <v>40</v>
      </c>
      <c r="D405" s="54">
        <v>0</v>
      </c>
      <c r="E405" s="54">
        <v>34</v>
      </c>
      <c r="F405" s="54">
        <v>6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40</v>
      </c>
      <c r="AC405" s="54">
        <v>0</v>
      </c>
      <c r="AD405" s="54">
        <v>34</v>
      </c>
      <c r="AE405" s="54">
        <v>6</v>
      </c>
      <c r="AF405" s="54">
        <v>0</v>
      </c>
    </row>
    <row r="406" spans="2:32" ht="20.100000000000001" customHeight="1" thickBot="1" x14ac:dyDescent="0.25">
      <c r="B406" s="4" t="s">
        <v>575</v>
      </c>
      <c r="C406" s="54">
        <v>16</v>
      </c>
      <c r="D406" s="54">
        <v>0</v>
      </c>
      <c r="E406" s="54">
        <v>5</v>
      </c>
      <c r="F406" s="54">
        <v>11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2</v>
      </c>
      <c r="N406" s="54">
        <v>0</v>
      </c>
      <c r="O406" s="54">
        <v>2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18</v>
      </c>
      <c r="AC406" s="54">
        <v>0</v>
      </c>
      <c r="AD406" s="54">
        <v>7</v>
      </c>
      <c r="AE406" s="54">
        <v>11</v>
      </c>
      <c r="AF406" s="54">
        <v>0</v>
      </c>
    </row>
    <row r="407" spans="2:32" ht="20.100000000000001" customHeight="1" thickBot="1" x14ac:dyDescent="0.25">
      <c r="B407" s="4" t="s">
        <v>576</v>
      </c>
      <c r="C407" s="54">
        <v>50</v>
      </c>
      <c r="D407" s="54">
        <v>0</v>
      </c>
      <c r="E407" s="54">
        <v>34</v>
      </c>
      <c r="F407" s="54">
        <v>16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50</v>
      </c>
      <c r="AC407" s="54">
        <v>0</v>
      </c>
      <c r="AD407" s="54">
        <v>34</v>
      </c>
      <c r="AE407" s="54">
        <v>16</v>
      </c>
      <c r="AF407" s="54">
        <v>0</v>
      </c>
    </row>
    <row r="408" spans="2:32" ht="20.100000000000001" customHeight="1" thickBot="1" x14ac:dyDescent="0.25">
      <c r="B408" s="4" t="s">
        <v>577</v>
      </c>
      <c r="C408" s="54">
        <v>24</v>
      </c>
      <c r="D408" s="54">
        <v>0</v>
      </c>
      <c r="E408" s="54">
        <v>11</v>
      </c>
      <c r="F408" s="54">
        <v>13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24</v>
      </c>
      <c r="AC408" s="54">
        <v>0</v>
      </c>
      <c r="AD408" s="54">
        <v>11</v>
      </c>
      <c r="AE408" s="54">
        <v>13</v>
      </c>
      <c r="AF408" s="54">
        <v>0</v>
      </c>
    </row>
    <row r="409" spans="2:32" ht="20.100000000000001" customHeight="1" thickBot="1" x14ac:dyDescent="0.25">
      <c r="B409" s="4" t="s">
        <v>578</v>
      </c>
      <c r="C409" s="54">
        <v>28</v>
      </c>
      <c r="D409" s="54">
        <v>0</v>
      </c>
      <c r="E409" s="54">
        <v>19</v>
      </c>
      <c r="F409" s="54">
        <v>9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28</v>
      </c>
      <c r="AC409" s="54">
        <v>0</v>
      </c>
      <c r="AD409" s="54">
        <v>19</v>
      </c>
      <c r="AE409" s="54">
        <v>9</v>
      </c>
      <c r="AF409" s="54">
        <v>0</v>
      </c>
    </row>
    <row r="410" spans="2:32" ht="20.100000000000001" customHeight="1" thickBot="1" x14ac:dyDescent="0.25">
      <c r="B410" s="4" t="s">
        <v>579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</row>
    <row r="411" spans="2:32" ht="20.100000000000001" customHeight="1" thickBot="1" x14ac:dyDescent="0.25">
      <c r="B411" s="4" t="s">
        <v>580</v>
      </c>
      <c r="C411" s="54">
        <v>17</v>
      </c>
      <c r="D411" s="54">
        <v>0</v>
      </c>
      <c r="E411" s="54">
        <v>12</v>
      </c>
      <c r="F411" s="54">
        <v>5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17</v>
      </c>
      <c r="AC411" s="54">
        <v>0</v>
      </c>
      <c r="AD411" s="54">
        <v>12</v>
      </c>
      <c r="AE411" s="54">
        <v>5</v>
      </c>
      <c r="AF411" s="54">
        <v>0</v>
      </c>
    </row>
    <row r="412" spans="2:32" ht="20.100000000000001" customHeight="1" thickBot="1" x14ac:dyDescent="0.25">
      <c r="B412" s="4" t="s">
        <v>581</v>
      </c>
      <c r="C412" s="54">
        <v>12</v>
      </c>
      <c r="D412" s="54">
        <v>0</v>
      </c>
      <c r="E412" s="54">
        <v>2</v>
      </c>
      <c r="F412" s="54">
        <v>10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12</v>
      </c>
      <c r="AC412" s="54">
        <v>0</v>
      </c>
      <c r="AD412" s="54">
        <v>2</v>
      </c>
      <c r="AE412" s="54">
        <v>10</v>
      </c>
      <c r="AF412" s="54">
        <v>0</v>
      </c>
    </row>
    <row r="413" spans="2:32" ht="20.100000000000001" customHeight="1" thickBot="1" x14ac:dyDescent="0.25">
      <c r="B413" s="4" t="s">
        <v>582</v>
      </c>
      <c r="C413" s="54">
        <v>19</v>
      </c>
      <c r="D413" s="54">
        <v>0</v>
      </c>
      <c r="E413" s="54">
        <v>19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19</v>
      </c>
      <c r="AC413" s="54">
        <v>0</v>
      </c>
      <c r="AD413" s="54">
        <v>19</v>
      </c>
      <c r="AE413" s="54">
        <v>0</v>
      </c>
      <c r="AF413" s="54">
        <v>0</v>
      </c>
    </row>
    <row r="414" spans="2:32" ht="20.100000000000001" customHeight="1" thickBot="1" x14ac:dyDescent="0.25">
      <c r="B414" s="4" t="s">
        <v>583</v>
      </c>
      <c r="C414" s="54">
        <v>46</v>
      </c>
      <c r="D414" s="54">
        <v>0</v>
      </c>
      <c r="E414" s="54">
        <v>40</v>
      </c>
      <c r="F414" s="54">
        <v>6</v>
      </c>
      <c r="G414" s="54">
        <v>0</v>
      </c>
      <c r="H414" s="54">
        <v>8</v>
      </c>
      <c r="I414" s="54">
        <v>0</v>
      </c>
      <c r="J414" s="54">
        <v>8</v>
      </c>
      <c r="K414" s="54">
        <v>0</v>
      </c>
      <c r="L414" s="54">
        <v>0</v>
      </c>
      <c r="M414" s="54">
        <v>2</v>
      </c>
      <c r="N414" s="54">
        <v>0</v>
      </c>
      <c r="O414" s="54">
        <v>2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56</v>
      </c>
      <c r="AC414" s="54">
        <v>0</v>
      </c>
      <c r="AD414" s="54">
        <v>50</v>
      </c>
      <c r="AE414" s="54">
        <v>6</v>
      </c>
      <c r="AF414" s="54">
        <v>0</v>
      </c>
    </row>
    <row r="415" spans="2:32" ht="20.100000000000001" customHeight="1" thickBot="1" x14ac:dyDescent="0.25">
      <c r="B415" s="4" t="s">
        <v>584</v>
      </c>
      <c r="C415" s="54">
        <v>14</v>
      </c>
      <c r="D415" s="54">
        <v>0</v>
      </c>
      <c r="E415" s="54">
        <v>13</v>
      </c>
      <c r="F415" s="54">
        <v>1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3</v>
      </c>
      <c r="N415" s="54">
        <v>0</v>
      </c>
      <c r="O415" s="54">
        <v>3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17</v>
      </c>
      <c r="AC415" s="54">
        <v>0</v>
      </c>
      <c r="AD415" s="54">
        <v>16</v>
      </c>
      <c r="AE415" s="54">
        <v>1</v>
      </c>
      <c r="AF415" s="54">
        <v>0</v>
      </c>
    </row>
    <row r="416" spans="2:32" ht="20.100000000000001" customHeight="1" thickBot="1" x14ac:dyDescent="0.25">
      <c r="B416" s="4" t="s">
        <v>585</v>
      </c>
      <c r="C416" s="54">
        <v>21</v>
      </c>
      <c r="D416" s="54">
        <v>0</v>
      </c>
      <c r="E416" s="54">
        <v>21</v>
      </c>
      <c r="F416" s="54">
        <v>0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21</v>
      </c>
      <c r="AC416" s="54">
        <v>0</v>
      </c>
      <c r="AD416" s="54">
        <v>21</v>
      </c>
      <c r="AE416" s="54">
        <v>0</v>
      </c>
      <c r="AF416" s="54">
        <v>0</v>
      </c>
    </row>
    <row r="417" spans="2:32" ht="20.100000000000001" customHeight="1" thickBot="1" x14ac:dyDescent="0.25">
      <c r="B417" s="4" t="s">
        <v>586</v>
      </c>
      <c r="C417" s="54">
        <v>4</v>
      </c>
      <c r="D417" s="54">
        <v>0</v>
      </c>
      <c r="E417" s="54">
        <v>4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4</v>
      </c>
      <c r="AC417" s="54">
        <v>0</v>
      </c>
      <c r="AD417" s="54">
        <v>4</v>
      </c>
      <c r="AE417" s="54">
        <v>0</v>
      </c>
      <c r="AF417" s="54">
        <v>0</v>
      </c>
    </row>
    <row r="418" spans="2:32" ht="20.100000000000001" customHeight="1" thickBot="1" x14ac:dyDescent="0.25">
      <c r="B418" s="4" t="s">
        <v>206</v>
      </c>
      <c r="C418" s="54">
        <v>92</v>
      </c>
      <c r="D418" s="54">
        <v>0</v>
      </c>
      <c r="E418" s="54">
        <v>65</v>
      </c>
      <c r="F418" s="54">
        <v>27</v>
      </c>
      <c r="G418" s="54">
        <v>0</v>
      </c>
      <c r="H418" s="54">
        <v>2</v>
      </c>
      <c r="I418" s="54">
        <v>0</v>
      </c>
      <c r="J418" s="54">
        <v>2</v>
      </c>
      <c r="K418" s="54">
        <v>0</v>
      </c>
      <c r="L418" s="54">
        <v>0</v>
      </c>
      <c r="M418" s="54">
        <v>12</v>
      </c>
      <c r="N418" s="54">
        <v>0</v>
      </c>
      <c r="O418" s="54">
        <v>12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106</v>
      </c>
      <c r="AC418" s="54">
        <v>0</v>
      </c>
      <c r="AD418" s="54">
        <v>79</v>
      </c>
      <c r="AE418" s="54">
        <v>27</v>
      </c>
      <c r="AF418" s="54">
        <v>0</v>
      </c>
    </row>
    <row r="419" spans="2:32" ht="20.100000000000001" customHeight="1" thickBot="1" x14ac:dyDescent="0.25">
      <c r="B419" s="4" t="s">
        <v>587</v>
      </c>
      <c r="C419" s="54">
        <v>0</v>
      </c>
      <c r="D419" s="54">
        <v>0</v>
      </c>
      <c r="E419" s="54">
        <v>0</v>
      </c>
      <c r="F419" s="54">
        <v>0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</row>
    <row r="420" spans="2:32" ht="20.100000000000001" customHeight="1" thickBot="1" x14ac:dyDescent="0.25">
      <c r="B420" s="4" t="s">
        <v>588</v>
      </c>
      <c r="C420" s="54">
        <v>39</v>
      </c>
      <c r="D420" s="54">
        <v>0</v>
      </c>
      <c r="E420" s="54">
        <v>37</v>
      </c>
      <c r="F420" s="54">
        <v>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7</v>
      </c>
      <c r="N420" s="54">
        <v>0</v>
      </c>
      <c r="O420" s="54">
        <v>7</v>
      </c>
      <c r="P420" s="54">
        <v>0</v>
      </c>
      <c r="Q420" s="54">
        <v>0</v>
      </c>
      <c r="R420" s="54">
        <v>1</v>
      </c>
      <c r="S420" s="54">
        <v>0</v>
      </c>
      <c r="T420" s="54">
        <v>1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47</v>
      </c>
      <c r="AC420" s="54">
        <v>0</v>
      </c>
      <c r="AD420" s="54">
        <v>45</v>
      </c>
      <c r="AE420" s="54">
        <v>2</v>
      </c>
      <c r="AF420" s="54">
        <v>0</v>
      </c>
    </row>
    <row r="421" spans="2:32" ht="20.100000000000001" customHeight="1" thickBot="1" x14ac:dyDescent="0.25">
      <c r="B421" s="4" t="s">
        <v>589</v>
      </c>
      <c r="C421" s="54">
        <v>13</v>
      </c>
      <c r="D421" s="54">
        <v>0</v>
      </c>
      <c r="E421" s="54">
        <v>9</v>
      </c>
      <c r="F421" s="54">
        <v>4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13</v>
      </c>
      <c r="AC421" s="54">
        <v>0</v>
      </c>
      <c r="AD421" s="54">
        <v>9</v>
      </c>
      <c r="AE421" s="54">
        <v>4</v>
      </c>
      <c r="AF421" s="54">
        <v>0</v>
      </c>
    </row>
    <row r="422" spans="2:32" ht="20.100000000000001" customHeight="1" thickBot="1" x14ac:dyDescent="0.25">
      <c r="B422" s="4" t="s">
        <v>590</v>
      </c>
      <c r="C422" s="54">
        <v>9</v>
      </c>
      <c r="D422" s="54">
        <v>0</v>
      </c>
      <c r="E422" s="54">
        <v>9</v>
      </c>
      <c r="F422" s="54">
        <v>0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9</v>
      </c>
      <c r="AC422" s="54">
        <v>0</v>
      </c>
      <c r="AD422" s="54">
        <v>9</v>
      </c>
      <c r="AE422" s="54">
        <v>0</v>
      </c>
      <c r="AF422" s="54">
        <v>0</v>
      </c>
    </row>
    <row r="423" spans="2:32" ht="20.100000000000001" customHeight="1" thickBot="1" x14ac:dyDescent="0.25">
      <c r="B423" s="4" t="s">
        <v>591</v>
      </c>
      <c r="C423" s="54">
        <v>9</v>
      </c>
      <c r="D423" s="54">
        <v>0</v>
      </c>
      <c r="E423" s="54">
        <v>9</v>
      </c>
      <c r="F423" s="54">
        <v>0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9</v>
      </c>
      <c r="AC423" s="54">
        <v>0</v>
      </c>
      <c r="AD423" s="54">
        <v>9</v>
      </c>
      <c r="AE423" s="54">
        <v>0</v>
      </c>
      <c r="AF423" s="54">
        <v>0</v>
      </c>
    </row>
    <row r="424" spans="2:32" ht="20.100000000000001" customHeight="1" thickBot="1" x14ac:dyDescent="0.25">
      <c r="B424" s="4" t="s">
        <v>592</v>
      </c>
      <c r="C424" s="54">
        <v>1</v>
      </c>
      <c r="D424" s="54">
        <v>0</v>
      </c>
      <c r="E424" s="54">
        <v>1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1</v>
      </c>
      <c r="N424" s="54">
        <v>0</v>
      </c>
      <c r="O424" s="54">
        <v>1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2</v>
      </c>
      <c r="AC424" s="54">
        <v>0</v>
      </c>
      <c r="AD424" s="54">
        <v>2</v>
      </c>
      <c r="AE424" s="54">
        <v>0</v>
      </c>
      <c r="AF424" s="54">
        <v>0</v>
      </c>
    </row>
    <row r="425" spans="2:32" ht="20.100000000000001" customHeight="1" thickBot="1" x14ac:dyDescent="0.25">
      <c r="B425" s="4" t="s">
        <v>593</v>
      </c>
      <c r="C425" s="54">
        <v>9</v>
      </c>
      <c r="D425" s="54">
        <v>0</v>
      </c>
      <c r="E425" s="54">
        <v>6</v>
      </c>
      <c r="F425" s="54">
        <v>3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9</v>
      </c>
      <c r="AC425" s="54">
        <v>0</v>
      </c>
      <c r="AD425" s="54">
        <v>6</v>
      </c>
      <c r="AE425" s="54">
        <v>3</v>
      </c>
      <c r="AF425" s="54">
        <v>0</v>
      </c>
    </row>
    <row r="426" spans="2:32" ht="20.100000000000001" customHeight="1" thickBot="1" x14ac:dyDescent="0.25">
      <c r="B426" s="4" t="s">
        <v>594</v>
      </c>
      <c r="C426" s="54">
        <v>14</v>
      </c>
      <c r="D426" s="54">
        <v>0</v>
      </c>
      <c r="E426" s="54">
        <v>9</v>
      </c>
      <c r="F426" s="54">
        <v>5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14</v>
      </c>
      <c r="AC426" s="54">
        <v>0</v>
      </c>
      <c r="AD426" s="54">
        <v>9</v>
      </c>
      <c r="AE426" s="54">
        <v>5</v>
      </c>
      <c r="AF426" s="54">
        <v>0</v>
      </c>
    </row>
    <row r="427" spans="2:32" ht="20.100000000000001" customHeight="1" thickBot="1" x14ac:dyDescent="0.25">
      <c r="B427" s="4" t="s">
        <v>595</v>
      </c>
      <c r="C427" s="54">
        <v>52</v>
      </c>
      <c r="D427" s="54">
        <v>0</v>
      </c>
      <c r="E427" s="54">
        <v>37</v>
      </c>
      <c r="F427" s="54">
        <v>15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52</v>
      </c>
      <c r="AC427" s="54">
        <v>0</v>
      </c>
      <c r="AD427" s="54">
        <v>37</v>
      </c>
      <c r="AE427" s="54">
        <v>15</v>
      </c>
      <c r="AF427" s="54">
        <v>0</v>
      </c>
    </row>
    <row r="428" spans="2:32" ht="20.100000000000001" customHeight="1" thickBot="1" x14ac:dyDescent="0.25">
      <c r="B428" s="4" t="s">
        <v>596</v>
      </c>
      <c r="C428" s="54">
        <v>7</v>
      </c>
      <c r="D428" s="54">
        <v>0</v>
      </c>
      <c r="E428" s="54">
        <v>5</v>
      </c>
      <c r="F428" s="54">
        <v>2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7</v>
      </c>
      <c r="AC428" s="54">
        <v>0</v>
      </c>
      <c r="AD428" s="54">
        <v>5</v>
      </c>
      <c r="AE428" s="54">
        <v>2</v>
      </c>
      <c r="AF428" s="54">
        <v>0</v>
      </c>
    </row>
    <row r="429" spans="2:32" ht="20.100000000000001" customHeight="1" thickBot="1" x14ac:dyDescent="0.25">
      <c r="B429" s="4" t="s">
        <v>597</v>
      </c>
      <c r="C429" s="54">
        <v>0</v>
      </c>
      <c r="D429" s="54">
        <v>0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</row>
    <row r="430" spans="2:32" ht="20.100000000000001" customHeight="1" thickBot="1" x14ac:dyDescent="0.25">
      <c r="B430" s="4" t="s">
        <v>598</v>
      </c>
      <c r="C430" s="54">
        <v>24</v>
      </c>
      <c r="D430" s="54">
        <v>0</v>
      </c>
      <c r="E430" s="54">
        <v>10</v>
      </c>
      <c r="F430" s="54">
        <v>14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24</v>
      </c>
      <c r="AC430" s="54">
        <v>0</v>
      </c>
      <c r="AD430" s="54">
        <v>10</v>
      </c>
      <c r="AE430" s="54">
        <v>14</v>
      </c>
      <c r="AF430" s="54">
        <v>0</v>
      </c>
    </row>
    <row r="431" spans="2:32" ht="20.100000000000001" customHeight="1" thickBot="1" x14ac:dyDescent="0.25">
      <c r="B431" s="4" t="s">
        <v>599</v>
      </c>
      <c r="C431" s="54">
        <v>6</v>
      </c>
      <c r="D431" s="54">
        <v>0</v>
      </c>
      <c r="E431" s="54">
        <v>3</v>
      </c>
      <c r="F431" s="54">
        <v>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6</v>
      </c>
      <c r="AC431" s="54">
        <v>0</v>
      </c>
      <c r="AD431" s="54">
        <v>3</v>
      </c>
      <c r="AE431" s="54">
        <v>3</v>
      </c>
      <c r="AF431" s="54">
        <v>0</v>
      </c>
    </row>
    <row r="432" spans="2:32" ht="20.100000000000001" customHeight="1" thickBot="1" x14ac:dyDescent="0.25">
      <c r="B432" s="4" t="s">
        <v>600</v>
      </c>
      <c r="C432" s="54">
        <v>2</v>
      </c>
      <c r="D432" s="54">
        <v>0</v>
      </c>
      <c r="E432" s="54">
        <v>2</v>
      </c>
      <c r="F432" s="54">
        <v>0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2</v>
      </c>
      <c r="AC432" s="54">
        <v>0</v>
      </c>
      <c r="AD432" s="54">
        <v>2</v>
      </c>
      <c r="AE432" s="54">
        <v>0</v>
      </c>
      <c r="AF432" s="54">
        <v>0</v>
      </c>
    </row>
    <row r="433" spans="2:32" ht="20.100000000000001" customHeight="1" thickBot="1" x14ac:dyDescent="0.25">
      <c r="B433" s="4" t="s">
        <v>601</v>
      </c>
      <c r="C433" s="54">
        <v>4</v>
      </c>
      <c r="D433" s="54">
        <v>0</v>
      </c>
      <c r="E433" s="54">
        <v>1</v>
      </c>
      <c r="F433" s="54">
        <v>3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4</v>
      </c>
      <c r="AC433" s="54">
        <v>0</v>
      </c>
      <c r="AD433" s="54">
        <v>1</v>
      </c>
      <c r="AE433" s="54">
        <v>3</v>
      </c>
      <c r="AF433" s="54">
        <v>0</v>
      </c>
    </row>
    <row r="434" spans="2:32" ht="20.100000000000001" customHeight="1" thickBot="1" x14ac:dyDescent="0.25">
      <c r="B434" s="4" t="s">
        <v>602</v>
      </c>
      <c r="C434" s="54">
        <v>4</v>
      </c>
      <c r="D434" s="54">
        <v>0</v>
      </c>
      <c r="E434" s="54">
        <v>4</v>
      </c>
      <c r="F434" s="54">
        <v>0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4</v>
      </c>
      <c r="AC434" s="54">
        <v>0</v>
      </c>
      <c r="AD434" s="54">
        <v>4</v>
      </c>
      <c r="AE434" s="54">
        <v>0</v>
      </c>
      <c r="AF434" s="54">
        <v>0</v>
      </c>
    </row>
    <row r="435" spans="2:32" ht="20.100000000000001" customHeight="1" thickBot="1" x14ac:dyDescent="0.25">
      <c r="B435" s="4" t="s">
        <v>603</v>
      </c>
      <c r="C435" s="54">
        <v>16</v>
      </c>
      <c r="D435" s="54">
        <v>0</v>
      </c>
      <c r="E435" s="54">
        <v>8</v>
      </c>
      <c r="F435" s="54">
        <v>8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16</v>
      </c>
      <c r="AC435" s="54">
        <v>0</v>
      </c>
      <c r="AD435" s="54">
        <v>8</v>
      </c>
      <c r="AE435" s="54">
        <v>8</v>
      </c>
      <c r="AF435" s="54">
        <v>0</v>
      </c>
    </row>
    <row r="436" spans="2:32" ht="20.100000000000001" customHeight="1" thickBot="1" x14ac:dyDescent="0.25">
      <c r="B436" s="4" t="s">
        <v>604</v>
      </c>
      <c r="C436" s="54">
        <v>8</v>
      </c>
      <c r="D436" s="54">
        <v>0</v>
      </c>
      <c r="E436" s="54">
        <v>0</v>
      </c>
      <c r="F436" s="54">
        <v>8</v>
      </c>
      <c r="G436" s="54">
        <v>0</v>
      </c>
      <c r="H436" s="54">
        <v>1</v>
      </c>
      <c r="I436" s="54">
        <v>0</v>
      </c>
      <c r="J436" s="54">
        <v>0</v>
      </c>
      <c r="K436" s="54">
        <v>1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9</v>
      </c>
      <c r="AC436" s="54">
        <v>0</v>
      </c>
      <c r="AD436" s="54">
        <v>0</v>
      </c>
      <c r="AE436" s="54">
        <v>9</v>
      </c>
      <c r="AF436" s="54">
        <v>0</v>
      </c>
    </row>
    <row r="437" spans="2:32" ht="20.100000000000001" customHeight="1" thickBot="1" x14ac:dyDescent="0.25">
      <c r="B437" s="4" t="s">
        <v>605</v>
      </c>
      <c r="C437" s="54">
        <v>10</v>
      </c>
      <c r="D437" s="54">
        <v>0</v>
      </c>
      <c r="E437" s="54">
        <v>8</v>
      </c>
      <c r="F437" s="54">
        <v>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10</v>
      </c>
      <c r="AC437" s="54">
        <v>0</v>
      </c>
      <c r="AD437" s="54">
        <v>8</v>
      </c>
      <c r="AE437" s="54">
        <v>2</v>
      </c>
      <c r="AF437" s="54">
        <v>0</v>
      </c>
    </row>
    <row r="438" spans="2:32" ht="20.100000000000001" customHeight="1" thickBot="1" x14ac:dyDescent="0.25">
      <c r="B438" s="4" t="s">
        <v>606</v>
      </c>
      <c r="C438" s="54">
        <v>39</v>
      </c>
      <c r="D438" s="54">
        <v>0</v>
      </c>
      <c r="E438" s="54">
        <v>23</v>
      </c>
      <c r="F438" s="54">
        <v>16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39</v>
      </c>
      <c r="AC438" s="54">
        <v>0</v>
      </c>
      <c r="AD438" s="54">
        <v>23</v>
      </c>
      <c r="AE438" s="54">
        <v>16</v>
      </c>
      <c r="AF438" s="54">
        <v>0</v>
      </c>
    </row>
    <row r="439" spans="2:32" ht="20.100000000000001" customHeight="1" thickBot="1" x14ac:dyDescent="0.25">
      <c r="B439" s="4" t="s">
        <v>607</v>
      </c>
      <c r="C439" s="54">
        <v>7</v>
      </c>
      <c r="D439" s="54">
        <v>0</v>
      </c>
      <c r="E439" s="54">
        <v>4</v>
      </c>
      <c r="F439" s="54">
        <v>3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7</v>
      </c>
      <c r="AC439" s="54">
        <v>0</v>
      </c>
      <c r="AD439" s="54">
        <v>4</v>
      </c>
      <c r="AE439" s="54">
        <v>3</v>
      </c>
      <c r="AF439" s="54">
        <v>0</v>
      </c>
    </row>
    <row r="440" spans="2:32" ht="20.100000000000001" customHeight="1" thickBot="1" x14ac:dyDescent="0.25">
      <c r="B440" s="4" t="s">
        <v>608</v>
      </c>
      <c r="C440" s="54">
        <v>30</v>
      </c>
      <c r="D440" s="54">
        <v>5</v>
      </c>
      <c r="E440" s="54">
        <v>13</v>
      </c>
      <c r="F440" s="54">
        <v>12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30</v>
      </c>
      <c r="AC440" s="54">
        <v>5</v>
      </c>
      <c r="AD440" s="54">
        <v>13</v>
      </c>
      <c r="AE440" s="54">
        <v>12</v>
      </c>
      <c r="AF440" s="54">
        <v>0</v>
      </c>
    </row>
    <row r="441" spans="2:32" ht="20.100000000000001" customHeight="1" thickBot="1" x14ac:dyDescent="0.25">
      <c r="B441" s="4" t="s">
        <v>609</v>
      </c>
      <c r="C441" s="54">
        <v>0</v>
      </c>
      <c r="D441" s="54">
        <v>0</v>
      </c>
      <c r="E441" s="54">
        <v>0</v>
      </c>
      <c r="F441" s="54">
        <v>0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</row>
    <row r="442" spans="2:32" ht="20.100000000000001" customHeight="1" thickBot="1" x14ac:dyDescent="0.25">
      <c r="B442" s="4" t="s">
        <v>610</v>
      </c>
      <c r="C442" s="54">
        <v>10</v>
      </c>
      <c r="D442" s="54">
        <v>0</v>
      </c>
      <c r="E442" s="54">
        <v>5</v>
      </c>
      <c r="F442" s="54">
        <v>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10</v>
      </c>
      <c r="AC442" s="54">
        <v>0</v>
      </c>
      <c r="AD442" s="54">
        <v>5</v>
      </c>
      <c r="AE442" s="54">
        <v>5</v>
      </c>
      <c r="AF442" s="54">
        <v>0</v>
      </c>
    </row>
    <row r="443" spans="2:32" ht="20.100000000000001" customHeight="1" thickBot="1" x14ac:dyDescent="0.25">
      <c r="B443" s="4" t="s">
        <v>611</v>
      </c>
      <c r="C443" s="54">
        <v>6</v>
      </c>
      <c r="D443" s="54">
        <v>0</v>
      </c>
      <c r="E443" s="54">
        <v>1</v>
      </c>
      <c r="F443" s="54">
        <v>5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6</v>
      </c>
      <c r="AC443" s="54">
        <v>0</v>
      </c>
      <c r="AD443" s="54">
        <v>1</v>
      </c>
      <c r="AE443" s="54">
        <v>5</v>
      </c>
      <c r="AF443" s="54">
        <v>0</v>
      </c>
    </row>
    <row r="444" spans="2:32" ht="20.100000000000001" customHeight="1" thickBot="1" x14ac:dyDescent="0.25">
      <c r="B444" s="4" t="s">
        <v>612</v>
      </c>
      <c r="C444" s="54">
        <v>16</v>
      </c>
      <c r="D444" s="54">
        <v>0</v>
      </c>
      <c r="E444" s="54">
        <v>16</v>
      </c>
      <c r="F444" s="54">
        <v>0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1</v>
      </c>
      <c r="N444" s="54">
        <v>0</v>
      </c>
      <c r="O444" s="54">
        <v>1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17</v>
      </c>
      <c r="AC444" s="54">
        <v>0</v>
      </c>
      <c r="AD444" s="54">
        <v>17</v>
      </c>
      <c r="AE444" s="54">
        <v>0</v>
      </c>
      <c r="AF444" s="54">
        <v>0</v>
      </c>
    </row>
    <row r="445" spans="2:32" ht="20.100000000000001" customHeight="1" thickBot="1" x14ac:dyDescent="0.25">
      <c r="B445" s="4" t="s">
        <v>613</v>
      </c>
      <c r="C445" s="54">
        <v>50</v>
      </c>
      <c r="D445" s="54">
        <v>0</v>
      </c>
      <c r="E445" s="54">
        <v>50</v>
      </c>
      <c r="F445" s="54">
        <v>0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50</v>
      </c>
      <c r="AC445" s="54">
        <v>0</v>
      </c>
      <c r="AD445" s="54">
        <v>50</v>
      </c>
      <c r="AE445" s="54">
        <v>0</v>
      </c>
      <c r="AF445" s="54">
        <v>0</v>
      </c>
    </row>
    <row r="446" spans="2:32" ht="20.100000000000001" customHeight="1" thickBot="1" x14ac:dyDescent="0.25">
      <c r="B446" s="7" t="s">
        <v>207</v>
      </c>
      <c r="C446" s="55">
        <f>SUM(C15:C445)</f>
        <v>8430</v>
      </c>
      <c r="D446" s="55">
        <f t="shared" ref="D446:AF446" si="0">SUM(D15:D445)</f>
        <v>69</v>
      </c>
      <c r="E446" s="55">
        <f t="shared" si="0"/>
        <v>5797</v>
      </c>
      <c r="F446" s="55">
        <f t="shared" si="0"/>
        <v>2563</v>
      </c>
      <c r="G446" s="55">
        <f t="shared" si="0"/>
        <v>1</v>
      </c>
      <c r="H446" s="55">
        <f t="shared" si="0"/>
        <v>54</v>
      </c>
      <c r="I446" s="55">
        <f t="shared" si="0"/>
        <v>0</v>
      </c>
      <c r="J446" s="55">
        <f t="shared" si="0"/>
        <v>40</v>
      </c>
      <c r="K446" s="55">
        <f t="shared" si="0"/>
        <v>14</v>
      </c>
      <c r="L446" s="55">
        <f t="shared" si="0"/>
        <v>0</v>
      </c>
      <c r="M446" s="55">
        <f t="shared" si="0"/>
        <v>507</v>
      </c>
      <c r="N446" s="55">
        <f t="shared" si="0"/>
        <v>0</v>
      </c>
      <c r="O446" s="55">
        <f t="shared" si="0"/>
        <v>499</v>
      </c>
      <c r="P446" s="55">
        <f t="shared" si="0"/>
        <v>8</v>
      </c>
      <c r="Q446" s="55">
        <f t="shared" si="0"/>
        <v>0</v>
      </c>
      <c r="R446" s="55">
        <f t="shared" si="0"/>
        <v>130</v>
      </c>
      <c r="S446" s="55">
        <f t="shared" si="0"/>
        <v>2</v>
      </c>
      <c r="T446" s="55">
        <f t="shared" si="0"/>
        <v>117</v>
      </c>
      <c r="U446" s="55">
        <f t="shared" si="0"/>
        <v>11</v>
      </c>
      <c r="V446" s="55">
        <f t="shared" si="0"/>
        <v>0</v>
      </c>
      <c r="W446" s="55">
        <f t="shared" si="0"/>
        <v>0</v>
      </c>
      <c r="X446" s="55">
        <f t="shared" si="0"/>
        <v>0</v>
      </c>
      <c r="Y446" s="55">
        <f t="shared" si="0"/>
        <v>0</v>
      </c>
      <c r="Z446" s="55">
        <f t="shared" si="0"/>
        <v>0</v>
      </c>
      <c r="AA446" s="55">
        <f t="shared" si="0"/>
        <v>0</v>
      </c>
      <c r="AB446" s="55">
        <f t="shared" si="0"/>
        <v>9121</v>
      </c>
      <c r="AC446" s="55">
        <f t="shared" si="0"/>
        <v>71</v>
      </c>
      <c r="AD446" s="55">
        <f t="shared" si="0"/>
        <v>6453</v>
      </c>
      <c r="AE446" s="55">
        <f t="shared" si="0"/>
        <v>2596</v>
      </c>
      <c r="AF446" s="55">
        <f t="shared" si="0"/>
        <v>1</v>
      </c>
    </row>
    <row r="449" spans="2:2" x14ac:dyDescent="0.2">
      <c r="B449" s="48"/>
    </row>
  </sheetData>
  <mergeCells count="24">
    <mergeCell ref="AA13:AA14"/>
    <mergeCell ref="AB13:AB14"/>
    <mergeCell ref="AC13:AE13"/>
    <mergeCell ref="R13:R14"/>
    <mergeCell ref="S13:U13"/>
    <mergeCell ref="V13:V14"/>
    <mergeCell ref="W13:W14"/>
    <mergeCell ref="X13:Z13"/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3" t="s">
        <v>59</v>
      </c>
      <c r="D12" s="83"/>
      <c r="E12" s="83"/>
      <c r="F12" s="83"/>
      <c r="G12" s="83"/>
      <c r="H12" s="83" t="s">
        <v>213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</row>
    <row r="13" spans="2:22" ht="20.100000000000001" customHeight="1" x14ac:dyDescent="0.2">
      <c r="C13" s="83"/>
      <c r="D13" s="83"/>
      <c r="E13" s="83"/>
      <c r="F13" s="83"/>
      <c r="G13" s="83"/>
      <c r="H13" s="83" t="s">
        <v>215</v>
      </c>
      <c r="I13" s="83"/>
      <c r="J13" s="83"/>
      <c r="K13" s="83"/>
      <c r="L13" s="86"/>
      <c r="M13" s="83" t="s">
        <v>216</v>
      </c>
      <c r="N13" s="83"/>
      <c r="O13" s="83"/>
      <c r="P13" s="83"/>
      <c r="Q13" s="86"/>
      <c r="R13" s="83" t="s">
        <v>217</v>
      </c>
      <c r="S13" s="83"/>
      <c r="T13" s="83"/>
      <c r="U13" s="83"/>
      <c r="V13" s="86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 t="str">
        <f>IF('Órdenes según Instancia'!C16=0,"-",IF('Órdenes según Instancia'!AB16=0,"-",('Órdenes según Instancia'!C16/'Órdenes según Instancia'!AB16)))</f>
        <v>-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1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 t="str">
        <f>IF('Órdenes según Instancia'!E16=0,"-",IF('Órdenes según Instancia'!AD16=0,"-",('Órdenes según Instancia'!E16/'Órdenes según Instancia'!AD16)))</f>
        <v>-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1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0.66666666666666663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0.33333333333333331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0.66666666666666663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0.33333333333333331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0.92</v>
      </c>
      <c r="D18" s="19">
        <f>IF('Órdenes según Instancia'!H18=0,"-",IF('Órdenes según Instancia'!AB18=0,"-",('Órdenes según Instancia'!H18/'Órdenes según Instancia'!AB18)))</f>
        <v>0.04</v>
      </c>
      <c r="E18" s="19">
        <f>IF('Órdenes según Instancia'!M18=0,"-",IF('Órdenes según Instancia'!AB18=0,"-",('Órdenes según Instancia'!M18/'Órdenes según Instancia'!AB18)))</f>
        <v>0.04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0.92</v>
      </c>
      <c r="N18" s="19">
        <f>IF('Órdenes según Instancia'!J18=0,"-",IF('Órdenes según Instancia'!AD18=0,"-",('Órdenes según Instancia'!J18/'Órdenes según Instancia'!AD18)))</f>
        <v>0.04</v>
      </c>
      <c r="O18" s="19">
        <f>IF('Órdenes según Instancia'!O18=0,"-",IF('Órdenes según Instancia'!AD18=0,"-",('Órdenes según Instancia'!O18/'Órdenes según Instancia'!AD18)))</f>
        <v>0.04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1</v>
      </c>
      <c r="D19" s="19" t="str">
        <f>IF('Órdenes según Instancia'!H19=0,"-",IF('Órdenes según Instancia'!AB19=0,"-",('Órdenes según Instancia'!H19/'Órdenes según Instancia'!AB19)))</f>
        <v>-</v>
      </c>
      <c r="E19" s="19" t="str">
        <f>IF('Órdenes según Instancia'!M19=0,"-",IF('Órdenes según Instancia'!AB19=0,"-",('Órdenes según Instancia'!M19/'Órdenes según Instancia'!AB19)))</f>
        <v>-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1</v>
      </c>
      <c r="N19" s="19" t="str">
        <f>IF('Órdenes según Instancia'!J19=0,"-",IF('Órdenes según Instancia'!AD19=0,"-",('Órdenes según Instancia'!J19/'Órdenes según Instancia'!AD19)))</f>
        <v>-</v>
      </c>
      <c r="O19" s="19" t="str">
        <f>IF('Órdenes según Instancia'!O19=0,"-",IF('Órdenes según Instancia'!AD19=0,"-",('Órdenes según Instancia'!O19/'Órdenes según Instancia'!AD19)))</f>
        <v>-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 t="str">
        <f>IF('Órdenes según Instancia'!F20=0,"-",IF('Órdenes según Instancia'!AE20=0,"-",('Órdenes según Instancia'!F20/'Órdenes según Instancia'!AE20)))</f>
        <v>-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Instancia'!C21=0,"-",IF('Órdenes según Instancia'!AB21=0,"-",('Órdenes según Instancia'!C21/'Órdenes según Instancia'!AB21)))</f>
        <v>0.9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0.1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0.88636363636363635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0.11363636363636363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1</v>
      </c>
      <c r="D22" s="19" t="str">
        <f>IF('Órdenes según Instancia'!H22=0,"-",IF('Órdenes según Instancia'!AB22=0,"-",('Órdenes según Instancia'!H22/'Órdenes según Instancia'!AB22)))</f>
        <v>-</v>
      </c>
      <c r="E22" s="19" t="str">
        <f>IF('Órdenes según Instancia'!M22=0,"-",IF('Órdenes según Instancia'!AB22=0,"-",('Órdenes según Instancia'!M22/'Órdenes según Instancia'!AB22)))</f>
        <v>-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1</v>
      </c>
      <c r="N22" s="19" t="str">
        <f>IF('Órdenes según Instancia'!J22=0,"-",IF('Órdenes según Instancia'!AD22=0,"-",('Órdenes según Instancia'!J22/'Órdenes según Instancia'!AD22)))</f>
        <v>-</v>
      </c>
      <c r="O22" s="19" t="str">
        <f>IF('Órdenes según Instancia'!O22=0,"-",IF('Órdenes según Instancia'!AD22=0,"-",('Órdenes según Instancia'!O22/'Órdenes según Instancia'!AD22)))</f>
        <v>-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0.8571428571428571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0.14285714285714285</v>
      </c>
      <c r="F23" s="19" t="str">
        <f>IF('Órdenes según Instancia'!R23=0,"-",IF('Órdenes según Instancia'!AB23=0,"-",('Órdenes según Instancia'!R23/'Órdenes según Instancia'!AB23)))</f>
        <v>-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0.84615384615384615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0.15384615384615385</v>
      </c>
      <c r="P23" s="19" t="str">
        <f>IF('Órdenes según Instancia'!T23=0,"-",IF('Órdenes según Instancia'!AD23=0,"-",('Órdenes según Instancia'!T23/'Órdenes según Instancia'!AD23)))</f>
        <v>-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0.78260869565217395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0.21739130434782608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0.75609756097560976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Instancia'!O25=0,"-",IF('Órdenes según Instancia'!AD25=0,"-",('Órdenes según Instancia'!O25/'Órdenes según Instancia'!AD25)))</f>
        <v>0.24390243902439024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0.875</v>
      </c>
      <c r="D26" s="19" t="str">
        <f>IF('Órdenes según Instancia'!H26=0,"-",IF('Órdenes según Instancia'!AB26=0,"-",('Órdenes según Instancia'!H26/'Órdenes según Instancia'!AB26)))</f>
        <v>-</v>
      </c>
      <c r="E26" s="19">
        <f>IF('Órdenes según Instancia'!M26=0,"-",IF('Órdenes según Instancia'!AB26=0,"-",('Órdenes según Instancia'!M26/'Órdenes según Instancia'!AB26)))</f>
        <v>0.125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0.86956521739130432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Instancia'!O26=0,"-",IF('Órdenes según Instancia'!AD26=0,"-",('Órdenes según Instancia'!O26/'Órdenes según Instancia'!AD26)))</f>
        <v>0.13043478260869565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>
        <f>IF('Órdenes según Instancia'!C27=0,"-",IF('Órdenes según Instancia'!AB27=0,"-",('Órdenes según Instancia'!C27/'Órdenes según Instancia'!AB27)))</f>
        <v>1</v>
      </c>
      <c r="D27" s="19" t="str">
        <f>IF('Órdenes según Instancia'!H27=0,"-",IF('Órdenes según Instancia'!AB27=0,"-",('Órdenes según Instancia'!H27/'Órdenes según Instancia'!AB27)))</f>
        <v>-</v>
      </c>
      <c r="E27" s="19" t="str">
        <f>IF('Órdenes según Instancia'!M27=0,"-",IF('Órdenes según Instancia'!AB27=0,"-",('Órdenes según Instancia'!M27/'Órdenes según Instancia'!AB27)))</f>
        <v>-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>
        <f>IF('Órdenes según Instancia'!D27=0,"-",IF('Órdenes según Instancia'!AC27=0,"-",('Órdenes según Instancia'!D27/'Órdenes según Instancia'!AC27)))</f>
        <v>1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>
        <f>IF('Órdenes según Instancia'!E27=0,"-",IF('Órdenes según Instancia'!AD27=0,"-",('Órdenes según Instancia'!E27/'Órdenes según Instancia'!AD27)))</f>
        <v>1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>
        <f>IF('Órdenes según Instancia'!F27=0,"-",IF('Órdenes según Instancia'!AE27=0,"-",('Órdenes según Instancia'!F27/'Órdenes según Instancia'!AE27)))</f>
        <v>1</v>
      </c>
      <c r="S27" s="19" t="str">
        <f>IF('Órdenes según Instancia'!K27=0,"-",IF('Órdenes según Instancia'!AE27=0,"-",('Órdenes según Instancia'!K27/'Órdenes según Instancia'!AE27)))</f>
        <v>-</v>
      </c>
      <c r="T27" s="19" t="str">
        <f>IF('Órdenes según Instancia'!P27=0,"-",IF('Órdenes según Instancia'!AE27=0,"-",('Órdenes según Instancia'!P27/'Órdenes según Instancia'!AE27)))</f>
        <v>-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0.75</v>
      </c>
      <c r="D28" s="19" t="str">
        <f>IF('Órdenes según Instancia'!H28=0,"-",IF('Órdenes según Instancia'!AB28=0,"-",('Órdenes según Instancia'!H28/'Órdenes según Instancia'!AB28)))</f>
        <v>-</v>
      </c>
      <c r="E28" s="19">
        <f>IF('Órdenes según Instancia'!M28=0,"-",IF('Órdenes según Instancia'!AB28=0,"-",('Órdenes según Instancia'!M28/'Órdenes según Instancia'!AB28)))</f>
        <v>0.25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0.69230769230769229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Instancia'!O28=0,"-",IF('Órdenes según Instancia'!AD28=0,"-",('Órdenes según Instancia'!O28/'Órdenes según Instancia'!AD28)))</f>
        <v>0.30769230769230771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0.80952380952380953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0.19047619047619047</v>
      </c>
      <c r="F29" s="19" t="str">
        <f>IF('Órdenes según Instancia'!R29=0,"-",IF('Órdenes según Instancia'!AB29=0,"-",('Órdenes según Instancia'!R29/'Órdenes según Instancia'!AB29)))</f>
        <v>-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0.79245283018867929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0.20754716981132076</v>
      </c>
      <c r="P29" s="19" t="str">
        <f>IF('Órdenes según Instancia'!T29=0,"-",IF('Órdenes según Instancia'!AD29=0,"-",('Órdenes según Instancia'!T29/'Órdenes según Instancia'!AD29)))</f>
        <v>-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0.9</v>
      </c>
      <c r="S29" s="19" t="str">
        <f>IF('Órdenes según Instancia'!K29=0,"-",IF('Órdenes según Instancia'!AE29=0,"-",('Órdenes según Instancia'!K29/'Órdenes según Instancia'!AE29)))</f>
        <v>-</v>
      </c>
      <c r="T29" s="19">
        <f>IF('Órdenes según Instancia'!P29=0,"-",IF('Órdenes según Instancia'!AE29=0,"-",('Órdenes según Instancia'!P29/'Órdenes según Instancia'!AE29)))</f>
        <v>0.1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>
        <f>IF('Órdenes según Instancia'!C30=0,"-",IF('Órdenes según Instancia'!AB30=0,"-",('Órdenes según Instancia'!C30/'Órdenes según Instancia'!AB30)))</f>
        <v>0.36363636363636365</v>
      </c>
      <c r="D30" s="19" t="str">
        <f>IF('Órdenes según Instancia'!H30=0,"-",IF('Órdenes según Instancia'!AB30=0,"-",('Órdenes según Instancia'!H30/'Órdenes según Instancia'!AB30)))</f>
        <v>-</v>
      </c>
      <c r="E30" s="19">
        <f>IF('Órdenes según Instancia'!M30=0,"-",IF('Órdenes según Instancia'!AB30=0,"-",('Órdenes según Instancia'!M30/'Órdenes según Instancia'!AB30)))</f>
        <v>0.63636363636363635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>
        <f>IF('Órdenes según Instancia'!E30=0,"-",IF('Órdenes según Instancia'!AD30=0,"-",('Órdenes según Instancia'!E30/'Órdenes según Instancia'!AD30)))</f>
        <v>0.36363636363636365</v>
      </c>
      <c r="N30" s="19" t="str">
        <f>IF('Órdenes según Instancia'!J30=0,"-",IF('Órdenes según Instancia'!AD30=0,"-",('Órdenes según Instancia'!J30/'Órdenes según Instancia'!AD30)))</f>
        <v>-</v>
      </c>
      <c r="O30" s="19">
        <f>IF('Órdenes según Instancia'!O30=0,"-",IF('Órdenes según Instancia'!AD30=0,"-",('Órdenes según Instancia'!O30/'Órdenes según Instancia'!AD30)))</f>
        <v>0.63636363636363635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 t="str">
        <f>IF('Órdenes según Instancia'!F30=0,"-",IF('Órdenes según Instancia'!AE30=0,"-",('Órdenes según Instancia'!F30/'Órdenes según Instancia'!AE30)))</f>
        <v>-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1</v>
      </c>
      <c r="D31" s="19" t="str">
        <f>IF('Órdenes según Instancia'!H31=0,"-",IF('Órdenes según Instancia'!AB31=0,"-",('Órdenes según Instancia'!H31/'Órdenes según Instancia'!AB31)))</f>
        <v>-</v>
      </c>
      <c r="E31" s="19" t="str">
        <f>IF('Órdenes según Instancia'!M31=0,"-",IF('Órdenes según Instancia'!AB31=0,"-",('Órdenes según Instancia'!M31/'Órdenes según Instancia'!AB31)))</f>
        <v>-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1</v>
      </c>
      <c r="N31" s="19" t="str">
        <f>IF('Órdenes según Instancia'!J31=0,"-",IF('Órdenes según Instancia'!AD31=0,"-",('Órdenes según Instancia'!J31/'Órdenes según Instancia'!AD31)))</f>
        <v>-</v>
      </c>
      <c r="O31" s="19" t="str">
        <f>IF('Órdenes según Instancia'!O31=0,"-",IF('Órdenes según Instancia'!AD31=0,"-",('Órdenes según Instancia'!O31/'Órdenes según Instancia'!AD31)))</f>
        <v>-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 t="str">
        <f>IF('Órdenes según Instancia'!F31=0,"-",IF('Órdenes según Instancia'!AE31=0,"-",('Órdenes según Instancia'!F31/'Órdenes según Instancia'!AE31)))</f>
        <v>-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0.82857142857142863</v>
      </c>
      <c r="D32" s="19" t="str">
        <f>IF('Órdenes según Instancia'!H32=0,"-",IF('Órdenes según Instancia'!AB32=0,"-",('Órdenes según Instancia'!H32/'Órdenes según Instancia'!AB32)))</f>
        <v>-</v>
      </c>
      <c r="E32" s="19">
        <f>IF('Órdenes según Instancia'!M32=0,"-",IF('Órdenes según Instancia'!AB32=0,"-",('Órdenes según Instancia'!M32/'Órdenes según Instancia'!AB32)))</f>
        <v>0.17142857142857143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0.82857142857142863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Instancia'!O32=0,"-",IF('Órdenes según Instancia'!AD32=0,"-",('Órdenes según Instancia'!O32/'Órdenes según Instancia'!AD32)))</f>
        <v>0.17142857142857143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 t="str">
        <f>IF('Órdenes según Instancia'!F32=0,"-",IF('Órdenes según Instancia'!AE32=0,"-",('Órdenes según Instancia'!F32/'Órdenes según Instancia'!AE32)))</f>
        <v>-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0.88888888888888884</v>
      </c>
      <c r="D35" s="19" t="str">
        <f>IF('Órdenes según Instancia'!H35=0,"-",IF('Órdenes según Instancia'!AB35=0,"-",('Órdenes según Instancia'!H35/'Órdenes según Instancia'!AB35)))</f>
        <v>-</v>
      </c>
      <c r="E35" s="19">
        <f>IF('Órdenes según Instancia'!M35=0,"-",IF('Órdenes según Instancia'!AB35=0,"-",('Órdenes según Instancia'!M35/'Órdenes según Instancia'!AB35)))</f>
        <v>0.1111111111111111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0.88888888888888884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Instancia'!O35=0,"-",IF('Órdenes según Instancia'!AD35=0,"-",('Órdenes según Instancia'!O35/'Órdenes según Instancia'!AD35)))</f>
        <v>0.1111111111111111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1</v>
      </c>
      <c r="D36" s="19" t="str">
        <f>IF('Órdenes según Instancia'!H36=0,"-",IF('Órdenes según Instancia'!AB36=0,"-",('Órdenes según Instancia'!H36/'Órdenes según Instancia'!AB36)))</f>
        <v>-</v>
      </c>
      <c r="E36" s="19" t="str">
        <f>IF('Órdenes según Instancia'!M36=0,"-",IF('Órdenes según Instancia'!AB36=0,"-",('Órdenes según Instancia'!M36/'Órdenes según Instancia'!AB36)))</f>
        <v>-</v>
      </c>
      <c r="F36" s="19" t="str">
        <f>IF('Órdenes según Instancia'!R36=0,"-",IF('Órdenes según Instancia'!AB36=0,"-",('Órdenes según Instancia'!R36/'Órdenes según Instancia'!AB36)))</f>
        <v>-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1</v>
      </c>
      <c r="N36" s="19" t="str">
        <f>IF('Órdenes según Instancia'!J36=0,"-",IF('Órdenes según Instancia'!AD36=0,"-",('Órdenes según Instancia'!J36/'Órdenes según Instancia'!AD36)))</f>
        <v>-</v>
      </c>
      <c r="O36" s="19" t="str">
        <f>IF('Órdenes según Instancia'!O36=0,"-",IF('Órdenes según Instancia'!AD36=0,"-",('Órdenes según Instancia'!O36/'Órdenes según Instancia'!AD36)))</f>
        <v>-</v>
      </c>
      <c r="P36" s="19" t="str">
        <f>IF('Órdenes según Instancia'!T36=0,"-",IF('Órdenes según Instancia'!AD36=0,"-",('Órdenes según Instancia'!T36/'Órdenes según Instancia'!AD36)))</f>
        <v>-</v>
      </c>
      <c r="Q36" s="19" t="str">
        <f>IF('Órdenes según Instancia'!Y36=0,"-",IF('Órdenes según Instancia'!AD36=0,"-",('Órdenes según Instancia'!Y36/'Órdenes según Instancia'!AD36)))</f>
        <v>-</v>
      </c>
      <c r="R36" s="19">
        <f>IF('Órdenes según Instancia'!F36=0,"-",IF('Órdenes según Instancia'!AE36=0,"-",('Órdenes según Instancia'!F36/'Órdenes según Instancia'!AE36)))</f>
        <v>1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 t="str">
        <f>IF('Órdenes según Instancia'!F37=0,"-",IF('Órdenes según Instancia'!AE37=0,"-",('Órdenes según Instancia'!F37/'Órdenes según Instancia'!AE37)))</f>
        <v>-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>
        <f>IF('Órdenes según Instancia'!F40=0,"-",IF('Órdenes según Instancia'!AE40=0,"-",('Órdenes según Instancia'!F40/'Órdenes según Instancia'!AE40)))</f>
        <v>1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1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 t="str">
        <f>IF('Órdenes según Instancia'!R41=0,"-",IF('Órdenes según Instancia'!AB41=0,"-",('Órdenes según Instancia'!R41/'Órdenes según Instancia'!AB41)))</f>
        <v>-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 t="str">
        <f>IF('Órdenes según Instancia'!T41=0,"-",IF('Órdenes según Instancia'!AD41=0,"-",('Órdenes según Instancia'!T41/'Órdenes según Instancia'!AD41)))</f>
        <v>-</v>
      </c>
      <c r="Q41" s="19" t="str">
        <f>IF('Órdenes según Instancia'!Y41=0,"-",IF('Órdenes según Instancia'!AD41=0,"-",('Órdenes según Instancia'!Y41/'Órdenes según Instancia'!AD41)))</f>
        <v>-</v>
      </c>
      <c r="R41" s="19" t="str">
        <f>IF('Órdenes según Instancia'!F41=0,"-",IF('Órdenes según Instancia'!AE41=0,"-",('Órdenes según Instancia'!F41/'Órdenes según Instancia'!AE41)))</f>
        <v>-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 t="str">
        <f>IF('Órdenes según Instancia'!C42=0,"-",IF('Órdenes según Instancia'!AB42=0,"-",('Órdenes según Instancia'!C42/'Órdenes según Instancia'!AB42)))</f>
        <v>-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 t="str">
        <f>IF('Órdenes según Instancia'!E42=0,"-",IF('Órdenes según Instancia'!AD42=0,"-",('Órdenes según Instancia'!E42/'Órdenes según Instancia'!AD42)))</f>
        <v>-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 t="str">
        <f>IF('Órdenes según Instancia'!F42=0,"-",IF('Órdenes según Instancia'!AE42=0,"-",('Órdenes según Instancia'!F42/'Órdenes según Instancia'!AE42)))</f>
        <v>-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 t="str">
        <f>IF('Órdenes según Instancia'!F43=0,"-",IF('Órdenes según Instancia'!AE43=0,"-",('Órdenes según Instancia'!F43/'Órdenes según Instancia'!AE43)))</f>
        <v>-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0.70588235294117652</v>
      </c>
      <c r="D44" s="19" t="str">
        <f>IF('Órdenes según Instancia'!H44=0,"-",IF('Órdenes según Instancia'!AB44=0,"-",('Órdenes según Instancia'!H44/'Órdenes según Instancia'!AB44)))</f>
        <v>-</v>
      </c>
      <c r="E44" s="19">
        <f>IF('Órdenes según Instancia'!M44=0,"-",IF('Órdenes según Instancia'!AB44=0,"-",('Órdenes según Instancia'!M44/'Órdenes según Instancia'!AB44)))</f>
        <v>0.11764705882352941</v>
      </c>
      <c r="F44" s="19">
        <f>IF('Órdenes según Instancia'!R44=0,"-",IF('Órdenes según Instancia'!AB44=0,"-",('Órdenes según Instancia'!R44/'Órdenes según Instancia'!AB44)))</f>
        <v>0.17647058823529413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0.6875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Instancia'!O44=0,"-",IF('Órdenes según Instancia'!AD44=0,"-",('Órdenes según Instancia'!O44/'Órdenes según Instancia'!AD44)))</f>
        <v>0.125</v>
      </c>
      <c r="P44" s="19">
        <f>IF('Órdenes según Instancia'!T44=0,"-",IF('Órdenes según Instancia'!AD44=0,"-",('Órdenes según Instancia'!T44/'Órdenes según Instancia'!AD44)))</f>
        <v>0.1875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 t="str">
        <f>IF('Órdenes según Instancia'!F46=0,"-",IF('Órdenes según Instancia'!AE46=0,"-",('Órdenes según Instancia'!F46/'Órdenes según Instancia'!AE46)))</f>
        <v>-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1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 t="str">
        <f>IF('Órdenes según Instancia'!R48=0,"-",IF('Órdenes según Instancia'!AB48=0,"-",('Órdenes según Instancia'!R48/'Órdenes según Instancia'!AB48)))</f>
        <v>-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1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 t="str">
        <f>IF('Órdenes según Instancia'!T48=0,"-",IF('Órdenes según Instancia'!AD48=0,"-",('Órdenes según Instancia'!T48/'Órdenes según Instancia'!AD48)))</f>
        <v>-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0.83333333333333337</v>
      </c>
      <c r="D49" s="19">
        <f>IF('Órdenes según Instancia'!H49=0,"-",IF('Órdenes según Instancia'!AB49=0,"-",('Órdenes según Instancia'!H49/'Órdenes según Instancia'!AB49)))</f>
        <v>0.16666666666666666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0.8</v>
      </c>
      <c r="N49" s="19">
        <f>IF('Órdenes según Instancia'!J49=0,"-",IF('Órdenes según Instancia'!AD49=0,"-",('Órdenes según Instancia'!J49/'Órdenes según Instancia'!AD49)))</f>
        <v>0.2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 t="str">
        <f>IF('Órdenes según Instancia'!C51=0,"-",IF('Órdenes según Instancia'!AB51=0,"-",('Órdenes según Instancia'!C51/'Órdenes según Instancia'!AB51)))</f>
        <v>-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>
        <f>IF('Órdenes según Instancia'!R51=0,"-",IF('Órdenes según Instancia'!AB51=0,"-",('Órdenes según Instancia'!R51/'Órdenes según Instancia'!AB51)))</f>
        <v>1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 t="str">
        <f>IF('Órdenes según Instancia'!E51=0,"-",IF('Órdenes según Instancia'!AD51=0,"-",('Órdenes según Instancia'!E51/'Órdenes según Instancia'!AD51)))</f>
        <v>-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>
        <f>IF('Órdenes según Instancia'!T51=0,"-",IF('Órdenes según Instancia'!AD51=0,"-",('Órdenes según Instancia'!T51/'Órdenes según Instancia'!AD51)))</f>
        <v>1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0.35483870967741937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0.64516129032258063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0.35064935064935066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0.64935064935064934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0.69230769230769229</v>
      </c>
      <c r="D53" s="19" t="str">
        <f>IF('Órdenes según Instancia'!H53=0,"-",IF('Órdenes según Instancia'!AB53=0,"-",('Órdenes según Instancia'!H53/'Órdenes según Instancia'!AB53)))</f>
        <v>-</v>
      </c>
      <c r="E53" s="19" t="str">
        <f>IF('Órdenes según Instancia'!M53=0,"-",IF('Órdenes según Instancia'!AB53=0,"-",('Órdenes según Instancia'!M53/'Órdenes según Instancia'!AB53)))</f>
        <v>-</v>
      </c>
      <c r="F53" s="19">
        <f>IF('Órdenes según Instancia'!R53=0,"-",IF('Órdenes según Instancia'!AB53=0,"-",('Órdenes según Instancia'!R53/'Órdenes según Instancia'!AB53)))</f>
        <v>0.30769230769230771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0.69230769230769229</v>
      </c>
      <c r="N53" s="19" t="str">
        <f>IF('Órdenes según Instancia'!J53=0,"-",IF('Órdenes según Instancia'!AD53=0,"-",('Órdenes según Instancia'!J53/'Órdenes según Instancia'!AD53)))</f>
        <v>-</v>
      </c>
      <c r="O53" s="19" t="str">
        <f>IF('Órdenes según Instancia'!O53=0,"-",IF('Órdenes según Instancia'!AD53=0,"-",('Órdenes según Instancia'!O53/'Órdenes según Instancia'!AD53)))</f>
        <v>-</v>
      </c>
      <c r="P53" s="19">
        <f>IF('Órdenes según Instancia'!T53=0,"-",IF('Órdenes según Instancia'!AD53=0,"-",('Órdenes según Instancia'!T53/'Órdenes según Instancia'!AD53)))</f>
        <v>0.30769230769230771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0.66666666666666663</v>
      </c>
      <c r="D54" s="19" t="str">
        <f>IF('Órdenes según Instancia'!H54=0,"-",IF('Órdenes según Instancia'!AB54=0,"-",('Órdenes según Instancia'!H54/'Órdenes según Instancia'!AB54)))</f>
        <v>-</v>
      </c>
      <c r="E54" s="19">
        <f>IF('Órdenes según Instancia'!M54=0,"-",IF('Órdenes según Instancia'!AB54=0,"-",('Órdenes según Instancia'!M54/'Órdenes según Instancia'!AB54)))</f>
        <v>0.33333333333333331</v>
      </c>
      <c r="F54" s="19" t="str">
        <f>IF('Órdenes según Instancia'!R54=0,"-",IF('Órdenes según Instancia'!AB54=0,"-",('Órdenes según Instancia'!R54/'Órdenes según Instancia'!AB54)))</f>
        <v>-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0.58333333333333337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Instancia'!O54=0,"-",IF('Órdenes según Instancia'!AD54=0,"-",('Órdenes según Instancia'!O54/'Órdenes según Instancia'!AD54)))</f>
        <v>0.41666666666666669</v>
      </c>
      <c r="P54" s="19" t="str">
        <f>IF('Órdenes según Instancia'!T54=0,"-",IF('Órdenes según Instancia'!AD54=0,"-",('Órdenes según Instancia'!T54/'Órdenes según Instancia'!AD54)))</f>
        <v>-</v>
      </c>
      <c r="Q54" s="19" t="str">
        <f>IF('Órdenes según Instancia'!Y54=0,"-",IF('Órdenes según Instancia'!AD54=0,"-",('Órdenes según Instancia'!Y54/'Órdenes según Instancia'!AD54)))</f>
        <v>-</v>
      </c>
      <c r="R54" s="19">
        <f>IF('Órdenes según Instancia'!F54=0,"-",IF('Órdenes según Instancia'!AE54=0,"-",('Órdenes según Instancia'!F54/'Órdenes según Instancia'!AE54)))</f>
        <v>1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1</v>
      </c>
      <c r="D58" s="19" t="str">
        <f>IF('Órdenes según Instancia'!H58=0,"-",IF('Órdenes según Instancia'!AB58=0,"-",('Órdenes según Instancia'!H58/'Órdenes según Instancia'!AB58)))</f>
        <v>-</v>
      </c>
      <c r="E58" s="19" t="str">
        <f>IF('Órdenes según Instancia'!M58=0,"-",IF('Órdenes según Instancia'!AB58=0,"-",('Órdenes según Instancia'!M58/'Órdenes según Instancia'!AB58)))</f>
        <v>-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1</v>
      </c>
      <c r="N58" s="19" t="str">
        <f>IF('Órdenes según Instancia'!J58=0,"-",IF('Órdenes según Instancia'!AD58=0,"-",('Órdenes según Instancia'!J58/'Órdenes según Instancia'!AD58)))</f>
        <v>-</v>
      </c>
      <c r="O58" s="19" t="str">
        <f>IF('Órdenes según Instancia'!O58=0,"-",IF('Órdenes según Instancia'!AD58=0,"-",('Órdenes según Instancia'!O58/'Órdenes según Instancia'!AD58)))</f>
        <v>-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>
        <f>IF('Órdenes según Instancia'!F58=0,"-",IF('Órdenes según Instancia'!AE58=0,"-",('Órdenes según Instancia'!F58/'Órdenes según Instancia'!AE58)))</f>
        <v>1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0.85</v>
      </c>
      <c r="D60" s="19">
        <f>IF('Órdenes según Instancia'!H60=0,"-",IF('Órdenes según Instancia'!AB60=0,"-",('Órdenes según Instancia'!H60/'Órdenes según Instancia'!AB60)))</f>
        <v>0.05</v>
      </c>
      <c r="E60" s="19">
        <f>IF('Órdenes según Instancia'!M60=0,"-",IF('Órdenes según Instancia'!AB60=0,"-",('Órdenes según Instancia'!M60/'Órdenes según Instancia'!AB60)))</f>
        <v>0.1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0.85</v>
      </c>
      <c r="N60" s="19">
        <f>IF('Órdenes según Instancia'!J60=0,"-",IF('Órdenes según Instancia'!AD60=0,"-",('Órdenes según Instancia'!J60/'Órdenes según Instancia'!AD60)))</f>
        <v>0.05</v>
      </c>
      <c r="O60" s="19">
        <f>IF('Órdenes según Instancia'!O60=0,"-",IF('Órdenes según Instancia'!AD60=0,"-",('Órdenes según Instancia'!O60/'Órdenes según Instancia'!AD60)))</f>
        <v>0.1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 t="str">
        <f>IF('Órdenes según Instancia'!F60=0,"-",IF('Órdenes según Instancia'!AE60=0,"-",('Órdenes según Instancia'!F60/'Órdenes según Instancia'!AE60)))</f>
        <v>-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 t="str">
        <f>IF('Órdenes según Instancia'!F64=0,"-",IF('Órdenes según Instancia'!AE64=0,"-",('Órdenes según Instancia'!F64/'Órdenes según Instancia'!AE64)))</f>
        <v>-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0.84848484848484851</v>
      </c>
      <c r="D65" s="19">
        <f>IF('Órdenes según Instancia'!H65=0,"-",IF('Órdenes según Instancia'!AB65=0,"-",('Órdenes según Instancia'!H65/'Órdenes según Instancia'!AB65)))</f>
        <v>6.0606060606060608E-2</v>
      </c>
      <c r="E65" s="19">
        <f>IF('Órdenes según Instancia'!M65=0,"-",IF('Órdenes según Instancia'!AB65=0,"-",('Órdenes según Instancia'!M65/'Órdenes según Instancia'!AB65)))</f>
        <v>3.0303030303030304E-2</v>
      </c>
      <c r="F65" s="19">
        <f>IF('Órdenes según Instancia'!R65=0,"-",IF('Órdenes según Instancia'!AB65=0,"-",('Órdenes según Instancia'!R65/'Órdenes según Instancia'!AB65)))</f>
        <v>6.0606060606060608E-2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0.83870967741935487</v>
      </c>
      <c r="N65" s="19">
        <f>IF('Órdenes según Instancia'!J65=0,"-",IF('Órdenes según Instancia'!AD65=0,"-",('Órdenes según Instancia'!J65/'Órdenes según Instancia'!AD65)))</f>
        <v>6.4516129032258063E-2</v>
      </c>
      <c r="O65" s="19">
        <f>IF('Órdenes según Instancia'!O65=0,"-",IF('Órdenes según Instancia'!AD65=0,"-",('Órdenes según Instancia'!O65/'Órdenes según Instancia'!AD65)))</f>
        <v>3.2258064516129031E-2</v>
      </c>
      <c r="P65" s="19">
        <f>IF('Órdenes según Instancia'!T65=0,"-",IF('Órdenes según Instancia'!AD65=0,"-",('Órdenes según Instancia'!T65/'Órdenes según Instancia'!AD65)))</f>
        <v>6.4516129032258063E-2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1</v>
      </c>
      <c r="S65" s="19" t="str">
        <f>IF('Órdenes según Instancia'!K65=0,"-",IF('Órdenes según Instancia'!AE65=0,"-",('Órdenes según Instancia'!K65/'Órdenes según Instancia'!AE65)))</f>
        <v>-</v>
      </c>
      <c r="T65" s="19" t="str">
        <f>IF('Órdenes según Instancia'!P65=0,"-",IF('Órdenes según Instancia'!AE65=0,"-",('Órdenes según Instancia'!P65/'Órdenes según Instancia'!AE65)))</f>
        <v>-</v>
      </c>
      <c r="U65" s="19" t="str">
        <f>IF('Órdenes según Instancia'!U65=0,"-",IF('Órdenes según Instancia'!AE65=0,"-",('Órdenes según Instancia'!U65/('Órdenes según Instancia'!AE65))))</f>
        <v>-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1</v>
      </c>
      <c r="D66" s="19" t="str">
        <f>IF('Órdenes según Instancia'!H66=0,"-",IF('Órdenes según Instancia'!AB66=0,"-",('Órdenes según Instancia'!H66/'Órdenes según Instancia'!AB66)))</f>
        <v>-</v>
      </c>
      <c r="E66" s="19" t="str">
        <f>IF('Órdenes según Instancia'!M66=0,"-",IF('Órdenes según Instancia'!AB66=0,"-",('Órdenes según Instancia'!M66/'Órdenes según Instancia'!AB66)))</f>
        <v>-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1</v>
      </c>
      <c r="N66" s="19" t="str">
        <f>IF('Órdenes según Instancia'!J66=0,"-",IF('Órdenes según Instancia'!AD66=0,"-",('Órdenes según Instancia'!J66/'Órdenes según Instancia'!AD66)))</f>
        <v>-</v>
      </c>
      <c r="O66" s="19" t="str">
        <f>IF('Órdenes según Instancia'!O66=0,"-",IF('Órdenes según Instancia'!AD66=0,"-",('Órdenes según Instancia'!O66/'Órdenes según Instancia'!AD66)))</f>
        <v>-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 t="str">
        <f>IF('Órdenes según Instancia'!F66=0,"-",IF('Órdenes según Instancia'!AE66=0,"-",('Órdenes según Instancia'!F66/'Órdenes según Instancia'!AE66)))</f>
        <v>-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1</v>
      </c>
      <c r="D67" s="19" t="str">
        <f>IF('Órdenes según Instancia'!H67=0,"-",IF('Órdenes según Instancia'!AB67=0,"-",('Órdenes según Instancia'!H67/'Órdenes según Instancia'!AB67)))</f>
        <v>-</v>
      </c>
      <c r="E67" s="19" t="str">
        <f>IF('Órdenes según Instancia'!M67=0,"-",IF('Órdenes según Instancia'!AB67=0,"-",('Órdenes según Instancia'!M67/'Órdenes según Instancia'!AB67)))</f>
        <v>-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1</v>
      </c>
      <c r="N67" s="19" t="str">
        <f>IF('Órdenes según Instancia'!J67=0,"-",IF('Órdenes según Instancia'!AD67=0,"-",('Órdenes según Instancia'!J67/'Órdenes según Instancia'!AD67)))</f>
        <v>-</v>
      </c>
      <c r="O67" s="19" t="str">
        <f>IF('Órdenes según Instancia'!O67=0,"-",IF('Órdenes según Instancia'!AD67=0,"-",('Órdenes según Instancia'!O67/'Órdenes según Instancia'!AD67)))</f>
        <v>-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>
        <f>IF('Órdenes según Instancia'!F67=0,"-",IF('Órdenes según Instancia'!AE67=0,"-",('Órdenes según Instancia'!F67/'Órdenes según Instancia'!AE67)))</f>
        <v>1</v>
      </c>
      <c r="S67" s="19" t="str">
        <f>IF('Órdenes según Instancia'!K67=0,"-",IF('Órdenes según Instancia'!AE67=0,"-",('Órdenes según Instancia'!K67/'Órdenes según Instancia'!AE67)))</f>
        <v>-</v>
      </c>
      <c r="T67" s="19" t="str">
        <f>IF('Órdenes según Instancia'!P67=0,"-",IF('Órdenes según Instancia'!AE67=0,"-",('Órdenes según Instancia'!P67/'Órdenes según Instancia'!AE67)))</f>
        <v>-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 t="str">
        <f>IF('Órdenes según Instancia'!F69=0,"-",IF('Órdenes según Instancia'!AE69=0,"-",('Órdenes según Instancia'!F69/'Órdenes según Instancia'!AE69)))</f>
        <v>-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0.8571428571428571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>
        <f>IF('Órdenes según Instancia'!R71=0,"-",IF('Órdenes según Instancia'!AB71=0,"-",('Órdenes según Instancia'!R71/'Órdenes según Instancia'!AB71)))</f>
        <v>0.14285714285714285</v>
      </c>
      <c r="G71" s="19" t="str">
        <f>IF('Órdenes según Instancia'!W71=0,"-",IF('Órdenes según Instancia'!AB71=0,"-",('Órdenes según Instancia'!W71/'Órdenes según Instancia'!AB71)))</f>
        <v>-</v>
      </c>
      <c r="H71" s="19" t="str">
        <f>IF('Órdenes según Instancia'!D71=0,"-",IF('Órdenes según Instancia'!AC71=0,"-",('Órdenes según Instancia'!D71/'Órdenes según Instancia'!AC71)))</f>
        <v>-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0.83333333333333337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>
        <f>IF('Órdenes según Instancia'!T71=0,"-",IF('Órdenes según Instancia'!AD71=0,"-",('Órdenes según Instancia'!T71/'Órdenes según Instancia'!AD71)))</f>
        <v>0.16666666666666666</v>
      </c>
      <c r="Q71" s="19" t="str">
        <f>IF('Órdenes según Instancia'!Y71=0,"-",IF('Órdenes según Instancia'!AD71=0,"-",('Órdenes según Instancia'!Y71/'Órdenes según Instancia'!AD71)))</f>
        <v>-</v>
      </c>
      <c r="R71" s="19">
        <f>IF('Órdenes según Instancia'!F71=0,"-",IF('Órdenes según Instancia'!AE71=0,"-",('Órdenes según Instancia'!F71/'Órdenes según Instancia'!AE71)))</f>
        <v>1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0.8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0.2</v>
      </c>
      <c r="G72" s="19" t="str">
        <f>IF('Órdenes según Instancia'!W72=0,"-",IF('Órdenes según Instancia'!AB72=0,"-",('Órdenes según Instancia'!W72/'Órdenes según Instancia'!AB72)))</f>
        <v>-</v>
      </c>
      <c r="H72" s="19" t="str">
        <f>IF('Órdenes según Instancia'!D72=0,"-",IF('Órdenes según Instancia'!AC72=0,"-",('Órdenes según Instancia'!D72/'Órdenes según Instancia'!AC72)))</f>
        <v>-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0.8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0.2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 t="str">
        <f>IF('Órdenes según Instancia'!F73=0,"-",IF('Órdenes según Instancia'!AE73=0,"-",('Órdenes según Instancia'!F73/'Órdenes según Instancia'!AE73)))</f>
        <v>-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0.77777777777777779</v>
      </c>
      <c r="D74" s="19" t="str">
        <f>IF('Órdenes según Instancia'!H74=0,"-",IF('Órdenes según Instancia'!AB74=0,"-",('Órdenes según Instancia'!H74/'Órdenes según Instancia'!AB74)))</f>
        <v>-</v>
      </c>
      <c r="E74" s="19" t="str">
        <f>IF('Órdenes según Instancia'!M74=0,"-",IF('Órdenes según Instancia'!AB74=0,"-",('Órdenes según Instancia'!M74/'Órdenes según Instancia'!AB74)))</f>
        <v>-</v>
      </c>
      <c r="F74" s="19">
        <f>IF('Órdenes según Instancia'!R74=0,"-",IF('Órdenes según Instancia'!AB74=0,"-",('Órdenes según Instancia'!R74/'Órdenes según Instancia'!AB74)))</f>
        <v>0.22222222222222221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0.77777777777777779</v>
      </c>
      <c r="N74" s="19" t="str">
        <f>IF('Órdenes según Instancia'!J74=0,"-",IF('Órdenes según Instancia'!AD74=0,"-",('Órdenes según Instancia'!J74/'Órdenes según Instancia'!AD74)))</f>
        <v>-</v>
      </c>
      <c r="O74" s="19" t="str">
        <f>IF('Órdenes según Instancia'!O74=0,"-",IF('Órdenes según Instancia'!AD74=0,"-",('Órdenes según Instancia'!O74/'Órdenes según Instancia'!AD74)))</f>
        <v>-</v>
      </c>
      <c r="P74" s="19">
        <f>IF('Órdenes según Instancia'!T74=0,"-",IF('Órdenes según Instancia'!AD74=0,"-",('Órdenes según Instancia'!T74/'Órdenes según Instancia'!AD74)))</f>
        <v>0.22222222222222221</v>
      </c>
      <c r="Q74" s="19" t="str">
        <f>IF('Órdenes según Instancia'!Y74=0,"-",IF('Órdenes según Instancia'!AD74=0,"-",('Órdenes según Instancia'!Y74/'Órdenes según Instancia'!AD74)))</f>
        <v>-</v>
      </c>
      <c r="R74" s="19" t="str">
        <f>IF('Órdenes según Instancia'!F74=0,"-",IF('Órdenes según Instancia'!AE74=0,"-",('Órdenes según Instancia'!F74/'Órdenes según Instancia'!AE74)))</f>
        <v>-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0.7142857142857143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>
        <f>IF('Órdenes según Instancia'!R75=0,"-",IF('Órdenes según Instancia'!AB75=0,"-",('Órdenes según Instancia'!R75/'Órdenes según Instancia'!AB75)))</f>
        <v>0.2857142857142857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0.66666666666666663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>
        <f>IF('Órdenes según Instancia'!T75=0,"-",IF('Órdenes según Instancia'!AD75=0,"-",('Órdenes según Instancia'!T75/'Órdenes según Instancia'!AD75)))</f>
        <v>0.33333333333333331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 t="str">
        <f>IF('Órdenes según Instancia'!P76=0,"-",IF('Órdenes según Instancia'!AE76=0,"-",('Órdenes según Instancia'!P76/'Órdenes según Instancia'!AE76)))</f>
        <v>-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0.95327102803738317</v>
      </c>
      <c r="D77" s="19">
        <f>IF('Órdenes según Instancia'!H77=0,"-",IF('Órdenes según Instancia'!AB77=0,"-",('Órdenes según Instancia'!H77/'Órdenes según Instancia'!AB77)))</f>
        <v>4.6728971962616821E-2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0.95714285714285718</v>
      </c>
      <c r="N77" s="19">
        <f>IF('Órdenes según Instancia'!J77=0,"-",IF('Órdenes según Instancia'!AD77=0,"-",('Órdenes según Instancia'!J77/'Órdenes según Instancia'!AD77)))</f>
        <v>4.2857142857142858E-2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0.94594594594594594</v>
      </c>
      <c r="S77" s="19">
        <f>IF('Órdenes según Instancia'!K77=0,"-",IF('Órdenes según Instancia'!AE77=0,"-",('Órdenes según Instancia'!K77/'Órdenes según Instancia'!AE77)))</f>
        <v>5.4054054054054057E-2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0.5</v>
      </c>
      <c r="D78" s="19" t="str">
        <f>IF('Órdenes según Instancia'!H78=0,"-",IF('Órdenes según Instancia'!AB78=0,"-",('Órdenes según Instancia'!H78/'Órdenes según Instancia'!AB78)))</f>
        <v>-</v>
      </c>
      <c r="E78" s="19" t="str">
        <f>IF('Órdenes según Instancia'!M78=0,"-",IF('Órdenes según Instancia'!AB78=0,"-",('Órdenes según Instancia'!M78/'Órdenes según Instancia'!AB78)))</f>
        <v>-</v>
      </c>
      <c r="F78" s="19">
        <f>IF('Órdenes según Instancia'!R78=0,"-",IF('Órdenes según Instancia'!AB78=0,"-",('Órdenes según Instancia'!R78/'Órdenes según Instancia'!AB78)))</f>
        <v>0.5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0.5</v>
      </c>
      <c r="N78" s="19" t="str">
        <f>IF('Órdenes según Instancia'!J78=0,"-",IF('Órdenes según Instancia'!AD78=0,"-",('Órdenes según Instancia'!J78/'Órdenes según Instancia'!AD78)))</f>
        <v>-</v>
      </c>
      <c r="O78" s="19" t="str">
        <f>IF('Órdenes según Instancia'!O78=0,"-",IF('Órdenes según Instancia'!AD78=0,"-",('Órdenes según Instancia'!O78/'Órdenes según Instancia'!AD78)))</f>
        <v>-</v>
      </c>
      <c r="P78" s="19">
        <f>IF('Órdenes según Instancia'!T78=0,"-",IF('Órdenes según Instancia'!AD78=0,"-",('Órdenes según Instancia'!T78/'Órdenes según Instancia'!AD78)))</f>
        <v>0.5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0.97499999999999998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2.5000000000000001E-2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0.96969696969696972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3.0303030303030304E-2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>
        <f>IF('Órdenes según Instancia'!D80=0,"-",IF('Órdenes según Instancia'!AC80=0,"-",('Órdenes según Instancia'!D80/'Órdenes según Instancia'!AC80)))</f>
        <v>1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1</v>
      </c>
      <c r="D82" s="19" t="str">
        <f>IF('Órdenes según Instancia'!H82=0,"-",IF('Órdenes según Instancia'!AB82=0,"-",('Órdenes según Instancia'!H82/'Órdenes según Instancia'!AB82)))</f>
        <v>-</v>
      </c>
      <c r="E82" s="19" t="str">
        <f>IF('Órdenes según Instancia'!M82=0,"-",IF('Órdenes según Instancia'!AB82=0,"-",('Órdenes según Instancia'!M82/'Órdenes según Instancia'!AB82)))</f>
        <v>-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1</v>
      </c>
      <c r="N82" s="19" t="str">
        <f>IF('Órdenes según Instancia'!J82=0,"-",IF('Órdenes según Instancia'!AD82=0,"-",('Órdenes según Instancia'!J82/'Órdenes según Instancia'!AD82)))</f>
        <v>-</v>
      </c>
      <c r="O82" s="19" t="str">
        <f>IF('Órdenes según Instancia'!O82=0,"-",IF('Órdenes según Instancia'!AD82=0,"-",('Órdenes según Instancia'!O82/'Órdenes según Instancia'!AD82)))</f>
        <v>-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0.66666666666666663</v>
      </c>
      <c r="D83" s="19" t="str">
        <f>IF('Órdenes según Instancia'!H83=0,"-",IF('Órdenes según Instancia'!AB83=0,"-",('Órdenes según Instancia'!H83/'Órdenes según Instancia'!AB83)))</f>
        <v>-</v>
      </c>
      <c r="E83" s="19">
        <f>IF('Órdenes según Instancia'!M83=0,"-",IF('Órdenes según Instancia'!AB83=0,"-",('Órdenes según Instancia'!M83/'Órdenes según Instancia'!AB83)))</f>
        <v>5.5555555555555552E-2</v>
      </c>
      <c r="F83" s="19">
        <f>IF('Órdenes según Instancia'!R83=0,"-",IF('Órdenes según Instancia'!AB83=0,"-",('Órdenes según Instancia'!R83/'Órdenes según Instancia'!AB83)))</f>
        <v>0.27777777777777779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0.6</v>
      </c>
      <c r="N83" s="19" t="str">
        <f>IF('Órdenes según Instancia'!J83=0,"-",IF('Órdenes según Instancia'!AD83=0,"-",('Órdenes según Instancia'!J83/'Órdenes según Instancia'!AD83)))</f>
        <v>-</v>
      </c>
      <c r="O83" s="19">
        <f>IF('Órdenes según Instancia'!O83=0,"-",IF('Órdenes según Instancia'!AD83=0,"-",('Órdenes según Instancia'!O83/'Órdenes según Instancia'!AD83)))</f>
        <v>6.6666666666666666E-2</v>
      </c>
      <c r="P83" s="19">
        <f>IF('Órdenes según Instancia'!T83=0,"-",IF('Órdenes según Instancia'!AD83=0,"-",('Órdenes según Instancia'!T83/'Órdenes según Instancia'!AD83)))</f>
        <v>0.33333333333333331</v>
      </c>
      <c r="Q83" s="19" t="str">
        <f>IF('Órdenes según Instancia'!Y83=0,"-",IF('Órdenes según Instancia'!AD83=0,"-",('Órdenes según Instancia'!Y83/'Órdenes según Instancia'!AD83)))</f>
        <v>-</v>
      </c>
      <c r="R83" s="19">
        <f>IF('Órdenes según Instancia'!F83=0,"-",IF('Órdenes según Instancia'!AE83=0,"-",('Órdenes según Instancia'!F83/'Órdenes según Instancia'!AE83)))</f>
        <v>1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 t="str">
        <f>IF('Órdenes según Instancia'!U83=0,"-",IF('Órdenes según Instancia'!AE83=0,"-",('Órdenes según Instancia'!U83/('Órdenes según Instancia'!AE83))))</f>
        <v>-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1</v>
      </c>
      <c r="D85" s="19" t="str">
        <f>IF('Órdenes según Instancia'!H85=0,"-",IF('Órdenes según Instancia'!AB85=0,"-",('Órdenes según Instancia'!H85/'Órdenes según Instancia'!AB85)))</f>
        <v>-</v>
      </c>
      <c r="E85" s="19" t="str">
        <f>IF('Órdenes según Instancia'!M85=0,"-",IF('Órdenes según Instancia'!AB85=0,"-",('Órdenes según Instancia'!M85/'Órdenes según Instancia'!AB85)))</f>
        <v>-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1</v>
      </c>
      <c r="N85" s="19" t="str">
        <f>IF('Órdenes según Instancia'!J85=0,"-",IF('Órdenes según Instancia'!AD85=0,"-",('Órdenes según Instancia'!J85/'Órdenes según Instancia'!AD85)))</f>
        <v>-</v>
      </c>
      <c r="O85" s="19" t="str">
        <f>IF('Órdenes según Instancia'!O85=0,"-",IF('Órdenes según Instancia'!AD85=0,"-",('Órdenes según Instancia'!O85/'Órdenes según Instancia'!AD85)))</f>
        <v>-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 t="str">
        <f>IF('Órdenes según Instancia'!F85=0,"-",IF('Órdenes según Instancia'!AE85=0,"-",('Órdenes según Instancia'!F85/'Órdenes según Instancia'!AE85)))</f>
        <v>-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1</v>
      </c>
      <c r="D86" s="19" t="str">
        <f>IF('Órdenes según Instancia'!H86=0,"-",IF('Órdenes según Instancia'!AB86=0,"-",('Órdenes según Instancia'!H86/'Órdenes según Instancia'!AB86)))</f>
        <v>-</v>
      </c>
      <c r="E86" s="19" t="str">
        <f>IF('Órdenes según Instancia'!M86=0,"-",IF('Órdenes según Instancia'!AB86=0,"-",('Órdenes según Instancia'!M86/'Órdenes según Instancia'!AB86)))</f>
        <v>-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1</v>
      </c>
      <c r="N86" s="19" t="str">
        <f>IF('Órdenes según Instancia'!J86=0,"-",IF('Órdenes según Instancia'!AD86=0,"-",('Órdenes según Instancia'!J86/'Órdenes según Instancia'!AD86)))</f>
        <v>-</v>
      </c>
      <c r="O86" s="19" t="str">
        <f>IF('Órdenes según Instancia'!O86=0,"-",IF('Órdenes según Instancia'!AD86=0,"-",('Órdenes según Instancia'!O86/'Órdenes según Instancia'!AD86)))</f>
        <v>-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>
        <f>IF('Órdenes según Instancia'!F87=0,"-",IF('Órdenes según Instancia'!AE87=0,"-",('Órdenes según Instancia'!F87/'Órdenes según Instancia'!AE87)))</f>
        <v>1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 t="str">
        <f>IF('Órdenes según Instancia'!F88=0,"-",IF('Órdenes según Instancia'!AE88=0,"-",('Órdenes según Instancia'!F88/'Órdenes según Instancia'!AE88)))</f>
        <v>-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1</v>
      </c>
      <c r="D90" s="19" t="str">
        <f>IF('Órdenes según Instancia'!H90=0,"-",IF('Órdenes según Instancia'!AB90=0,"-",('Órdenes según Instancia'!H90/'Órdenes según Instancia'!AB90)))</f>
        <v>-</v>
      </c>
      <c r="E90" s="19" t="str">
        <f>IF('Órdenes según Instancia'!M90=0,"-",IF('Órdenes según Instancia'!AB90=0,"-",('Órdenes según Instancia'!M90/'Órdenes según Instancia'!AB90)))</f>
        <v>-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1</v>
      </c>
      <c r="N90" s="19" t="str">
        <f>IF('Órdenes según Instancia'!J90=0,"-",IF('Órdenes según Instancia'!AD90=0,"-",('Órdenes según Instancia'!J90/'Órdenes según Instancia'!AD90)))</f>
        <v>-</v>
      </c>
      <c r="O90" s="19" t="str">
        <f>IF('Órdenes según Instancia'!O90=0,"-",IF('Órdenes según Instancia'!AD90=0,"-",('Órdenes según Instancia'!O90/'Órdenes según Instancia'!AD90)))</f>
        <v>-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1</v>
      </c>
      <c r="D92" s="19" t="str">
        <f>IF('Órdenes según Instancia'!H92=0,"-",IF('Órdenes según Instancia'!AB92=0,"-",('Órdenes según Instancia'!H92/'Órdenes según Instancia'!AB92)))</f>
        <v>-</v>
      </c>
      <c r="E92" s="19" t="str">
        <f>IF('Órdenes según Instancia'!M92=0,"-",IF('Órdenes según Instancia'!AB92=0,"-",('Órdenes según Instancia'!M92/'Órdenes según Instancia'!AB92)))</f>
        <v>-</v>
      </c>
      <c r="F92" s="19" t="str">
        <f>IF('Órdenes según Instancia'!R92=0,"-",IF('Órdenes según Instancia'!AB92=0,"-",('Órdenes según Instancia'!R92/'Órdenes según Instancia'!AB92)))</f>
        <v>-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1</v>
      </c>
      <c r="N92" s="19" t="str">
        <f>IF('Órdenes según Instancia'!J92=0,"-",IF('Órdenes según Instancia'!AD92=0,"-",('Órdenes según Instancia'!J92/'Órdenes según Instancia'!AD92)))</f>
        <v>-</v>
      </c>
      <c r="O92" s="19" t="str">
        <f>IF('Órdenes según Instancia'!O92=0,"-",IF('Órdenes según Instancia'!AD92=0,"-",('Órdenes según Instancia'!O92/'Órdenes según Instancia'!AD92)))</f>
        <v>-</v>
      </c>
      <c r="P92" s="19" t="str">
        <f>IF('Órdenes según Instancia'!T92=0,"-",IF('Órdenes según Instancia'!AD92=0,"-",('Órdenes según Instancia'!T92/'Órdenes según Instancia'!AD92)))</f>
        <v>-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0.85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0.15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0.84210526315789469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0.15789473684210525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 t="str">
        <f>IF('Órdenes según Instancia'!F99=0,"-",IF('Órdenes según Instancia'!AE99=0,"-",('Órdenes según Instancia'!F99/'Órdenes según Instancia'!AE99)))</f>
        <v>-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 t="str">
        <f>IF('Órdenes según Instancia'!F101=0,"-",IF('Órdenes según Instancia'!AE101=0,"-",('Órdenes según Instancia'!F101/'Órdenes según Instancia'!AE101)))</f>
        <v>-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0.33333333333333331</v>
      </c>
      <c r="D102" s="19" t="str">
        <f>IF('Órdenes según Instancia'!H102=0,"-",IF('Órdenes según Instancia'!AB102=0,"-",('Órdenes según Instancia'!H102/'Órdenes según Instancia'!AB102)))</f>
        <v>-</v>
      </c>
      <c r="E102" s="19">
        <f>IF('Órdenes según Instancia'!M102=0,"-",IF('Órdenes según Instancia'!AB102=0,"-",('Órdenes según Instancia'!M102/'Órdenes según Instancia'!AB102)))</f>
        <v>0.16666666666666666</v>
      </c>
      <c r="F102" s="19">
        <f>IF('Órdenes según Instancia'!R102=0,"-",IF('Órdenes según Instancia'!AB102=0,"-",('Órdenes según Instancia'!R102/'Órdenes según Instancia'!AB102)))</f>
        <v>0.5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0.33333333333333331</v>
      </c>
      <c r="N102" s="19" t="str">
        <f>IF('Órdenes según Instancia'!J102=0,"-",IF('Órdenes según Instancia'!AD102=0,"-",('Órdenes según Instancia'!J102/'Órdenes según Instancia'!AD102)))</f>
        <v>-</v>
      </c>
      <c r="O102" s="19">
        <f>IF('Órdenes según Instancia'!O102=0,"-",IF('Órdenes según Instancia'!AD102=0,"-",('Órdenes según Instancia'!O102/'Órdenes según Instancia'!AD102)))</f>
        <v>0.16666666666666666</v>
      </c>
      <c r="P102" s="19">
        <f>IF('Órdenes según Instancia'!T102=0,"-",IF('Órdenes según Instancia'!AD102=0,"-",('Órdenes según Instancia'!T102/'Órdenes según Instancia'!AD102)))</f>
        <v>0.5</v>
      </c>
      <c r="Q102" s="19" t="str">
        <f>IF('Órdenes según Instancia'!Y102=0,"-",IF('Órdenes según Instancia'!AD102=0,"-",('Órdenes según Instancia'!Y102/'Órdenes según Instancia'!AD102)))</f>
        <v>-</v>
      </c>
      <c r="R102" s="19" t="str">
        <f>IF('Órdenes según Instancia'!F102=0,"-",IF('Órdenes según Instancia'!AE102=0,"-",('Órdenes según Instancia'!F102/'Órdenes según Instancia'!AE102)))</f>
        <v>-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 t="str">
        <f>IF('Órdenes según Instancia'!D103=0,"-",IF('Órdenes según Instancia'!AC103=0,"-",('Órdenes según Instancia'!D103/'Órdenes según Instancia'!AC103)))</f>
        <v>-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>
        <f>IF('Órdenes según Instancia'!F104=0,"-",IF('Órdenes según Instancia'!AE104=0,"-",('Órdenes según Instancia'!F104/'Órdenes según Instancia'!AE104)))</f>
        <v>1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0.8571428571428571</v>
      </c>
      <c r="D105" s="19" t="str">
        <f>IF('Órdenes según Instancia'!H105=0,"-",IF('Órdenes según Instancia'!AB105=0,"-",('Órdenes según Instancia'!H105/'Órdenes según Instancia'!AB105)))</f>
        <v>-</v>
      </c>
      <c r="E105" s="19">
        <f>IF('Órdenes según Instancia'!M105=0,"-",IF('Órdenes según Instancia'!AB105=0,"-",('Órdenes según Instancia'!M105/'Órdenes según Instancia'!AB105)))</f>
        <v>0.14285714285714285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1</v>
      </c>
      <c r="N105" s="19" t="str">
        <f>IF('Órdenes según Instancia'!J105=0,"-",IF('Órdenes según Instancia'!AD105=0,"-",('Órdenes según Instancia'!J105/'Órdenes según Instancia'!AD105)))</f>
        <v>-</v>
      </c>
      <c r="O105" s="19" t="str">
        <f>IF('Órdenes según Instancia'!O105=0,"-",IF('Órdenes según Instancia'!AD105=0,"-",('Órdenes según Instancia'!O105/'Órdenes según Instancia'!AD105)))</f>
        <v>-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 t="str">
        <f>IF('Órdenes según Instancia'!F105=0,"-",IF('Órdenes según Instancia'!AE105=0,"-",('Órdenes según Instancia'!F105/'Órdenes según Instancia'!AE105)))</f>
        <v>-</v>
      </c>
      <c r="S105" s="19" t="str">
        <f>IF('Órdenes según Instancia'!K105=0,"-",IF('Órdenes según Instancia'!AE105=0,"-",('Órdenes según Instancia'!K105/'Órdenes según Instancia'!AE105)))</f>
        <v>-</v>
      </c>
      <c r="T105" s="19">
        <f>IF('Órdenes según Instancia'!P105=0,"-",IF('Órdenes según Instancia'!AE105=0,"-",('Órdenes según Instancia'!P105/'Órdenes según Instancia'!AE105)))</f>
        <v>1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>
        <f>IF('Órdenes según Instancia'!F106=0,"-",IF('Órdenes según Instancia'!AE106=0,"-",('Órdenes según Instancia'!F106/'Órdenes según Instancia'!AE106)))</f>
        <v>1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0.83333333333333337</v>
      </c>
      <c r="D107" s="19" t="str">
        <f>IF('Órdenes según Instancia'!H107=0,"-",IF('Órdenes según Instancia'!AB107=0,"-",('Órdenes según Instancia'!H107/'Órdenes según Instancia'!AB107)))</f>
        <v>-</v>
      </c>
      <c r="E107" s="19" t="str">
        <f>IF('Órdenes según Instancia'!M107=0,"-",IF('Órdenes según Instancia'!AB107=0,"-",('Órdenes según Instancia'!M107/'Órdenes según Instancia'!AB107)))</f>
        <v>-</v>
      </c>
      <c r="F107" s="19">
        <f>IF('Órdenes según Instancia'!R107=0,"-",IF('Órdenes según Instancia'!AB107=0,"-",('Órdenes según Instancia'!R107/'Órdenes según Instancia'!AB107)))</f>
        <v>0.16666666666666666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0.83333333333333337</v>
      </c>
      <c r="N107" s="19" t="str">
        <f>IF('Órdenes según Instancia'!J107=0,"-",IF('Órdenes según Instancia'!AD107=0,"-",('Órdenes según Instancia'!J107/'Órdenes según Instancia'!AD107)))</f>
        <v>-</v>
      </c>
      <c r="O107" s="19" t="str">
        <f>IF('Órdenes según Instancia'!O107=0,"-",IF('Órdenes según Instancia'!AD107=0,"-",('Órdenes según Instancia'!O107/'Órdenes según Instancia'!AD107)))</f>
        <v>-</v>
      </c>
      <c r="P107" s="19">
        <f>IF('Órdenes según Instancia'!T107=0,"-",IF('Órdenes según Instancia'!AD107=0,"-",('Órdenes según Instancia'!T107/'Órdenes según Instancia'!AD107)))</f>
        <v>0.16666666666666666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Instancia'!C108=0,"-",IF('Órdenes según Instancia'!AB108=0,"-",('Órdenes según Instancia'!C108/'Órdenes según Instancia'!AB108)))</f>
        <v>0.7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0.3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>
        <f>IF('Órdenes según Instancia'!E108=0,"-",IF('Órdenes según Instancia'!AD108=0,"-",('Órdenes según Instancia'!E108/'Órdenes según Instancia'!AD108)))</f>
        <v>0.66666666666666663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0.33333333333333331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>
        <f>IF('Órdenes según Instancia'!F108=0,"-",IF('Órdenes según Instancia'!AE108=0,"-",('Órdenes según Instancia'!F108/'Órdenes según Instancia'!AE108)))</f>
        <v>1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1</v>
      </c>
      <c r="D109" s="19" t="str">
        <f>IF('Órdenes según Instancia'!H109=0,"-",IF('Órdenes según Instancia'!AB109=0,"-",('Órdenes según Instancia'!H109/'Órdenes según Instancia'!AB109)))</f>
        <v>-</v>
      </c>
      <c r="E109" s="19" t="str">
        <f>IF('Órdenes según Instancia'!M109=0,"-",IF('Órdenes según Instancia'!AB109=0,"-",('Órdenes según Instancia'!M109/'Órdenes según Instancia'!AB109)))</f>
        <v>-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1</v>
      </c>
      <c r="N109" s="19" t="str">
        <f>IF('Órdenes según Instancia'!J109=0,"-",IF('Órdenes según Instancia'!AD109=0,"-",('Órdenes según Instancia'!J109/'Órdenes según Instancia'!AD109)))</f>
        <v>-</v>
      </c>
      <c r="O109" s="19" t="str">
        <f>IF('Órdenes según Instancia'!O109=0,"-",IF('Órdenes según Instancia'!AD109=0,"-",('Órdenes según Instancia'!O109/'Órdenes según Instancia'!AD109)))</f>
        <v>-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 t="str">
        <f>IF('Órdenes según Instancia'!P109=0,"-",IF('Órdenes según Instancia'!AE109=0,"-",('Órdenes según Instancia'!P109/'Órdenes según Instancia'!AE109)))</f>
        <v>-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0.33333333333333331</v>
      </c>
      <c r="D112" s="19" t="str">
        <f>IF('Órdenes según Instancia'!H112=0,"-",IF('Órdenes según Instancia'!AB112=0,"-",('Órdenes según Instancia'!H112/'Órdenes según Instancia'!AB112)))</f>
        <v>-</v>
      </c>
      <c r="E112" s="19">
        <f>IF('Órdenes según Instancia'!M112=0,"-",IF('Órdenes según Instancia'!AB112=0,"-",('Órdenes según Instancia'!M112/'Órdenes según Instancia'!AB112)))</f>
        <v>0.66666666666666663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 t="str">
        <f>IF('Órdenes según Instancia'!E112=0,"-",IF('Órdenes según Instancia'!AD112=0,"-",('Órdenes según Instancia'!E112/'Órdenes según Instancia'!AD112)))</f>
        <v>-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Instancia'!O112=0,"-",IF('Órdenes según Instancia'!AD112=0,"-",('Órdenes según Instancia'!O112/'Órdenes según Instancia'!AD112)))</f>
        <v>1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0.97142857142857142</v>
      </c>
      <c r="D113" s="19">
        <f>IF('Órdenes según Instancia'!H113=0,"-",IF('Órdenes según Instancia'!AB113=0,"-",('Órdenes según Instancia'!H113/'Órdenes según Instancia'!AB113)))</f>
        <v>1.4285714285714285E-2</v>
      </c>
      <c r="E113" s="19" t="str">
        <f>IF('Órdenes según Instancia'!M113=0,"-",IF('Órdenes según Instancia'!AB113=0,"-",('Órdenes según Instancia'!M113/'Órdenes según Instancia'!AB113)))</f>
        <v>-</v>
      </c>
      <c r="F113" s="19">
        <f>IF('Órdenes según Instancia'!R113=0,"-",IF('Órdenes según Instancia'!AB113=0,"-",('Órdenes según Instancia'!R113/'Órdenes según Instancia'!AB113)))</f>
        <v>1.4285714285714285E-2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0.96078431372549022</v>
      </c>
      <c r="N113" s="19">
        <f>IF('Órdenes según Instancia'!J113=0,"-",IF('Órdenes según Instancia'!AD113=0,"-",('Órdenes según Instancia'!J113/'Órdenes según Instancia'!AD113)))</f>
        <v>1.9607843137254902E-2</v>
      </c>
      <c r="O113" s="19" t="str">
        <f>IF('Órdenes según Instancia'!O113=0,"-",IF('Órdenes según Instancia'!AD113=0,"-",('Órdenes según Instancia'!O113/'Órdenes según Instancia'!AD113)))</f>
        <v>-</v>
      </c>
      <c r="P113" s="19">
        <f>IF('Órdenes según Instancia'!T113=0,"-",IF('Órdenes según Instancia'!AD113=0,"-",('Órdenes según Instancia'!T113/'Órdenes según Instancia'!AD113)))</f>
        <v>1.9607843137254902E-2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1</v>
      </c>
      <c r="D114" s="19" t="str">
        <f>IF('Órdenes según Instancia'!H114=0,"-",IF('Órdenes según Instancia'!AB114=0,"-",('Órdenes según Instancia'!H114/'Órdenes según Instancia'!AB114)))</f>
        <v>-</v>
      </c>
      <c r="E114" s="19" t="str">
        <f>IF('Órdenes según Instancia'!M114=0,"-",IF('Órdenes según Instancia'!AB114=0,"-",('Órdenes según Instancia'!M114/'Órdenes según Instancia'!AB114)))</f>
        <v>-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1</v>
      </c>
      <c r="N114" s="19" t="str">
        <f>IF('Órdenes según Instancia'!J114=0,"-",IF('Órdenes según Instancia'!AD114=0,"-",('Órdenes según Instancia'!J114/'Órdenes según Instancia'!AD114)))</f>
        <v>-</v>
      </c>
      <c r="O114" s="19" t="str">
        <f>IF('Órdenes según Instancia'!O114=0,"-",IF('Órdenes según Instancia'!AD114=0,"-",('Órdenes según Instancia'!O114/'Órdenes según Instancia'!AD114)))</f>
        <v>-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 t="str">
        <f>IF('Órdenes según Instancia'!F114=0,"-",IF('Órdenes según Instancia'!AE114=0,"-",('Órdenes según Instancia'!F114/'Órdenes según Instancia'!AE114)))</f>
        <v>-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 t="str">
        <f>IF('Órdenes según Instancia'!F115=0,"-",IF('Órdenes según Instancia'!AE115=0,"-",('Órdenes según Instancia'!F115/'Órdenes según Instancia'!AE115)))</f>
        <v>-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 t="str">
        <f>IF('Órdenes según Instancia'!C116=0,"-",IF('Órdenes según Instancia'!AB116=0,"-",('Órdenes según Instancia'!C116/'Órdenes según Instancia'!AB116)))</f>
        <v>-</v>
      </c>
      <c r="D116" s="19" t="str">
        <f>IF('Órdenes según Instancia'!H116=0,"-",IF('Órdenes según Instancia'!AB116=0,"-",('Órdenes según Instancia'!H116/'Órdenes según Instancia'!AB116)))</f>
        <v>-</v>
      </c>
      <c r="E116" s="19" t="str">
        <f>IF('Órdenes según Instancia'!M116=0,"-",IF('Órdenes según Instancia'!AB116=0,"-",('Órdenes según Instancia'!M116/'Órdenes según Instancia'!AB116)))</f>
        <v>-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 t="str">
        <f>IF('Órdenes según Instancia'!E116=0,"-",IF('Órdenes según Instancia'!AD116=0,"-",('Órdenes según Instancia'!E116/'Órdenes según Instancia'!AD116)))</f>
        <v>-</v>
      </c>
      <c r="N116" s="19" t="str">
        <f>IF('Órdenes según Instancia'!J116=0,"-",IF('Órdenes según Instancia'!AD116=0,"-",('Órdenes según Instancia'!J116/'Órdenes según Instancia'!AD116)))</f>
        <v>-</v>
      </c>
      <c r="O116" s="19" t="str">
        <f>IF('Órdenes según Instancia'!O116=0,"-",IF('Órdenes según Instancia'!AD116=0,"-",('Órdenes según Instancia'!O116/'Órdenes según Instancia'!AD116)))</f>
        <v>-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 t="str">
        <f>IF('Órdenes según Instancia'!F116=0,"-",IF('Órdenes según Instancia'!AE116=0,"-",('Órdenes según Instancia'!F116/'Órdenes según Instancia'!AE116)))</f>
        <v>-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0.66666666666666663</v>
      </c>
      <c r="D117" s="19">
        <f>IF('Órdenes según Instancia'!H117=0,"-",IF('Órdenes según Instancia'!AB117=0,"-",('Órdenes según Instancia'!H117/'Órdenes según Instancia'!AB117)))</f>
        <v>0.16666666666666666</v>
      </c>
      <c r="E117" s="19" t="str">
        <f>IF('Órdenes según Instancia'!M117=0,"-",IF('Órdenes según Instancia'!AB117=0,"-",('Órdenes según Instancia'!M117/'Órdenes según Instancia'!AB117)))</f>
        <v>-</v>
      </c>
      <c r="F117" s="19">
        <f>IF('Órdenes según Instancia'!R117=0,"-",IF('Órdenes según Instancia'!AB117=0,"-",('Órdenes según Instancia'!R117/'Órdenes según Instancia'!AB117)))</f>
        <v>0.16666666666666666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0.5</v>
      </c>
      <c r="N117" s="19">
        <f>IF('Órdenes según Instancia'!J117=0,"-",IF('Órdenes según Instancia'!AD117=0,"-",('Órdenes según Instancia'!J117/'Órdenes según Instancia'!AD117)))</f>
        <v>0.16666666666666666</v>
      </c>
      <c r="O117" s="19" t="str">
        <f>IF('Órdenes según Instancia'!O117=0,"-",IF('Órdenes según Instancia'!AD117=0,"-",('Órdenes según Instancia'!O117/'Órdenes según Instancia'!AD117)))</f>
        <v>-</v>
      </c>
      <c r="P117" s="19">
        <f>IF('Órdenes según Instancia'!T117=0,"-",IF('Órdenes según Instancia'!AD117=0,"-",('Órdenes según Instancia'!T117/'Órdenes según Instancia'!AD117)))</f>
        <v>0.33333333333333331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0.83333333333333337</v>
      </c>
      <c r="S117" s="19">
        <f>IF('Órdenes según Instancia'!K117=0,"-",IF('Órdenes según Instancia'!AE117=0,"-",('Órdenes según Instancia'!K117/'Órdenes según Instancia'!AE117)))</f>
        <v>0.16666666666666666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 t="str">
        <f>IF('Órdenes según Instancia'!C118=0,"-",IF('Órdenes según Instancia'!AB118=0,"-",('Órdenes según Instancia'!C118/'Órdenes según Instancia'!AB118)))</f>
        <v>-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 t="str">
        <f>IF('Órdenes según Instancia'!E118=0,"-",IF('Órdenes según Instancia'!AD118=0,"-",('Órdenes según Instancia'!E118/'Órdenes según Instancia'!AD118)))</f>
        <v>-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 t="str">
        <f>IF('Órdenes según Instancia'!F118=0,"-",IF('Órdenes según Instancia'!AE118=0,"-",('Órdenes según Instancia'!F118/'Órdenes según Instancia'!AE118)))</f>
        <v>-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 t="str">
        <f>IF('Órdenes según Instancia'!F119=0,"-",IF('Órdenes según Instancia'!AE119=0,"-",('Órdenes según Instancia'!F119/'Órdenes según Instancia'!AE119)))</f>
        <v>-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1</v>
      </c>
      <c r="D121" s="19" t="str">
        <f>IF('Órdenes según Instancia'!H121=0,"-",IF('Órdenes según Instancia'!AB121=0,"-",('Órdenes según Instancia'!H121/'Órdenes según Instancia'!AB121)))</f>
        <v>-</v>
      </c>
      <c r="E121" s="19" t="str">
        <f>IF('Órdenes según Instancia'!M121=0,"-",IF('Órdenes según Instancia'!AB121=0,"-",('Órdenes según Instancia'!M121/'Órdenes según Instancia'!AB121)))</f>
        <v>-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1</v>
      </c>
      <c r="N121" s="19" t="str">
        <f>IF('Órdenes según Instancia'!J121=0,"-",IF('Órdenes según Instancia'!AD121=0,"-",('Órdenes según Instancia'!J121/'Órdenes según Instancia'!AD121)))</f>
        <v>-</v>
      </c>
      <c r="O121" s="19" t="str">
        <f>IF('Órdenes según Instancia'!O121=0,"-",IF('Órdenes según Instancia'!AD121=0,"-",('Órdenes según Instancia'!O121/'Órdenes según Instancia'!AD121)))</f>
        <v>-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 t="str">
        <f>IF('Órdenes según Instancia'!C122=0,"-",IF('Órdenes según Instancia'!AB122=0,"-",('Órdenes según Instancia'!C122/'Órdenes según Instancia'!AB122)))</f>
        <v>-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 t="str">
        <f>IF('Órdenes según Instancia'!E122=0,"-",IF('Órdenes según Instancia'!AD122=0,"-",('Órdenes según Instancia'!E122/'Órdenes según Instancia'!AD122)))</f>
        <v>-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 t="str">
        <f>IF('Órdenes según Instancia'!F122=0,"-",IF('Órdenes según Instancia'!AE122=0,"-",('Órdenes según Instancia'!F122/'Órdenes según Instancia'!AE122)))</f>
        <v>-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1</v>
      </c>
      <c r="D123" s="19" t="str">
        <f>IF('Órdenes según Instancia'!H123=0,"-",IF('Órdenes según Instancia'!AB123=0,"-",('Órdenes según Instancia'!H123/'Órdenes según Instancia'!AB123)))</f>
        <v>-</v>
      </c>
      <c r="E123" s="19" t="str">
        <f>IF('Órdenes según Instancia'!M123=0,"-",IF('Órdenes según Instancia'!AB123=0,"-",('Órdenes según Instancia'!M123/'Órdenes según Instancia'!AB123)))</f>
        <v>-</v>
      </c>
      <c r="F123" s="19" t="str">
        <f>IF('Órdenes según Instancia'!R123=0,"-",IF('Órdenes según Instancia'!AB123=0,"-",('Órdenes según Instancia'!R123/'Órdenes según Instancia'!AB123)))</f>
        <v>-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1</v>
      </c>
      <c r="N123" s="19" t="str">
        <f>IF('Órdenes según Instancia'!J123=0,"-",IF('Órdenes según Instancia'!AD123=0,"-",('Órdenes según Instancia'!J123/'Órdenes según Instancia'!AD123)))</f>
        <v>-</v>
      </c>
      <c r="O123" s="19" t="str">
        <f>IF('Órdenes según Instancia'!O123=0,"-",IF('Órdenes según Instancia'!AD123=0,"-",('Órdenes según Instancia'!O123/'Órdenes según Instancia'!AD123)))</f>
        <v>-</v>
      </c>
      <c r="P123" s="19" t="str">
        <f>IF('Órdenes según Instancia'!T123=0,"-",IF('Órdenes según Instancia'!AD123=0,"-",('Órdenes según Instancia'!T123/'Órdenes según Instancia'!AD123)))</f>
        <v>-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1</v>
      </c>
      <c r="D124" s="19" t="str">
        <f>IF('Órdenes según Instancia'!H124=0,"-",IF('Órdenes según Instancia'!AB124=0,"-",('Órdenes según Instancia'!H124/'Órdenes según Instancia'!AB124)))</f>
        <v>-</v>
      </c>
      <c r="E124" s="19" t="str">
        <f>IF('Órdenes según Instancia'!M124=0,"-",IF('Órdenes según Instancia'!AB124=0,"-",('Órdenes según Instancia'!M124/'Órdenes según Instancia'!AB124)))</f>
        <v>-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1</v>
      </c>
      <c r="N124" s="19" t="str">
        <f>IF('Órdenes según Instancia'!J124=0,"-",IF('Órdenes según Instancia'!AD124=0,"-",('Órdenes según Instancia'!J124/'Órdenes según Instancia'!AD124)))</f>
        <v>-</v>
      </c>
      <c r="O124" s="19" t="str">
        <f>IF('Órdenes según Instancia'!O124=0,"-",IF('Órdenes según Instancia'!AD124=0,"-",('Órdenes según Instancia'!O124/'Órdenes según Instancia'!AD124)))</f>
        <v>-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 t="str">
        <f>IF('Órdenes según Instancia'!F126=0,"-",IF('Órdenes según Instancia'!AE126=0,"-",('Órdenes según Instancia'!F126/'Órdenes según Instancia'!AE126)))</f>
        <v>-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0.89795918367346939</v>
      </c>
      <c r="D127" s="19">
        <f>IF('Órdenes según Instancia'!H127=0,"-",IF('Órdenes según Instancia'!AB127=0,"-",('Órdenes según Instancia'!H127/'Órdenes según Instancia'!AB127)))</f>
        <v>4.0816326530612242E-2</v>
      </c>
      <c r="E127" s="19">
        <f>IF('Órdenes según Instancia'!M127=0,"-",IF('Órdenes según Instancia'!AB127=0,"-",('Órdenes según Instancia'!M127/'Órdenes según Instancia'!AB127)))</f>
        <v>6.1224489795918366E-2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0.88888888888888884</v>
      </c>
      <c r="N127" s="19">
        <f>IF('Órdenes según Instancia'!J127=0,"-",IF('Órdenes según Instancia'!AD127=0,"-",('Órdenes según Instancia'!J127/'Órdenes según Instancia'!AD127)))</f>
        <v>4.4444444444444446E-2</v>
      </c>
      <c r="O127" s="19">
        <f>IF('Órdenes según Instancia'!O127=0,"-",IF('Órdenes según Instancia'!AD127=0,"-",('Órdenes según Instancia'!O127/'Órdenes según Instancia'!AD127)))</f>
        <v>6.6666666666666666E-2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1</v>
      </c>
      <c r="D128" s="19" t="str">
        <f>IF('Órdenes según Instancia'!H128=0,"-",IF('Órdenes según Instancia'!AB128=0,"-",('Órdenes según Instancia'!H128/'Órdenes según Instancia'!AB128)))</f>
        <v>-</v>
      </c>
      <c r="E128" s="19" t="str">
        <f>IF('Órdenes según Instancia'!M128=0,"-",IF('Órdenes según Instancia'!AB128=0,"-",('Órdenes según Instancia'!M128/'Órdenes según Instancia'!AB128)))</f>
        <v>-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1</v>
      </c>
      <c r="N128" s="19" t="str">
        <f>IF('Órdenes según Instancia'!J128=0,"-",IF('Órdenes según Instancia'!AD128=0,"-",('Órdenes según Instancia'!J128/'Órdenes según Instancia'!AD128)))</f>
        <v>-</v>
      </c>
      <c r="O128" s="19" t="str">
        <f>IF('Órdenes según Instancia'!O128=0,"-",IF('Órdenes según Instancia'!AD128=0,"-",('Órdenes según Instancia'!O128/'Órdenes según Instancia'!AD128)))</f>
        <v>-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>
        <f>IF('Órdenes según Instancia'!F128=0,"-",IF('Órdenes según Instancia'!AE128=0,"-",('Órdenes según Instancia'!F128/'Órdenes según Instancia'!AE128)))</f>
        <v>1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0.5</v>
      </c>
      <c r="D130" s="19" t="str">
        <f>IF('Órdenes según Instancia'!H130=0,"-",IF('Órdenes según Instancia'!AB130=0,"-",('Órdenes según Instancia'!H130/'Órdenes según Instancia'!AB130)))</f>
        <v>-</v>
      </c>
      <c r="E130" s="19">
        <f>IF('Órdenes según Instancia'!M130=0,"-",IF('Órdenes según Instancia'!AB130=0,"-",('Órdenes según Instancia'!M130/'Órdenes según Instancia'!AB130)))</f>
        <v>0.5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0.5</v>
      </c>
      <c r="N130" s="19" t="str">
        <f>IF('Órdenes según Instancia'!J130=0,"-",IF('Órdenes según Instancia'!AD130=0,"-",('Órdenes según Instancia'!J130/'Órdenes según Instancia'!AD130)))</f>
        <v>-</v>
      </c>
      <c r="O130" s="19">
        <f>IF('Órdenes según Instancia'!O130=0,"-",IF('Órdenes según Instancia'!AD130=0,"-",('Órdenes según Instancia'!O130/'Órdenes según Instancia'!AD130)))</f>
        <v>0.5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 t="str">
        <f>IF('Órdenes según Instancia'!F130=0,"-",IF('Órdenes según Instancia'!AE130=0,"-",('Órdenes según Instancia'!F130/'Órdenes según Instancia'!AE130)))</f>
        <v>-</v>
      </c>
      <c r="S130" s="19" t="str">
        <f>IF('Órdenes según Instancia'!K130=0,"-",IF('Órdenes según Instancia'!AE130=0,"-",('Órdenes según Instancia'!K130/'Órdenes según Instancia'!AE130)))</f>
        <v>-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 t="str">
        <f>IF('Órdenes según Instancia'!M131=0,"-",IF('Órdenes según Instancia'!AB131=0,"-",('Órdenes según Instancia'!M131/'Órdenes según Instancia'!AB131)))</f>
        <v>-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 t="str">
        <f>IF('Órdenes según Instancia'!O131=0,"-",IF('Órdenes según Instancia'!AD131=0,"-",('Órdenes según Instancia'!O131/'Órdenes según Instancia'!AD131)))</f>
        <v>-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1</v>
      </c>
      <c r="D132" s="19" t="str">
        <f>IF('Órdenes según Instancia'!H132=0,"-",IF('Órdenes según Instancia'!AB132=0,"-",('Órdenes según Instancia'!H132/'Órdenes según Instancia'!AB132)))</f>
        <v>-</v>
      </c>
      <c r="E132" s="19" t="str">
        <f>IF('Órdenes según Instancia'!M132=0,"-",IF('Órdenes según Instancia'!AB132=0,"-",('Órdenes según Instancia'!M132/'Órdenes según Instancia'!AB132)))</f>
        <v>-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1</v>
      </c>
      <c r="N132" s="19" t="str">
        <f>IF('Órdenes según Instancia'!J132=0,"-",IF('Órdenes según Instancia'!AD132=0,"-",('Órdenes según Instancia'!J132/'Órdenes según Instancia'!AD132)))</f>
        <v>-</v>
      </c>
      <c r="O132" s="19" t="str">
        <f>IF('Órdenes según Instancia'!O132=0,"-",IF('Órdenes según Instancia'!AD132=0,"-",('Órdenes según Instancia'!O132/'Órdenes según Instancia'!AD132)))</f>
        <v>-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>
        <f>IF('Órdenes según Instancia'!F133=0,"-",IF('Órdenes según Instancia'!AE133=0,"-",('Órdenes según Instancia'!F133/'Órdenes según Instancia'!AE133)))</f>
        <v>1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>
        <f>IF('Órdenes según Instancia'!F134=0,"-",IF('Órdenes según Instancia'!AE134=0,"-",('Órdenes según Instancia'!F134/'Órdenes según Instancia'!AE134)))</f>
        <v>1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>
        <f>IF('Órdenes según Instancia'!F135=0,"-",IF('Órdenes según Instancia'!AE135=0,"-",('Órdenes según Instancia'!F135/'Órdenes según Instancia'!AE135)))</f>
        <v>1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1</v>
      </c>
      <c r="D136" s="19" t="str">
        <f>IF('Órdenes según Instancia'!H136=0,"-",IF('Órdenes según Instancia'!AB136=0,"-",('Órdenes según Instancia'!H136/'Órdenes según Instancia'!AB136)))</f>
        <v>-</v>
      </c>
      <c r="E136" s="19" t="str">
        <f>IF('Órdenes según Instancia'!M136=0,"-",IF('Órdenes según Instancia'!AB136=0,"-",('Órdenes según Instancia'!M136/'Órdenes según Instancia'!AB136)))</f>
        <v>-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1</v>
      </c>
      <c r="N136" s="19" t="str">
        <f>IF('Órdenes según Instancia'!J136=0,"-",IF('Órdenes según Instancia'!AD136=0,"-",('Órdenes según Instancia'!J136/'Órdenes según Instancia'!AD136)))</f>
        <v>-</v>
      </c>
      <c r="O136" s="19" t="str">
        <f>IF('Órdenes según Instancia'!O136=0,"-",IF('Órdenes según Instancia'!AD136=0,"-",('Órdenes según Instancia'!O136/'Órdenes según Instancia'!AD136)))</f>
        <v>-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0.98584905660377353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1.4150943396226415E-2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0.98395721925133695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1.6042780748663103E-2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0.93939393939393945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6.0606060606060608E-2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0.93220338983050843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6.7796610169491525E-2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0.9375</v>
      </c>
      <c r="D140" s="19">
        <f>IF('Órdenes según Instancia'!H140=0,"-",IF('Órdenes según Instancia'!AB140=0,"-",('Órdenes según Instancia'!H140/'Órdenes según Instancia'!AB140)))</f>
        <v>3.125E-2</v>
      </c>
      <c r="E140" s="19">
        <f>IF('Órdenes según Instancia'!M140=0,"-",IF('Órdenes según Instancia'!AB140=0,"-",('Órdenes según Instancia'!M140/'Órdenes según Instancia'!AB140)))</f>
        <v>3.125E-2</v>
      </c>
      <c r="F140" s="19" t="str">
        <f>IF('Órdenes según Instancia'!R140=0,"-",IF('Órdenes según Instancia'!AB140=0,"-",('Órdenes según Instancia'!R140/'Órdenes según Instancia'!AB140)))</f>
        <v>-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0.95652173913043481</v>
      </c>
      <c r="N140" s="19" t="str">
        <f>IF('Órdenes según Instancia'!J140=0,"-",IF('Órdenes según Instancia'!AD140=0,"-",('Órdenes según Instancia'!J140/'Órdenes según Instancia'!AD140)))</f>
        <v>-</v>
      </c>
      <c r="O140" s="19">
        <f>IF('Órdenes según Instancia'!O140=0,"-",IF('Órdenes según Instancia'!AD140=0,"-",('Órdenes según Instancia'!O140/'Órdenes según Instancia'!AD140)))</f>
        <v>4.3478260869565216E-2</v>
      </c>
      <c r="P140" s="19" t="str">
        <f>IF('Órdenes según Instancia'!T140=0,"-",IF('Órdenes según Instancia'!AD140=0,"-",('Órdenes según Instancia'!T140/'Órdenes según Instancia'!AD140)))</f>
        <v>-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0.88888888888888884</v>
      </c>
      <c r="S140" s="19">
        <f>IF('Órdenes según Instancia'!K140=0,"-",IF('Órdenes según Instancia'!AE140=0,"-",('Órdenes según Instancia'!K140/'Órdenes según Instancia'!AE140)))</f>
        <v>0.1111111111111111</v>
      </c>
      <c r="T140" s="19" t="str">
        <f>IF('Órdenes según Instancia'!P140=0,"-",IF('Órdenes según Instancia'!AE140=0,"-",('Órdenes según Instancia'!P140/'Órdenes según Instancia'!AE140)))</f>
        <v>-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1</v>
      </c>
      <c r="D141" s="19" t="str">
        <f>IF('Órdenes según Instancia'!H141=0,"-",IF('Órdenes según Instancia'!AB141=0,"-",('Órdenes según Instancia'!H141/'Órdenes según Instancia'!AB141)))</f>
        <v>-</v>
      </c>
      <c r="E141" s="19" t="str">
        <f>IF('Órdenes según Instancia'!M141=0,"-",IF('Órdenes según Instancia'!AB141=0,"-",('Órdenes según Instancia'!M141/'Órdenes según Instancia'!AB141)))</f>
        <v>-</v>
      </c>
      <c r="F141" s="19" t="str">
        <f>IF('Órdenes según Instancia'!R141=0,"-",IF('Órdenes según Instancia'!AB141=0,"-",('Órdenes según Instancia'!R141/'Órdenes según Instancia'!AB141)))</f>
        <v>-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1</v>
      </c>
      <c r="N141" s="19" t="str">
        <f>IF('Órdenes según Instancia'!J141=0,"-",IF('Órdenes según Instancia'!AD141=0,"-",('Órdenes según Instancia'!J141/'Órdenes según Instancia'!AD141)))</f>
        <v>-</v>
      </c>
      <c r="O141" s="19" t="str">
        <f>IF('Órdenes según Instancia'!O141=0,"-",IF('Órdenes según Instancia'!AD141=0,"-",('Órdenes según Instancia'!O141/'Órdenes según Instancia'!AD141)))</f>
        <v>-</v>
      </c>
      <c r="P141" s="19" t="str">
        <f>IF('Órdenes según Instancia'!T141=0,"-",IF('Órdenes según Instancia'!AD141=0,"-",('Órdenes según Instancia'!T141/'Órdenes según Instancia'!AD141)))</f>
        <v>-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0.2608695652173913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0.73913043478260865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0.19047619047619047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0.80952380952380953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1</v>
      </c>
      <c r="S142" s="19" t="str">
        <f>IF('Órdenes según Instancia'!K142=0,"-",IF('Órdenes según Instancia'!AE142=0,"-",('Órdenes según Instancia'!K142/'Órdenes según Instancia'!AE142)))</f>
        <v>-</v>
      </c>
      <c r="T142" s="19" t="str">
        <f>IF('Órdenes según Instancia'!P142=0,"-",IF('Órdenes según Instancia'!AE142=0,"-",('Órdenes según Instancia'!P142/'Órdenes según Instancia'!AE142)))</f>
        <v>-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0.36363636363636365</v>
      </c>
      <c r="D143" s="19">
        <f>IF('Órdenes según Instancia'!H143=0,"-",IF('Órdenes según Instancia'!AB143=0,"-",('Órdenes según Instancia'!H143/'Órdenes según Instancia'!AB143)))</f>
        <v>1.5151515151515152E-2</v>
      </c>
      <c r="E143" s="19">
        <f>IF('Órdenes según Instancia'!M143=0,"-",IF('Órdenes según Instancia'!AB143=0,"-",('Órdenes según Instancia'!M143/'Órdenes según Instancia'!AB143)))</f>
        <v>0.5</v>
      </c>
      <c r="F143" s="19">
        <f>IF('Órdenes según Instancia'!R143=0,"-",IF('Órdenes según Instancia'!AB143=0,"-",('Órdenes según Instancia'!R143/'Órdenes según Instancia'!AB143)))</f>
        <v>0.12121212121212122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 t="str">
        <f>IF('Órdenes según Instancia'!N143=0,"-",IF('Órdenes según Instancia'!AC143=0,"-",('Órdenes según Instancia'!N143/'Órdenes según Instancia'!AC143)))</f>
        <v>-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0.32258064516129031</v>
      </c>
      <c r="N143" s="19">
        <f>IF('Órdenes según Instancia'!J143=0,"-",IF('Órdenes según Instancia'!AD143=0,"-",('Órdenes según Instancia'!J143/'Órdenes según Instancia'!AD143)))</f>
        <v>1.6129032258064516E-2</v>
      </c>
      <c r="O143" s="19">
        <f>IF('Órdenes según Instancia'!O143=0,"-",IF('Órdenes según Instancia'!AD143=0,"-",('Órdenes según Instancia'!O143/'Órdenes según Instancia'!AD143)))</f>
        <v>0.532258064516129</v>
      </c>
      <c r="P143" s="19">
        <f>IF('Órdenes según Instancia'!T143=0,"-",IF('Órdenes según Instancia'!AD143=0,"-",('Órdenes según Instancia'!T143/'Órdenes según Instancia'!AD143)))</f>
        <v>0.12903225806451613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0.77777777777777779</v>
      </c>
      <c r="D144" s="19" t="str">
        <f>IF('Órdenes según Instancia'!H144=0,"-",IF('Órdenes según Instancia'!AB144=0,"-",('Órdenes según Instancia'!H144/'Órdenes según Instancia'!AB144)))</f>
        <v>-</v>
      </c>
      <c r="E144" s="19">
        <f>IF('Órdenes según Instancia'!M144=0,"-",IF('Órdenes según Instancia'!AB144=0,"-",('Órdenes según Instancia'!M144/'Órdenes según Instancia'!AB144)))</f>
        <v>0.22222222222222221</v>
      </c>
      <c r="F144" s="19" t="str">
        <f>IF('Órdenes según Instancia'!R144=0,"-",IF('Órdenes según Instancia'!AB144=0,"-",('Órdenes según Instancia'!R144/'Órdenes según Instancia'!AB144)))</f>
        <v>-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0.66666666666666663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0.33333333333333331</v>
      </c>
      <c r="P144" s="19" t="str">
        <f>IF('Órdenes según Instancia'!T144=0,"-",IF('Órdenes según Instancia'!AD144=0,"-",('Órdenes según Instancia'!T144/'Órdenes según Instancia'!AD144)))</f>
        <v>-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1</v>
      </c>
      <c r="S144" s="19" t="str">
        <f>IF('Órdenes según Instancia'!K144=0,"-",IF('Órdenes según Instancia'!AE144=0,"-",('Órdenes según Instancia'!K144/'Órdenes según Instancia'!AE144)))</f>
        <v>-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1</v>
      </c>
      <c r="D145" s="19" t="str">
        <f>IF('Órdenes según Instancia'!H145=0,"-",IF('Órdenes según Instancia'!AB145=0,"-",('Órdenes según Instancia'!H145/'Órdenes según Instancia'!AB145)))</f>
        <v>-</v>
      </c>
      <c r="E145" s="19" t="str">
        <f>IF('Órdenes según Instancia'!M145=0,"-",IF('Órdenes según Instancia'!AB145=0,"-",('Órdenes según Instancia'!M145/'Órdenes según Instancia'!AB145)))</f>
        <v>-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1</v>
      </c>
      <c r="N145" s="19" t="str">
        <f>IF('Órdenes según Instancia'!J145=0,"-",IF('Órdenes según Instancia'!AD145=0,"-",('Órdenes según Instancia'!J145/'Órdenes según Instancia'!AD145)))</f>
        <v>-</v>
      </c>
      <c r="O145" s="19" t="str">
        <f>IF('Órdenes según Instancia'!O145=0,"-",IF('Órdenes según Instancia'!AD145=0,"-",('Órdenes según Instancia'!O145/'Órdenes según Instancia'!AD145)))</f>
        <v>-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0.96551724137931039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3.4482758620689655E-2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0.96153846153846156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3.8461538461538464E-2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0.91428571428571426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8.5714285714285715E-2</v>
      </c>
      <c r="F147" s="19" t="str">
        <f>IF('Órdenes según Instancia'!R147=0,"-",IF('Órdenes según Instancia'!AB147=0,"-",('Órdenes según Instancia'!R147/'Órdenes según Instancia'!AB147)))</f>
        <v>-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0.85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0.15</v>
      </c>
      <c r="P147" s="19" t="str">
        <f>IF('Órdenes según Instancia'!T147=0,"-",IF('Órdenes según Instancia'!AD147=0,"-",('Órdenes según Instancia'!T147/'Órdenes según Instancia'!AD147)))</f>
        <v>-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1</v>
      </c>
      <c r="D148" s="19" t="str">
        <f>IF('Órdenes según Instancia'!H148=0,"-",IF('Órdenes según Instancia'!AB148=0,"-",('Órdenes según Instancia'!H148/'Órdenes según Instancia'!AB148)))</f>
        <v>-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1</v>
      </c>
      <c r="N148" s="19" t="str">
        <f>IF('Órdenes según Instancia'!J148=0,"-",IF('Órdenes según Instancia'!AD148=0,"-",('Órdenes según Instancia'!J148/'Órdenes según Instancia'!AD148)))</f>
        <v>-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0.91304347826086951</v>
      </c>
      <c r="D151" s="19" t="str">
        <f>IF('Órdenes según Instancia'!H151=0,"-",IF('Órdenes según Instancia'!AB151=0,"-",('Órdenes según Instancia'!H151/'Órdenes según Instancia'!AB151)))</f>
        <v>-</v>
      </c>
      <c r="E151" s="19">
        <f>IF('Órdenes según Instancia'!M151=0,"-",IF('Órdenes según Instancia'!AB151=0,"-",('Órdenes según Instancia'!M151/'Órdenes según Instancia'!AB151)))</f>
        <v>8.6956521739130432E-2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0.8867924528301887</v>
      </c>
      <c r="N151" s="19" t="str">
        <f>IF('Órdenes según Instancia'!J151=0,"-",IF('Órdenes según Instancia'!AD151=0,"-",('Órdenes según Instancia'!J151/'Órdenes según Instancia'!AD151)))</f>
        <v>-</v>
      </c>
      <c r="O151" s="19">
        <f>IF('Órdenes según Instancia'!O151=0,"-",IF('Órdenes según Instancia'!AD151=0,"-",('Órdenes según Instancia'!O151/'Órdenes según Instancia'!AD151)))</f>
        <v>0.11320754716981132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 t="str">
        <f>IF('Órdenes según Instancia'!D153=0,"-",IF('Órdenes según Instancia'!AC153=0,"-",('Órdenes según Instancia'!D153/'Órdenes según Instancia'!AC153)))</f>
        <v>-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1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>
        <f>IF('Órdenes según Instancia'!D155=0,"-",IF('Órdenes según Instancia'!AC155=0,"-",('Órdenes según Instancia'!D155/'Órdenes según Instancia'!AC155)))</f>
        <v>1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1</v>
      </c>
      <c r="D156" s="19" t="str">
        <f>IF('Órdenes según Instancia'!H156=0,"-",IF('Órdenes según Instancia'!AB156=0,"-",('Órdenes según Instancia'!H156/'Órdenes según Instancia'!AB156)))</f>
        <v>-</v>
      </c>
      <c r="E156" s="19" t="str">
        <f>IF('Órdenes según Instancia'!M156=0,"-",IF('Órdenes según Instancia'!AB156=0,"-",('Órdenes según Instancia'!M156/'Órdenes según Instancia'!AB156)))</f>
        <v>-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1</v>
      </c>
      <c r="N156" s="19" t="str">
        <f>IF('Órdenes según Instancia'!J156=0,"-",IF('Órdenes según Instancia'!AD156=0,"-",('Órdenes según Instancia'!J156/'Órdenes según Instancia'!AD156)))</f>
        <v>-</v>
      </c>
      <c r="O156" s="19" t="str">
        <f>IF('Órdenes según Instancia'!O156=0,"-",IF('Órdenes según Instancia'!AD156=0,"-",('Órdenes según Instancia'!O156/'Órdenes según Instancia'!AD156)))</f>
        <v>-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0.90909090909090906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9.0909090909090912E-2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0.9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0.1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0.93103448275862066</v>
      </c>
      <c r="D159" s="19" t="str">
        <f>IF('Órdenes según Instancia'!H159=0,"-",IF('Órdenes según Instancia'!AB159=0,"-",('Órdenes según Instancia'!H159/'Órdenes según Instancia'!AB159)))</f>
        <v>-</v>
      </c>
      <c r="E159" s="19">
        <f>IF('Órdenes según Instancia'!M159=0,"-",IF('Órdenes según Instancia'!AB159=0,"-",('Órdenes según Instancia'!M159/'Órdenes según Instancia'!AB159)))</f>
        <v>6.8965517241379309E-2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 t="str">
        <f>IF('Órdenes según Instancia'!D159=0,"-",IF('Órdenes según Instancia'!AC159=0,"-",('Órdenes según Instancia'!D159/'Órdenes según Instancia'!AC159)))</f>
        <v>-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0.81818181818181823</v>
      </c>
      <c r="N159" s="19" t="str">
        <f>IF('Órdenes según Instancia'!J159=0,"-",IF('Órdenes según Instancia'!AD159=0,"-",('Órdenes según Instancia'!J159/'Órdenes según Instancia'!AD159)))</f>
        <v>-</v>
      </c>
      <c r="O159" s="19">
        <f>IF('Órdenes según Instancia'!O159=0,"-",IF('Órdenes según Instancia'!AD159=0,"-",('Órdenes según Instancia'!O159/'Órdenes según Instancia'!AD159)))</f>
        <v>0.18181818181818182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1</v>
      </c>
      <c r="D160" s="19" t="str">
        <f>IF('Órdenes según Instancia'!H160=0,"-",IF('Órdenes según Instancia'!AB160=0,"-",('Órdenes según Instancia'!H160/'Órdenes según Instancia'!AB160)))</f>
        <v>-</v>
      </c>
      <c r="E160" s="19" t="str">
        <f>IF('Órdenes según Instancia'!M160=0,"-",IF('Órdenes según Instancia'!AB160=0,"-",('Órdenes según Instancia'!M160/'Órdenes según Instancia'!AB160)))</f>
        <v>-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1</v>
      </c>
      <c r="N160" s="19" t="str">
        <f>IF('Órdenes según Instancia'!J160=0,"-",IF('Órdenes según Instancia'!AD160=0,"-",('Órdenes según Instancia'!J160/'Órdenes según Instancia'!AD160)))</f>
        <v>-</v>
      </c>
      <c r="O160" s="19" t="str">
        <f>IF('Órdenes según Instancia'!O160=0,"-",IF('Órdenes según Instancia'!AD160=0,"-",('Órdenes según Instancia'!O160/'Órdenes según Instancia'!AD160)))</f>
        <v>-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0.9285714285714286</v>
      </c>
      <c r="D161" s="19" t="str">
        <f>IF('Órdenes según Instancia'!H161=0,"-",IF('Órdenes según Instancia'!AB161=0,"-",('Órdenes según Instancia'!H161/'Órdenes según Instancia'!AB161)))</f>
        <v>-</v>
      </c>
      <c r="E161" s="19">
        <f>IF('Órdenes según Instancia'!M161=0,"-",IF('Órdenes según Instancia'!AB161=0,"-",('Órdenes según Instancia'!M161/'Órdenes según Instancia'!AB161)))</f>
        <v>7.1428571428571425E-2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0.5</v>
      </c>
      <c r="N161" s="19" t="str">
        <f>IF('Órdenes según Instancia'!J161=0,"-",IF('Órdenes según Instancia'!AD161=0,"-",('Órdenes según Instancia'!J161/'Órdenes según Instancia'!AD161)))</f>
        <v>-</v>
      </c>
      <c r="O161" s="19">
        <f>IF('Órdenes según Instancia'!O161=0,"-",IF('Órdenes según Instancia'!AD161=0,"-",('Órdenes según Instancia'!O161/'Órdenes según Instancia'!AD161)))</f>
        <v>0.5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 t="str">
        <f>IF('Órdenes según Instancia'!F162=0,"-",IF('Órdenes según Instancia'!AE162=0,"-",('Órdenes según Instancia'!F162/'Órdenes según Instancia'!AE162)))</f>
        <v>-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0.96875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3.125E-2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0.95454545454545459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4.5454545454545456E-2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1</v>
      </c>
      <c r="S163" s="19" t="str">
        <f>IF('Órdenes según Instancia'!K163=0,"-",IF('Órdenes según Instancia'!AE163=0,"-",('Órdenes según Instancia'!K163/'Órdenes según Instancia'!AE163)))</f>
        <v>-</v>
      </c>
      <c r="T163" s="19" t="str">
        <f>IF('Órdenes según Instancia'!P163=0,"-",IF('Órdenes según Instancia'!AE163=0,"-",('Órdenes según Instancia'!P163/'Órdenes según Instancia'!AE163)))</f>
        <v>-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Instancia'!C165=0,"-",IF('Órdenes según Instancia'!AB165=0,"-",('Órdenes según Instancia'!C165/'Órdenes según Instancia'!AB165)))</f>
        <v>1</v>
      </c>
      <c r="D165" s="19" t="str">
        <f>IF('Órdenes según Instancia'!H165=0,"-",IF('Órdenes según Instancia'!AB165=0,"-",('Órdenes según Instancia'!H165/'Órdenes según Instancia'!AB165)))</f>
        <v>-</v>
      </c>
      <c r="E165" s="19" t="str">
        <f>IF('Órdenes según Instancia'!M165=0,"-",IF('Órdenes según Instancia'!AB165=0,"-",('Órdenes según Instancia'!M165/'Órdenes según Instancia'!AB165)))</f>
        <v>-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1</v>
      </c>
      <c r="N165" s="19" t="str">
        <f>IF('Órdenes según Instancia'!J165=0,"-",IF('Órdenes según Instancia'!AD165=0,"-",('Órdenes según Instancia'!J165/'Órdenes según Instancia'!AD165)))</f>
        <v>-</v>
      </c>
      <c r="O165" s="19" t="str">
        <f>IF('Órdenes según Instancia'!O165=0,"-",IF('Órdenes según Instancia'!AD165=0,"-",('Órdenes según Instancia'!O165/'Órdenes según Instancia'!AD165)))</f>
        <v>-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>
        <f>IF('Órdenes según Instancia'!F165=0,"-",IF('Órdenes según Instancia'!AE165=0,"-",('Órdenes según Instancia'!F165/'Órdenes según Instancia'!AE165)))</f>
        <v>1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 t="str">
        <f>IF('Órdenes según Instancia'!D166=0,"-",IF('Órdenes según Instancia'!AC166=0,"-",('Órdenes según Instancia'!D166/'Órdenes según Instancia'!AC166)))</f>
        <v>-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 t="str">
        <f>IF('Órdenes según Instancia'!F166=0,"-",IF('Órdenes según Instancia'!AE166=0,"-",('Órdenes según Instancia'!F166/'Órdenes según Instancia'!AE166)))</f>
        <v>-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1</v>
      </c>
      <c r="D167" s="19" t="str">
        <f>IF('Órdenes según Instancia'!H167=0,"-",IF('Órdenes según Instancia'!AB167=0,"-",('Órdenes según Instancia'!H167/'Órdenes según Instancia'!AB167)))</f>
        <v>-</v>
      </c>
      <c r="E167" s="19" t="str">
        <f>IF('Órdenes según Instancia'!M167=0,"-",IF('Órdenes según Instancia'!AB167=0,"-",('Órdenes según Instancia'!M167/'Órdenes según Instancia'!AB167)))</f>
        <v>-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1</v>
      </c>
      <c r="S167" s="19" t="str">
        <f>IF('Órdenes según Instancia'!K167=0,"-",IF('Órdenes según Instancia'!AE167=0,"-",('Órdenes según Instancia'!K167/'Órdenes según Instancia'!AE167)))</f>
        <v>-</v>
      </c>
      <c r="T167" s="19" t="str">
        <f>IF('Órdenes según Instancia'!P167=0,"-",IF('Órdenes según Instancia'!AE167=0,"-",('Órdenes según Instancia'!P167/'Órdenes según Instancia'!AE167)))</f>
        <v>-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1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 t="str">
        <f>IF('Órdenes según Instancia'!R169=0,"-",IF('Órdenes según Instancia'!AB169=0,"-",('Órdenes según Instancia'!R169/'Órdenes según Instancia'!AB169)))</f>
        <v>-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1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 t="str">
        <f>IF('Órdenes según Instancia'!T169=0,"-",IF('Órdenes según Instancia'!AD169=0,"-",('Órdenes según Instancia'!T169/'Órdenes según Instancia'!AD169)))</f>
        <v>-</v>
      </c>
      <c r="Q169" s="19" t="str">
        <f>IF('Órdenes según Instancia'!Y169=0,"-",IF('Órdenes según Instancia'!AD169=0,"-",('Órdenes según Instancia'!Y169/'Órdenes según Instancia'!AD169)))</f>
        <v>-</v>
      </c>
      <c r="R169" s="19" t="str">
        <f>IF('Órdenes según Instancia'!F169=0,"-",IF('Órdenes según Instancia'!AE169=0,"-",('Órdenes según Instancia'!F169/'Órdenes según Instancia'!AE169)))</f>
        <v>-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>
        <f>IF('Órdenes según Instancia'!F170=0,"-",IF('Órdenes según Instancia'!AE170=0,"-",('Órdenes según Instancia'!F170/'Órdenes según Instancia'!AE170)))</f>
        <v>1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 t="str">
        <f>IF('Órdenes según Instancia'!C172=0,"-",IF('Órdenes según Instancia'!AB172=0,"-",('Órdenes según Instancia'!C172/'Órdenes según Instancia'!AB172)))</f>
        <v>-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 t="str">
        <f>IF('Órdenes según Instancia'!E172=0,"-",IF('Órdenes según Instancia'!AD172=0,"-",('Órdenes según Instancia'!E172/'Órdenes según Instancia'!AD172)))</f>
        <v>-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 t="str">
        <f>IF('Órdenes según Instancia'!F173=0,"-",IF('Órdenes según Instancia'!AE173=0,"-",('Órdenes según Instancia'!F173/'Órdenes según Instancia'!AE173)))</f>
        <v>-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>
        <f>IF('Órdenes según Instancia'!F174=0,"-",IF('Órdenes según Instancia'!AE174=0,"-",('Órdenes según Instancia'!F174/'Órdenes según Instancia'!AE174)))</f>
        <v>1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 t="str">
        <f>IF('Órdenes según Instancia'!D175=0,"-",IF('Órdenes según Instancia'!AC175=0,"-",('Órdenes según Instancia'!D175/'Órdenes según Instancia'!AC175)))</f>
        <v>-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1</v>
      </c>
      <c r="D176" s="19" t="str">
        <f>IF('Órdenes según Instancia'!H176=0,"-",IF('Órdenes según Instancia'!AB176=0,"-",('Órdenes según Instancia'!H176/'Órdenes según Instancia'!AB176)))</f>
        <v>-</v>
      </c>
      <c r="E176" s="19" t="str">
        <f>IF('Órdenes según Instancia'!M176=0,"-",IF('Órdenes según Instancia'!AB176=0,"-",('Órdenes según Instancia'!M176/'Órdenes según Instancia'!AB176)))</f>
        <v>-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1</v>
      </c>
      <c r="N176" s="19" t="str">
        <f>IF('Órdenes según Instancia'!J176=0,"-",IF('Órdenes según Instancia'!AD176=0,"-",('Órdenes según Instancia'!J176/'Órdenes según Instancia'!AD176)))</f>
        <v>-</v>
      </c>
      <c r="O176" s="19" t="str">
        <f>IF('Órdenes según Instancia'!O176=0,"-",IF('Órdenes según Instancia'!AD176=0,"-",('Órdenes según Instancia'!O176/'Órdenes según Instancia'!AD176)))</f>
        <v>-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 t="str">
        <f>IF('Órdenes según Instancia'!F176=0,"-",IF('Órdenes según Instancia'!AE176=0,"-",('Órdenes según Instancia'!F176/'Órdenes según Instancia'!AE176)))</f>
        <v>-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 t="str">
        <f>IF('Órdenes según Instancia'!C177=0,"-",IF('Órdenes según Instancia'!AB177=0,"-",('Órdenes según Instancia'!C177/'Órdenes según Instancia'!AB177)))</f>
        <v>-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 t="str">
        <f>IF('Órdenes según Instancia'!E177=0,"-",IF('Órdenes según Instancia'!AD177=0,"-",('Órdenes según Instancia'!E177/'Órdenes según Instancia'!AD177)))</f>
        <v>-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 t="str">
        <f>IF('Órdenes según Instancia'!F178=0,"-",IF('Órdenes según Instancia'!AE178=0,"-",('Órdenes según Instancia'!F178/'Órdenes según Instancia'!AE178)))</f>
        <v>-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 t="str">
        <f>IF('Órdenes según Instancia'!M179=0,"-",IF('Órdenes según Instancia'!AB179=0,"-",('Órdenes según Instancia'!M179/'Órdenes según Instancia'!AB179)))</f>
        <v>-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 t="str">
        <f>IF('Órdenes según Instancia'!O179=0,"-",IF('Órdenes según Instancia'!AD179=0,"-",('Órdenes según Instancia'!O179/'Órdenes según Instancia'!AD179)))</f>
        <v>-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1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 t="str">
        <f>IF('Órdenes según Instancia'!R181=0,"-",IF('Órdenes según Instancia'!AB181=0,"-",('Órdenes según Instancia'!R181/'Órdenes según Instancia'!AB181)))</f>
        <v>-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1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 t="str">
        <f>IF('Órdenes según Instancia'!T181=0,"-",IF('Órdenes según Instancia'!AD181=0,"-",('Órdenes según Instancia'!T181/'Órdenes según Instancia'!AD181)))</f>
        <v>-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0.96</v>
      </c>
      <c r="D183" s="19" t="str">
        <f>IF('Órdenes según Instancia'!H183=0,"-",IF('Órdenes según Instancia'!AB183=0,"-",('Órdenes según Instancia'!H183/'Órdenes según Instancia'!AB183)))</f>
        <v>-</v>
      </c>
      <c r="E183" s="19">
        <f>IF('Órdenes según Instancia'!M183=0,"-",IF('Órdenes según Instancia'!AB183=0,"-",('Órdenes según Instancia'!M183/'Órdenes según Instancia'!AB183)))</f>
        <v>0.04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0.94736842105263153</v>
      </c>
      <c r="N183" s="19" t="str">
        <f>IF('Órdenes según Instancia'!J183=0,"-",IF('Órdenes según Instancia'!AD183=0,"-",('Órdenes según Instancia'!J183/'Órdenes según Instancia'!AD183)))</f>
        <v>-</v>
      </c>
      <c r="O183" s="19">
        <f>IF('Órdenes según Instancia'!O183=0,"-",IF('Órdenes según Instancia'!AD183=0,"-",('Órdenes según Instancia'!O183/'Órdenes según Instancia'!AD183)))</f>
        <v>5.2631578947368418E-2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Instancia'!C185=0,"-",IF('Órdenes según Instancia'!AB185=0,"-",('Órdenes según Instancia'!C185/'Órdenes según Instancia'!AB185)))</f>
        <v>0.5</v>
      </c>
      <c r="D185" s="19">
        <f>IF('Órdenes según Instancia'!H185=0,"-",IF('Órdenes según Instancia'!AB185=0,"-",('Órdenes según Instancia'!H185/'Órdenes según Instancia'!AB185)))</f>
        <v>0.5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0.5</v>
      </c>
      <c r="N185" s="19">
        <f>IF('Órdenes según Instancia'!J185=0,"-",IF('Órdenes según Instancia'!AD185=0,"-",('Órdenes según Instancia'!J185/'Órdenes según Instancia'!AD185)))</f>
        <v>0.5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 t="str">
        <f>IF('Órdenes según Instancia'!F186=0,"-",IF('Órdenes según Instancia'!AE186=0,"-",('Órdenes según Instancia'!F186/'Órdenes según Instancia'!AE186)))</f>
        <v>-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>
        <f>IF('Órdenes según Instancia'!C188=0,"-",IF('Órdenes según Instancia'!AB188=0,"-",('Órdenes según Instancia'!C188/'Órdenes según Instancia'!AB188)))</f>
        <v>1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>
        <f>IF('Órdenes según Instancia'!E188=0,"-",IF('Órdenes según Instancia'!AD188=0,"-",('Órdenes según Instancia'!E188/'Órdenes según Instancia'!AD188)))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>
        <f>IF('Órdenes según Instancia'!F188=0,"-",IF('Órdenes según Instancia'!AE188=0,"-",('Órdenes según Instancia'!F188/'Órdenes según Instancia'!AE188)))</f>
        <v>1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>
        <f>IF('Órdenes según Instancia'!F192=0,"-",IF('Órdenes según Instancia'!AE192=0,"-",('Órdenes según Instancia'!F192/'Órdenes según Instancia'!AE192)))</f>
        <v>1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 t="str">
        <f>IF('Órdenes según Instancia'!C193=0,"-",IF('Órdenes según Instancia'!AB193=0,"-",('Órdenes según Instancia'!C193/'Órdenes según Instancia'!AB193)))</f>
        <v>-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 t="str">
        <f>IF('Órdenes según Instancia'!E193=0,"-",IF('Órdenes según Instancia'!AD193=0,"-",('Órdenes según Instancia'!E193/'Órdenes según Instancia'!AD193)))</f>
        <v>-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 t="str">
        <f>IF('Órdenes según Instancia'!F193=0,"-",IF('Órdenes según Instancia'!AE193=0,"-",('Órdenes según Instancia'!F193/'Órdenes según Instancia'!AE193)))</f>
        <v>-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>
        <f>IF('Órdenes según Instancia'!C196=0,"-",IF('Órdenes según Instancia'!AB196=0,"-",('Órdenes según Instancia'!C196/'Órdenes según Instancia'!AB196)))</f>
        <v>0.66666666666666663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0.33333333333333331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0.5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0.5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>
        <f>IF('Órdenes según Instancia'!F196=0,"-",IF('Órdenes según Instancia'!AE196=0,"-",('Órdenes según Instancia'!F196/'Órdenes según Instancia'!AE196)))</f>
        <v>1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 t="str">
        <f>IF('Órdenes según Instancia'!F198=0,"-",IF('Órdenes según Instancia'!AE198=0,"-",('Órdenes según Instancia'!F198/'Órdenes según Instancia'!AE198)))</f>
        <v>-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 t="str">
        <f>IF('Órdenes según Instancia'!C200=0,"-",IF('Órdenes según Instancia'!AB200=0,"-",('Órdenes según Instancia'!C200/'Órdenes según Instancia'!AB200)))</f>
        <v>-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 t="str">
        <f>IF('Órdenes según Instancia'!E200=0,"-",IF('Órdenes según Instancia'!AD200=0,"-",('Órdenes según Instancia'!E200/'Órdenes según Instancia'!AD200)))</f>
        <v>-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0.93333333333333335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6.6666666666666666E-2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0.92307692307692313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7.6923076923076927E-2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>
        <f>IF('Órdenes según Instancia'!F205=0,"-",IF('Órdenes según Instancia'!AE205=0,"-",('Órdenes según Instancia'!F205/'Órdenes según Instancia'!AE205)))</f>
        <v>1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0.8571428571428571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0.14285714285714285</v>
      </c>
      <c r="F206" s="19" t="str">
        <f>IF('Órdenes según Instancia'!R206=0,"-",IF('Órdenes según Instancia'!AB206=0,"-",('Órdenes según Instancia'!R206/'Órdenes según Instancia'!AB206)))</f>
        <v>-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0.8571428571428571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0.14285714285714285</v>
      </c>
      <c r="P206" s="19" t="str">
        <f>IF('Órdenes según Instancia'!T206=0,"-",IF('Órdenes según Instancia'!AD206=0,"-",('Órdenes según Instancia'!T206/'Órdenes según Instancia'!AD206)))</f>
        <v>-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1</v>
      </c>
      <c r="D207" s="19" t="str">
        <f>IF('Órdenes según Instancia'!H207=0,"-",IF('Órdenes según Instancia'!AB207=0,"-",('Órdenes según Instancia'!H207/'Órdenes según Instancia'!AB207)))</f>
        <v>-</v>
      </c>
      <c r="E207" s="19" t="str">
        <f>IF('Órdenes según Instancia'!M207=0,"-",IF('Órdenes según Instancia'!AB207=0,"-",('Órdenes según Instancia'!M207/'Órdenes según Instancia'!AB207)))</f>
        <v>-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1</v>
      </c>
      <c r="N207" s="19" t="str">
        <f>IF('Órdenes según Instancia'!J207=0,"-",IF('Órdenes según Instancia'!AD207=0,"-",('Órdenes según Instancia'!J207/'Órdenes según Instancia'!AD207)))</f>
        <v>-</v>
      </c>
      <c r="O207" s="19" t="str">
        <f>IF('Órdenes según Instancia'!O207=0,"-",IF('Órdenes según Instancia'!AD207=0,"-",('Órdenes según Instancia'!O207/'Órdenes según Instancia'!AD207)))</f>
        <v>-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>
        <f>IF('Órdenes según Instancia'!F207=0,"-",IF('Órdenes según Instancia'!AE207=0,"-",('Órdenes según Instancia'!F207/'Órdenes según Instancia'!AE207)))</f>
        <v>1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 t="str">
        <f>IF('Órdenes según Instancia'!D208=0,"-",IF('Órdenes según Instancia'!AC208=0,"-",('Órdenes según Instancia'!D208/'Órdenes según Instancia'!AC208)))</f>
        <v>-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 t="str">
        <f>IF('Órdenes según Instancia'!F208=0,"-",IF('Órdenes según Instancia'!AE208=0,"-",('Órdenes según Instancia'!F208/'Órdenes según Instancia'!AE208)))</f>
        <v>-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0.94285714285714284</v>
      </c>
      <c r="D210" s="19" t="str">
        <f>IF('Órdenes según Instancia'!H210=0,"-",IF('Órdenes según Instancia'!AB210=0,"-",('Órdenes según Instancia'!H210/'Órdenes según Instancia'!AB210)))</f>
        <v>-</v>
      </c>
      <c r="E210" s="19">
        <f>IF('Órdenes según Instancia'!M210=0,"-",IF('Órdenes según Instancia'!AB210=0,"-",('Órdenes según Instancia'!M210/'Órdenes según Instancia'!AB210)))</f>
        <v>5.7142857142857141E-2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0.93939393939393945</v>
      </c>
      <c r="N210" s="19" t="str">
        <f>IF('Órdenes según Instancia'!J210=0,"-",IF('Órdenes según Instancia'!AD210=0,"-",('Órdenes según Instancia'!J210/'Órdenes según Instancia'!AD210)))</f>
        <v>-</v>
      </c>
      <c r="O210" s="19">
        <f>IF('Órdenes según Instancia'!O210=0,"-",IF('Órdenes según Instancia'!AD210=0,"-",('Órdenes según Instancia'!O210/'Órdenes según Instancia'!AD210)))</f>
        <v>6.0606060606060608E-2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 t="str">
        <f>IF('Órdenes según Instancia'!F211=0,"-",IF('Órdenes según Instancia'!AE211=0,"-",('Órdenes según Instancia'!F211/'Órdenes según Instancia'!AE211)))</f>
        <v>-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1</v>
      </c>
      <c r="D212" s="19" t="str">
        <f>IF('Órdenes según Instancia'!H212=0,"-",IF('Órdenes según Instancia'!AB212=0,"-",('Órdenes según Instancia'!H212/'Órdenes según Instancia'!AB212)))</f>
        <v>-</v>
      </c>
      <c r="E212" s="19" t="str">
        <f>IF('Órdenes según Instancia'!M212=0,"-",IF('Órdenes según Instancia'!AB212=0,"-",('Órdenes según Instancia'!M212/'Órdenes según Instancia'!AB212)))</f>
        <v>-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>
        <f>IF('Órdenes según Instancia'!D212=0,"-",IF('Órdenes según Instancia'!AC212=0,"-",('Órdenes según Instancia'!D212/'Órdenes según Instancia'!AC212)))</f>
        <v>1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1</v>
      </c>
      <c r="N212" s="19" t="str">
        <f>IF('Órdenes según Instancia'!J212=0,"-",IF('Órdenes según Instancia'!AD212=0,"-",('Órdenes según Instancia'!J212/'Órdenes según Instancia'!AD212)))</f>
        <v>-</v>
      </c>
      <c r="O212" s="19" t="str">
        <f>IF('Órdenes según Instancia'!O212=0,"-",IF('Órdenes según Instancia'!AD212=0,"-",('Órdenes según Instancia'!O212/'Órdenes según Instancia'!AD212)))</f>
        <v>-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>
        <f>IF('Órdenes según Instancia'!F212=0,"-",IF('Órdenes según Instancia'!AE212=0,"-",('Órdenes según Instancia'!F212/'Órdenes según Instancia'!AE212)))</f>
        <v>1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 t="str">
        <f>IF('Órdenes según Instancia'!F214=0,"-",IF('Órdenes según Instancia'!AE214=0,"-",('Órdenes según Instancia'!F214/'Órdenes según Instancia'!AE214)))</f>
        <v>-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>
        <f>IF('Órdenes según Instancia'!F216=0,"-",IF('Órdenes según Instancia'!AE216=0,"-",('Órdenes según Instancia'!F216/'Órdenes según Instancia'!AE216)))</f>
        <v>1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0.2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0.8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0.2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0.8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 t="str">
        <f>IF('Órdenes según Instancia'!F217=0,"-",IF('Órdenes según Instancia'!AE217=0,"-",('Órdenes según Instancia'!F217/'Órdenes según Instancia'!AE217)))</f>
        <v>-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1</v>
      </c>
      <c r="D218" s="19" t="str">
        <f>IF('Órdenes según Instancia'!H218=0,"-",IF('Órdenes según Instancia'!AB218=0,"-",('Órdenes según Instancia'!H218/'Órdenes según Instancia'!AB218)))</f>
        <v>-</v>
      </c>
      <c r="E218" s="19" t="str">
        <f>IF('Órdenes según Instancia'!M218=0,"-",IF('Órdenes según Instancia'!AB218=0,"-",('Órdenes según Instancia'!M218/'Órdenes según Instancia'!AB218)))</f>
        <v>-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1</v>
      </c>
      <c r="N218" s="19" t="str">
        <f>IF('Órdenes según Instancia'!J218=0,"-",IF('Órdenes según Instancia'!AD218=0,"-",('Órdenes según Instancia'!J218/'Órdenes según Instancia'!AD218)))</f>
        <v>-</v>
      </c>
      <c r="O218" s="19" t="str">
        <f>IF('Órdenes según Instancia'!O218=0,"-",IF('Órdenes según Instancia'!AD218=0,"-",('Órdenes según Instancia'!O218/'Órdenes según Instancia'!AD218)))</f>
        <v>-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 t="str">
        <f>IF('Órdenes según Instancia'!F219=0,"-",IF('Órdenes según Instancia'!AE219=0,"-",('Órdenes según Instancia'!F219/'Órdenes según Instancia'!AE219)))</f>
        <v>-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 t="str">
        <f>IF('Órdenes según Instancia'!F220=0,"-",IF('Órdenes según Instancia'!AE220=0,"-",('Órdenes según Instancia'!F220/'Órdenes según Instancia'!AE220)))</f>
        <v>-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1</v>
      </c>
      <c r="D221" s="19" t="str">
        <f>IF('Órdenes según Instancia'!H221=0,"-",IF('Órdenes según Instancia'!AB221=0,"-",('Órdenes según Instancia'!H221/'Órdenes según Instancia'!AB221)))</f>
        <v>-</v>
      </c>
      <c r="E221" s="19" t="str">
        <f>IF('Órdenes según Instancia'!M221=0,"-",IF('Órdenes según Instancia'!AB221=0,"-",('Órdenes según Instancia'!M221/'Órdenes según Instancia'!AB221)))</f>
        <v>-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1</v>
      </c>
      <c r="N221" s="19" t="str">
        <f>IF('Órdenes según Instancia'!J221=0,"-",IF('Órdenes según Instancia'!AD221=0,"-",('Órdenes según Instancia'!J221/'Órdenes según Instancia'!AD221)))</f>
        <v>-</v>
      </c>
      <c r="O221" s="19" t="str">
        <f>IF('Órdenes según Instancia'!O221=0,"-",IF('Órdenes según Instancia'!AD221=0,"-",('Órdenes según Instancia'!O221/'Órdenes según Instancia'!AD221)))</f>
        <v>-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1</v>
      </c>
      <c r="D223" s="19" t="str">
        <f>IF('Órdenes según Instancia'!H223=0,"-",IF('Órdenes según Instancia'!AB223=0,"-",('Órdenes según Instancia'!H223/'Órdenes según Instancia'!AB223)))</f>
        <v>-</v>
      </c>
      <c r="E223" s="19" t="str">
        <f>IF('Órdenes según Instancia'!M223=0,"-",IF('Órdenes según Instancia'!AB223=0,"-",('Órdenes según Instancia'!M223/'Órdenes según Instancia'!AB223)))</f>
        <v>-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1</v>
      </c>
      <c r="N223" s="19" t="str">
        <f>IF('Órdenes según Instancia'!J223=0,"-",IF('Órdenes según Instancia'!AD223=0,"-",('Órdenes según Instancia'!J223/'Órdenes según Instancia'!AD223)))</f>
        <v>-</v>
      </c>
      <c r="O223" s="19" t="str">
        <f>IF('Órdenes según Instancia'!O223=0,"-",IF('Órdenes según Instancia'!AD223=0,"-",('Órdenes según Instancia'!O223/'Órdenes según Instancia'!AD223)))</f>
        <v>-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1</v>
      </c>
      <c r="S223" s="19" t="str">
        <f>IF('Órdenes según Instancia'!K223=0,"-",IF('Órdenes según Instancia'!AE223=0,"-",('Órdenes según Instancia'!K223/'Órdenes según Instancia'!AE223)))</f>
        <v>-</v>
      </c>
      <c r="T223" s="19" t="str">
        <f>IF('Órdenes según Instancia'!P223=0,"-",IF('Órdenes según Instancia'!AE223=0,"-",('Órdenes según Instancia'!P223/'Órdenes según Instancia'!AE223)))</f>
        <v>-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0.625</v>
      </c>
      <c r="D224" s="19">
        <f>IF('Órdenes según Instancia'!H224=0,"-",IF('Órdenes según Instancia'!AB224=0,"-",('Órdenes según Instancia'!H224/'Órdenes según Instancia'!AB224)))</f>
        <v>0.25</v>
      </c>
      <c r="E224" s="19">
        <f>IF('Órdenes según Instancia'!M224=0,"-",IF('Órdenes según Instancia'!AB224=0,"-",('Órdenes según Instancia'!M224/'Órdenes según Instancia'!AB224)))</f>
        <v>0.125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0.4</v>
      </c>
      <c r="N224" s="19">
        <f>IF('Órdenes según Instancia'!J224=0,"-",IF('Órdenes según Instancia'!AD224=0,"-",('Órdenes según Instancia'!J224/'Órdenes según Instancia'!AD224)))</f>
        <v>0.4</v>
      </c>
      <c r="O224" s="19">
        <f>IF('Órdenes según Instancia'!O224=0,"-",IF('Órdenes según Instancia'!AD224=0,"-",('Órdenes según Instancia'!O224/'Órdenes según Instancia'!AD224)))</f>
        <v>0.2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 t="str">
        <f>IF('Órdenes según Instancia'!F227=0,"-",IF('Órdenes según Instancia'!AE227=0,"-",('Órdenes según Instancia'!F227/'Órdenes según Instancia'!AE227)))</f>
        <v>-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0.8</v>
      </c>
      <c r="D228" s="19" t="str">
        <f>IF('Órdenes según Instancia'!H228=0,"-",IF('Órdenes según Instancia'!AB228=0,"-",('Órdenes según Instancia'!H228/'Órdenes según Instancia'!AB228)))</f>
        <v>-</v>
      </c>
      <c r="E228" s="19">
        <f>IF('Órdenes según Instancia'!M228=0,"-",IF('Órdenes según Instancia'!AB228=0,"-",('Órdenes según Instancia'!M228/'Órdenes según Instancia'!AB228)))</f>
        <v>0.2</v>
      </c>
      <c r="F228" s="19" t="str">
        <f>IF('Órdenes según Instancia'!R228=0,"-",IF('Órdenes según Instancia'!AB228=0,"-",('Órdenes según Instancia'!R228/'Órdenes según Instancia'!AB228)))</f>
        <v>-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0.77777777777777779</v>
      </c>
      <c r="N228" s="19" t="str">
        <f>IF('Órdenes según Instancia'!J228=0,"-",IF('Órdenes según Instancia'!AD228=0,"-",('Órdenes según Instancia'!J228/'Órdenes según Instancia'!AD228)))</f>
        <v>-</v>
      </c>
      <c r="O228" s="19">
        <f>IF('Órdenes según Instancia'!O228=0,"-",IF('Órdenes según Instancia'!AD228=0,"-",('Órdenes según Instancia'!O228/'Órdenes según Instancia'!AD228)))</f>
        <v>0.22222222222222221</v>
      </c>
      <c r="P228" s="19" t="str">
        <f>IF('Órdenes según Instancia'!T228=0,"-",IF('Órdenes según Instancia'!AD228=0,"-",('Órdenes según Instancia'!T228/'Órdenes según Instancia'!AD228)))</f>
        <v>-</v>
      </c>
      <c r="Q228" s="19" t="str">
        <f>IF('Órdenes según Instancia'!Y228=0,"-",IF('Órdenes según Instancia'!AD228=0,"-",('Órdenes según Instancia'!Y228/'Órdenes según Instancia'!AD228)))</f>
        <v>-</v>
      </c>
      <c r="R228" s="19">
        <f>IF('Órdenes según Instancia'!F228=0,"-",IF('Órdenes según Instancia'!AE228=0,"-",('Órdenes según Instancia'!F228/'Órdenes según Instancia'!AE228)))</f>
        <v>1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0.77777777777777779</v>
      </c>
      <c r="D229" s="19" t="str">
        <f>IF('Órdenes según Instancia'!H229=0,"-",IF('Órdenes según Instancia'!AB229=0,"-",('Órdenes según Instancia'!H229/'Órdenes según Instancia'!AB229)))</f>
        <v>-</v>
      </c>
      <c r="E229" s="19">
        <f>IF('Órdenes según Instancia'!M229=0,"-",IF('Órdenes según Instancia'!AB229=0,"-",('Órdenes según Instancia'!M229/'Órdenes según Instancia'!AB229)))</f>
        <v>0.22222222222222221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0.77777777777777779</v>
      </c>
      <c r="N229" s="19" t="str">
        <f>IF('Órdenes según Instancia'!J229=0,"-",IF('Órdenes según Instancia'!AD229=0,"-",('Órdenes según Instancia'!J229/'Órdenes según Instancia'!AD229)))</f>
        <v>-</v>
      </c>
      <c r="O229" s="19">
        <f>IF('Órdenes según Instancia'!O229=0,"-",IF('Órdenes según Instancia'!AD229=0,"-",('Órdenes según Instancia'!O229/'Órdenes según Instancia'!AD229)))</f>
        <v>0.22222222222222221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1</v>
      </c>
      <c r="D231" s="19" t="str">
        <f>IF('Órdenes según Instancia'!H231=0,"-",IF('Órdenes según Instancia'!AB231=0,"-",('Órdenes según Instancia'!H231/'Órdenes según Instancia'!AB231)))</f>
        <v>-</v>
      </c>
      <c r="E231" s="19" t="str">
        <f>IF('Órdenes según Instancia'!M231=0,"-",IF('Órdenes según Instancia'!AB231=0,"-",('Órdenes según Instancia'!M231/'Órdenes según Instancia'!AB231)))</f>
        <v>-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1</v>
      </c>
      <c r="N231" s="19" t="str">
        <f>IF('Órdenes según Instancia'!J231=0,"-",IF('Órdenes según Instancia'!AD231=0,"-",('Órdenes según Instancia'!J231/'Órdenes según Instancia'!AD231)))</f>
        <v>-</v>
      </c>
      <c r="O231" s="19" t="str">
        <f>IF('Órdenes según Instancia'!O231=0,"-",IF('Órdenes según Instancia'!AD231=0,"-",('Órdenes según Instancia'!O231/'Órdenes según Instancia'!AD231)))</f>
        <v>-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>
        <f>IF('Órdenes según Instancia'!F232=0,"-",IF('Órdenes según Instancia'!AE232=0,"-",('Órdenes según Instancia'!F232/'Órdenes según Instancia'!AE232)))</f>
        <v>1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1</v>
      </c>
      <c r="D233" s="19" t="str">
        <f>IF('Órdenes según Instancia'!H233=0,"-",IF('Órdenes según Instancia'!AB233=0,"-",('Órdenes según Instancia'!H233/'Órdenes según Instancia'!AB233)))</f>
        <v>-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1</v>
      </c>
      <c r="N233" s="19" t="str">
        <f>IF('Órdenes según Instancia'!J233=0,"-",IF('Órdenes según Instancia'!AD233=0,"-",('Órdenes según Instancia'!J233/'Órdenes según Instancia'!AD233)))</f>
        <v>-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>
        <f>IF('Órdenes según Instancia'!F233=0,"-",IF('Órdenes según Instancia'!AE233=0,"-",('Órdenes según Instancia'!F233/'Órdenes según Instancia'!AE233)))</f>
        <v>1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 t="str">
        <f>IF('Órdenes según Instancia'!F235=0,"-",IF('Órdenes según Instancia'!AE235=0,"-",('Órdenes según Instancia'!F235/'Órdenes según Instancia'!AE235)))</f>
        <v>-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1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 t="str">
        <f>IF('Órdenes según Instancia'!R236=0,"-",IF('Órdenes según Instancia'!AB236=0,"-",('Órdenes según Instancia'!R236/'Órdenes según Instancia'!AB236)))</f>
        <v>-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1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 t="str">
        <f>IF('Órdenes según Instancia'!T236=0,"-",IF('Órdenes según Instancia'!AD236=0,"-",('Órdenes según Instancia'!T236/'Órdenes según Instancia'!AD236)))</f>
        <v>-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 t="str">
        <f>IF('Órdenes según Instancia'!F238=0,"-",IF('Órdenes según Instancia'!AE238=0,"-",('Órdenes según Instancia'!F238/'Órdenes según Instancia'!AE238)))</f>
        <v>-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1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 t="str">
        <f>IF('Órdenes según Instancia'!R239=0,"-",IF('Órdenes según Instancia'!AB239=0,"-",('Órdenes según Instancia'!R239/'Órdenes según Instancia'!AB239)))</f>
        <v>-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1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 t="str">
        <f>IF('Órdenes según Instancia'!T239=0,"-",IF('Órdenes según Instancia'!AD239=0,"-",('Órdenes según Instancia'!T239/'Órdenes según Instancia'!AD239)))</f>
        <v>-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0.875</v>
      </c>
      <c r="D243" s="19">
        <f>IF('Órdenes según Instancia'!H243=0,"-",IF('Órdenes según Instancia'!AB243=0,"-",('Órdenes según Instancia'!H243/'Órdenes según Instancia'!AB243)))</f>
        <v>0.125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0.85</v>
      </c>
      <c r="N243" s="19">
        <f>IF('Órdenes según Instancia'!J243=0,"-",IF('Órdenes según Instancia'!AD243=0,"-",('Órdenes según Instancia'!J243/'Órdenes según Instancia'!AD243)))</f>
        <v>0.15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0.9</v>
      </c>
      <c r="S243" s="19">
        <f>IF('Órdenes según Instancia'!K243=0,"-",IF('Órdenes según Instancia'!AE243=0,"-",('Órdenes según Instancia'!K243/'Órdenes según Instancia'!AE243)))</f>
        <v>0.1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1</v>
      </c>
      <c r="D246" s="19" t="str">
        <f>IF('Órdenes según Instancia'!H246=0,"-",IF('Órdenes según Instancia'!AB246=0,"-",('Órdenes según Instancia'!H246/'Órdenes según Instancia'!AB246)))</f>
        <v>-</v>
      </c>
      <c r="E246" s="19" t="str">
        <f>IF('Órdenes según Instancia'!M246=0,"-",IF('Órdenes según Instancia'!AB246=0,"-",('Órdenes según Instancia'!M246/'Órdenes según Instancia'!AB246)))</f>
        <v>-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1</v>
      </c>
      <c r="N246" s="19" t="str">
        <f>IF('Órdenes según Instancia'!J246=0,"-",IF('Órdenes según Instancia'!AD246=0,"-",('Órdenes según Instancia'!J246/'Órdenes según Instancia'!AD246)))</f>
        <v>-</v>
      </c>
      <c r="O246" s="19" t="str">
        <f>IF('Órdenes según Instancia'!O246=0,"-",IF('Órdenes según Instancia'!AD246=0,"-",('Órdenes según Instancia'!O246/'Órdenes según Instancia'!AD246)))</f>
        <v>-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1</v>
      </c>
      <c r="D247" s="19" t="str">
        <f>IF('Órdenes según Instancia'!H247=0,"-",IF('Órdenes según Instancia'!AB247=0,"-",('Órdenes según Instancia'!H247/'Órdenes según Instancia'!AB247)))</f>
        <v>-</v>
      </c>
      <c r="E247" s="19" t="str">
        <f>IF('Órdenes según Instancia'!M247=0,"-",IF('Órdenes según Instancia'!AB247=0,"-",('Órdenes según Instancia'!M247/'Órdenes según Instancia'!AB247)))</f>
        <v>-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 t="str">
        <f>IF('Órdenes según Instancia'!E247=0,"-",IF('Órdenes según Instancia'!AD247=0,"-",('Órdenes según Instancia'!E247/'Órdenes según Instancia'!AD247)))</f>
        <v>-</v>
      </c>
      <c r="N247" s="19" t="str">
        <f>IF('Órdenes según Instancia'!J247=0,"-",IF('Órdenes según Instancia'!AD247=0,"-",('Órdenes según Instancia'!J247/'Órdenes según Instancia'!AD247)))</f>
        <v>-</v>
      </c>
      <c r="O247" s="19" t="str">
        <f>IF('Órdenes según Instancia'!O247=0,"-",IF('Órdenes según Instancia'!AD247=0,"-",('Órdenes según Instancia'!O247/'Órdenes según Instancia'!AD247)))</f>
        <v>-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1</v>
      </c>
      <c r="D250" s="19" t="str">
        <f>IF('Órdenes según Instancia'!H250=0,"-",IF('Órdenes según Instancia'!AB250=0,"-",('Órdenes según Instancia'!H250/'Órdenes según Instancia'!AB250)))</f>
        <v>-</v>
      </c>
      <c r="E250" s="19" t="str">
        <f>IF('Órdenes según Instancia'!M250=0,"-",IF('Órdenes según Instancia'!AB250=0,"-",('Órdenes según Instancia'!M250/'Órdenes según Instancia'!AB250)))</f>
        <v>-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>
        <f>IF('Órdenes según Instancia'!D250=0,"-",IF('Órdenes según Instancia'!AC250=0,"-",('Órdenes según Instancia'!D250/'Órdenes según Instancia'!AC250)))</f>
        <v>1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1</v>
      </c>
      <c r="N250" s="19" t="str">
        <f>IF('Órdenes según Instancia'!J250=0,"-",IF('Órdenes según Instancia'!AD250=0,"-",('Órdenes según Instancia'!J250/'Órdenes según Instancia'!AD250)))</f>
        <v>-</v>
      </c>
      <c r="O250" s="19" t="str">
        <f>IF('Órdenes según Instancia'!O250=0,"-",IF('Órdenes según Instancia'!AD250=0,"-",('Órdenes según Instancia'!O250/'Órdenes según Instancia'!AD250)))</f>
        <v>-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0.99645390070921991</v>
      </c>
      <c r="D251" s="19" t="str">
        <f>IF('Órdenes según Instancia'!H251=0,"-",IF('Órdenes según Instancia'!AB251=0,"-",('Órdenes según Instancia'!H251/'Órdenes según Instancia'!AB251)))</f>
        <v>-</v>
      </c>
      <c r="E251" s="19">
        <f>IF('Órdenes según Instancia'!M251=0,"-",IF('Órdenes según Instancia'!AB251=0,"-",('Órdenes según Instancia'!M251/'Órdenes según Instancia'!AB251)))</f>
        <v>3.5460992907801418E-3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0.99082568807339455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Instancia'!O251=0,"-",IF('Órdenes según Instancia'!AD251=0,"-",('Órdenes según Instancia'!O251/'Órdenes según Instancia'!AD251)))</f>
        <v>9.1743119266055051E-3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1</v>
      </c>
      <c r="D252" s="19" t="str">
        <f>IF('Órdenes según Instancia'!H252=0,"-",IF('Órdenes según Instancia'!AB252=0,"-",('Órdenes según Instancia'!H252/'Órdenes según Instancia'!AB252)))</f>
        <v>-</v>
      </c>
      <c r="E252" s="19" t="str">
        <f>IF('Órdenes según Instancia'!M252=0,"-",IF('Órdenes según Instancia'!AB252=0,"-",('Órdenes según Instancia'!M252/'Órdenes según Instancia'!AB252)))</f>
        <v>-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1</v>
      </c>
      <c r="N252" s="19" t="str">
        <f>IF('Órdenes según Instancia'!J252=0,"-",IF('Órdenes según Instancia'!AD252=0,"-",('Órdenes según Instancia'!J252/'Órdenes según Instancia'!AD252)))</f>
        <v>-</v>
      </c>
      <c r="O252" s="19" t="str">
        <f>IF('Órdenes según Instancia'!O252=0,"-",IF('Órdenes según Instancia'!AD252=0,"-",('Órdenes según Instancia'!O252/'Órdenes según Instancia'!AD252)))</f>
        <v>-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 t="str">
        <f>IF('Órdenes según Instancia'!F252=0,"-",IF('Órdenes según Instancia'!AE252=0,"-",('Órdenes según Instancia'!F252/'Órdenes según Instancia'!AE252)))</f>
        <v>-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0.8</v>
      </c>
      <c r="D256" s="19">
        <f>IF('Órdenes según Instancia'!H256=0,"-",IF('Órdenes según Instancia'!AB256=0,"-",('Órdenes según Instancia'!H256/'Órdenes según Instancia'!AB256)))</f>
        <v>0.1</v>
      </c>
      <c r="E256" s="19">
        <f>IF('Órdenes según Instancia'!M256=0,"-",IF('Órdenes según Instancia'!AB256=0,"-",('Órdenes según Instancia'!M256/'Órdenes según Instancia'!AB256)))</f>
        <v>0.05</v>
      </c>
      <c r="F256" s="19">
        <f>IF('Órdenes según Instancia'!R256=0,"-",IF('Órdenes según Instancia'!AB256=0,"-",('Órdenes según Instancia'!R256/'Órdenes según Instancia'!AB256)))</f>
        <v>0.05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0.72727272727272729</v>
      </c>
      <c r="N256" s="19">
        <f>IF('Órdenes según Instancia'!J256=0,"-",IF('Órdenes según Instancia'!AD256=0,"-",('Órdenes según Instancia'!J256/'Órdenes según Instancia'!AD256)))</f>
        <v>9.0909090909090912E-2</v>
      </c>
      <c r="O256" s="19">
        <f>IF('Órdenes según Instancia'!O256=0,"-",IF('Órdenes según Instancia'!AD256=0,"-",('Órdenes según Instancia'!O256/'Órdenes según Instancia'!AD256)))</f>
        <v>9.0909090909090912E-2</v>
      </c>
      <c r="P256" s="19">
        <f>IF('Órdenes según Instancia'!T256=0,"-",IF('Órdenes según Instancia'!AD256=0,"-",('Órdenes según Instancia'!T256/'Órdenes según Instancia'!AD256)))</f>
        <v>9.0909090909090912E-2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0.88888888888888884</v>
      </c>
      <c r="S256" s="19">
        <f>IF('Órdenes según Instancia'!K256=0,"-",IF('Órdenes según Instancia'!AE256=0,"-",('Órdenes según Instancia'!K256/'Órdenes según Instancia'!AE256)))</f>
        <v>0.1111111111111111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1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 t="str">
        <f>IF('Órdenes según Instancia'!W258=0,"-",IF('Órdenes según Instancia'!AB258=0,"-",('Órdenes según Instancia'!W258/'Órdenes según Instancia'!AB258)))</f>
        <v>-</v>
      </c>
      <c r="H258" s="19">
        <f>IF('Órdenes según Instancia'!D258=0,"-",IF('Órdenes según Instancia'!AC258=0,"-",('Órdenes según Instancia'!D258/'Órdenes según Instancia'!AC258)))</f>
        <v>1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1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 t="str">
        <f>IF('Órdenes según Instancia'!Y258=0,"-",IF('Órdenes según Instancia'!AD258=0,"-",('Órdenes según Instancia'!Y258/'Órdenes según Instancia'!AD258)))</f>
        <v>-</v>
      </c>
      <c r="R258" s="19">
        <f>IF('Órdenes según Instancia'!F258=0,"-",IF('Órdenes según Instancia'!AE258=0,"-",('Órdenes según Instancia'!F258/'Órdenes según Instancia'!AE258)))</f>
        <v>1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 t="str">
        <f>IF('Órdenes según Instancia'!Z258=0,"-",IF('Órdenes según Instancia'!AE258=0,"-",('Órdenes según Instancia'!Z258/'Órdenes según Instancia'!AE258)))</f>
        <v>-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1</v>
      </c>
      <c r="D259" s="19" t="str">
        <f>IF('Órdenes según Instancia'!H259=0,"-",IF('Órdenes según Instancia'!AB259=0,"-",('Órdenes según Instancia'!H259/'Órdenes según Instancia'!AB259)))</f>
        <v>-</v>
      </c>
      <c r="E259" s="19" t="str">
        <f>IF('Órdenes según Instancia'!M259=0,"-",IF('Órdenes según Instancia'!AB259=0,"-",('Órdenes según Instancia'!M259/'Órdenes según Instancia'!AB259)))</f>
        <v>-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1</v>
      </c>
      <c r="N259" s="19" t="str">
        <f>IF('Órdenes según Instancia'!J259=0,"-",IF('Órdenes según Instancia'!AD259=0,"-",('Órdenes según Instancia'!J259/'Órdenes según Instancia'!AD259)))</f>
        <v>-</v>
      </c>
      <c r="O259" s="19" t="str">
        <f>IF('Órdenes según Instancia'!O259=0,"-",IF('Órdenes según Instancia'!AD259=0,"-",('Órdenes según Instancia'!O259/'Órdenes según Instancia'!AD259)))</f>
        <v>-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1</v>
      </c>
      <c r="D261" s="19" t="str">
        <f>IF('Órdenes según Instancia'!H261=0,"-",IF('Órdenes según Instancia'!AB261=0,"-",('Órdenes según Instancia'!H261/'Órdenes según Instancia'!AB261)))</f>
        <v>-</v>
      </c>
      <c r="E261" s="19" t="str">
        <f>IF('Órdenes según Instancia'!M261=0,"-",IF('Órdenes según Instancia'!AB261=0,"-",('Órdenes según Instancia'!M261/'Órdenes según Instancia'!AB261)))</f>
        <v>-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 t="str">
        <f>IF('Órdenes según Instancia'!D261=0,"-",IF('Órdenes según Instancia'!AC261=0,"-",('Órdenes según Instancia'!D261/'Órdenes según Instancia'!AC261)))</f>
        <v>-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 t="str">
        <f>IF('Órdenes según Instancia'!O261=0,"-",IF('Órdenes según Instancia'!AD261=0,"-",('Órdenes según Instancia'!O261/'Órdenes según Instancia'!AD261)))</f>
        <v>-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 t="str">
        <f>IF('Órdenes según Instancia'!F263=0,"-",IF('Órdenes según Instancia'!AE263=0,"-",('Órdenes según Instancia'!F263/'Órdenes según Instancia'!AE263)))</f>
        <v>-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1</v>
      </c>
      <c r="D264" s="19" t="str">
        <f>IF('Órdenes según Instancia'!H264=0,"-",IF('Órdenes según Instancia'!AB264=0,"-",('Órdenes según Instancia'!H264/'Órdenes según Instancia'!AB264)))</f>
        <v>-</v>
      </c>
      <c r="E264" s="19" t="str">
        <f>IF('Órdenes según Instancia'!M264=0,"-",IF('Órdenes según Instancia'!AB264=0,"-",('Órdenes según Instancia'!M264/'Órdenes según Instancia'!AB264)))</f>
        <v>-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1</v>
      </c>
      <c r="N264" s="19" t="str">
        <f>IF('Órdenes según Instancia'!J264=0,"-",IF('Órdenes según Instancia'!AD264=0,"-",('Órdenes según Instancia'!J264/'Órdenes según Instancia'!AD264)))</f>
        <v>-</v>
      </c>
      <c r="O264" s="19" t="str">
        <f>IF('Órdenes según Instancia'!O264=0,"-",IF('Órdenes según Instancia'!AD264=0,"-",('Órdenes según Instancia'!O264/'Órdenes según Instancia'!AD264)))</f>
        <v>-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1</v>
      </c>
      <c r="S264" s="19" t="str">
        <f>IF('Órdenes según Instancia'!K264=0,"-",IF('Órdenes según Instancia'!AE264=0,"-",('Órdenes según Instancia'!K264/'Órdenes según Instancia'!AE264)))</f>
        <v>-</v>
      </c>
      <c r="T264" s="19" t="str">
        <f>IF('Órdenes según Instancia'!P264=0,"-",IF('Órdenes según Instancia'!AE264=0,"-",('Órdenes según Instancia'!P264/'Órdenes según Instancia'!AE264)))</f>
        <v>-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0.98113207547169812</v>
      </c>
      <c r="D267" s="19" t="str">
        <f>IF('Órdenes según Instancia'!H267=0,"-",IF('Órdenes según Instancia'!AB267=0,"-",('Órdenes según Instancia'!H267/'Órdenes según Instancia'!AB267)))</f>
        <v>-</v>
      </c>
      <c r="E267" s="19">
        <f>IF('Órdenes según Instancia'!M267=0,"-",IF('Órdenes según Instancia'!AB267=0,"-",('Órdenes según Instancia'!M267/'Órdenes según Instancia'!AB267)))</f>
        <v>1.8867924528301886E-2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0.95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Instancia'!O267=0,"-",IF('Órdenes según Instancia'!AD267=0,"-",('Órdenes según Instancia'!O267/'Órdenes según Instancia'!AD267)))</f>
        <v>0.05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 t="str">
        <f>IF('Órdenes según Instancia'!E268=0,"-",IF('Órdenes según Instancia'!AD268=0,"-",('Órdenes según Instancia'!E268/'Órdenes según Instancia'!AD268)))</f>
        <v>-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1</v>
      </c>
      <c r="D269" s="19" t="str">
        <f>IF('Órdenes según Instancia'!H269=0,"-",IF('Órdenes según Instancia'!AB269=0,"-",('Órdenes según Instancia'!H269/'Órdenes según Instancia'!AB269)))</f>
        <v>-</v>
      </c>
      <c r="E269" s="19" t="str">
        <f>IF('Órdenes según Instancia'!M269=0,"-",IF('Órdenes según Instancia'!AB269=0,"-",('Órdenes según Instancia'!M269/'Órdenes según Instancia'!AB269)))</f>
        <v>-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1</v>
      </c>
      <c r="N269" s="19" t="str">
        <f>IF('Órdenes según Instancia'!J269=0,"-",IF('Órdenes según Instancia'!AD269=0,"-",('Órdenes según Instancia'!J269/'Órdenes según Instancia'!AD269)))</f>
        <v>-</v>
      </c>
      <c r="O269" s="19" t="str">
        <f>IF('Órdenes según Instancia'!O269=0,"-",IF('Órdenes según Instancia'!AD269=0,"-",('Órdenes según Instancia'!O269/'Órdenes según Instancia'!AD269)))</f>
        <v>-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 t="str">
        <f>IF('Órdenes según Instancia'!F269=0,"-",IF('Órdenes según Instancia'!AE269=0,"-",('Órdenes según Instancia'!F269/'Órdenes según Instancia'!AE269)))</f>
        <v>-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>
        <f>IF('Órdenes según Instancia'!F270=0,"-",IF('Órdenes según Instancia'!AE270=0,"-",('Órdenes según Instancia'!F270/'Órdenes según Instancia'!AE270)))</f>
        <v>1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0.83333333333333337</v>
      </c>
      <c r="D276" s="19" t="str">
        <f>IF('Órdenes según Instancia'!H276=0,"-",IF('Órdenes según Instancia'!AB276=0,"-",('Órdenes según Instancia'!H276/'Órdenes según Instancia'!AB276)))</f>
        <v>-</v>
      </c>
      <c r="E276" s="19">
        <f>IF('Órdenes según Instancia'!M276=0,"-",IF('Órdenes según Instancia'!AB276=0,"-",('Órdenes según Instancia'!M276/'Órdenes según Instancia'!AB276)))</f>
        <v>0.16666666666666666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0.75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Instancia'!O276=0,"-",IF('Órdenes según Instancia'!AD276=0,"-",('Órdenes según Instancia'!O276/'Órdenes según Instancia'!AD276)))</f>
        <v>0.25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0.68888888888888888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0.31111111111111112</v>
      </c>
      <c r="F278" s="19" t="str">
        <f>IF('Órdenes según Instancia'!R278=0,"-",IF('Órdenes según Instancia'!AB278=0,"-",('Órdenes según Instancia'!R278/'Órdenes según Instancia'!AB278)))</f>
        <v>-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0.63157894736842102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0.36842105263157893</v>
      </c>
      <c r="P278" s="19" t="str">
        <f>IF('Órdenes según Instancia'!T278=0,"-",IF('Órdenes según Instancia'!AD278=0,"-",('Órdenes según Instancia'!T278/'Órdenes según Instancia'!AD278)))</f>
        <v>-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>
        <f>IF('Órdenes según Instancia'!F279=0,"-",IF('Órdenes según Instancia'!AE279=0,"-",('Órdenes según Instancia'!F279/'Órdenes según Instancia'!AE279)))</f>
        <v>1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 t="str">
        <f>IF('Órdenes según Instancia'!C280=0,"-",IF('Órdenes según Instancia'!AB280=0,"-",('Órdenes según Instancia'!C280/'Órdenes según Instancia'!AB280)))</f>
        <v>-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 t="str">
        <f>IF('Órdenes según Instancia'!E280=0,"-",IF('Órdenes según Instancia'!AD280=0,"-",('Órdenes según Instancia'!E280/'Órdenes según Instancia'!AD280)))</f>
        <v>-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0.75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>
        <f>IF('Órdenes según Instancia'!R281=0,"-",IF('Órdenes según Instancia'!AB281=0,"-",('Órdenes según Instancia'!R281/'Órdenes según Instancia'!AB281)))</f>
        <v>0.25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0.75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>
        <f>IF('Órdenes según Instancia'!T281=0,"-",IF('Órdenes según Instancia'!AD281=0,"-",('Órdenes según Instancia'!T281/'Órdenes según Instancia'!AD281)))</f>
        <v>0.25</v>
      </c>
      <c r="Q281" s="19" t="str">
        <f>IF('Órdenes según Instancia'!Y281=0,"-",IF('Órdenes según Instancia'!AD281=0,"-",('Órdenes según Instancia'!Y281/'Órdenes según Instancia'!AD281)))</f>
        <v>-</v>
      </c>
      <c r="R281" s="19" t="str">
        <f>IF('Órdenes según Instancia'!F281=0,"-",IF('Órdenes según Instancia'!AE281=0,"-",('Órdenes según Instancia'!F281/'Órdenes según Instancia'!AE281)))</f>
        <v>-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1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 t="str">
        <f>IF('Órdenes según Instancia'!R282=0,"-",IF('Órdenes según Instancia'!AB282=0,"-",('Órdenes según Instancia'!R282/'Órdenes según Instancia'!AB282)))</f>
        <v>-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1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 t="str">
        <f>IF('Órdenes según Instancia'!T282=0,"-",IF('Órdenes según Instancia'!AD282=0,"-",('Órdenes según Instancia'!T282/'Órdenes según Instancia'!AD282)))</f>
        <v>-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0.90476190476190477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2.3809523809523808E-2</v>
      </c>
      <c r="F283" s="19">
        <f>IF('Órdenes según Instancia'!R283=0,"-",IF('Órdenes según Instancia'!AB283=0,"-",('Órdenes según Instancia'!R283/'Órdenes según Instancia'!AB283)))</f>
        <v>7.1428571428571425E-2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0.88235294117647056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2.9411764705882353E-2</v>
      </c>
      <c r="P283" s="19">
        <f>IF('Órdenes según Instancia'!T283=0,"-",IF('Órdenes según Instancia'!AD283=0,"-",('Órdenes según Instancia'!T283/'Órdenes según Instancia'!AD283)))</f>
        <v>8.8235294117647065E-2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1</v>
      </c>
      <c r="D287" s="19" t="str">
        <f>IF('Órdenes según Instancia'!H287=0,"-",IF('Órdenes según Instancia'!AB287=0,"-",('Órdenes según Instancia'!H287/'Órdenes según Instancia'!AB287)))</f>
        <v>-</v>
      </c>
      <c r="E287" s="19" t="str">
        <f>IF('Órdenes según Instancia'!M287=0,"-",IF('Órdenes según Instancia'!AB287=0,"-",('Órdenes según Instancia'!M287/'Órdenes según Instancia'!AB287)))</f>
        <v>-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 t="str">
        <f>IF('Órdenes según Instancia'!D287=0,"-",IF('Órdenes según Instancia'!AC287=0,"-",('Órdenes según Instancia'!D287/'Órdenes según Instancia'!AC287)))</f>
        <v>-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1</v>
      </c>
      <c r="N287" s="19" t="str">
        <f>IF('Órdenes según Instancia'!J287=0,"-",IF('Órdenes según Instancia'!AD287=0,"-",('Órdenes según Instancia'!J287/'Órdenes según Instancia'!AD287)))</f>
        <v>-</v>
      </c>
      <c r="O287" s="19" t="str">
        <f>IF('Órdenes según Instancia'!O287=0,"-",IF('Órdenes según Instancia'!AD287=0,"-",('Órdenes según Instancia'!O287/'Órdenes según Instancia'!AD287)))</f>
        <v>-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1</v>
      </c>
      <c r="S287" s="19" t="str">
        <f>IF('Órdenes según Instancia'!K287=0,"-",IF('Órdenes según Instancia'!AE287=0,"-",('Órdenes según Instancia'!K287/'Órdenes según Instancia'!AE287)))</f>
        <v>-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 t="str">
        <f>IF('Órdenes según Instancia'!E289=0,"-",IF('Órdenes según Instancia'!AD289=0,"-",('Órdenes según Instancia'!E289/'Órdenes según Instancia'!AD289)))</f>
        <v>-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1</v>
      </c>
      <c r="D290" s="19" t="str">
        <f>IF('Órdenes según Instancia'!H290=0,"-",IF('Órdenes según Instancia'!AB290=0,"-",('Órdenes según Instancia'!H290/'Órdenes según Instancia'!AB290)))</f>
        <v>-</v>
      </c>
      <c r="E290" s="19" t="str">
        <f>IF('Órdenes según Instancia'!M290=0,"-",IF('Órdenes según Instancia'!AB290=0,"-",('Órdenes según Instancia'!M290/'Órdenes según Instancia'!AB290)))</f>
        <v>-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1</v>
      </c>
      <c r="N290" s="19" t="str">
        <f>IF('Órdenes según Instancia'!J290=0,"-",IF('Órdenes según Instancia'!AD290=0,"-",('Órdenes según Instancia'!J290/'Órdenes según Instancia'!AD290)))</f>
        <v>-</v>
      </c>
      <c r="O290" s="19" t="str">
        <f>IF('Órdenes según Instancia'!O290=0,"-",IF('Órdenes según Instancia'!AD290=0,"-",('Órdenes según Instancia'!O290/'Órdenes según Instancia'!AD290)))</f>
        <v>-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0.95833333333333337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4.1666666666666664E-2</v>
      </c>
      <c r="F291" s="19" t="str">
        <f>IF('Órdenes según Instancia'!R291=0,"-",IF('Órdenes según Instancia'!AB291=0,"-",('Órdenes según Instancia'!R291/'Órdenes según Instancia'!AB291)))</f>
        <v>-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0.9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0.1</v>
      </c>
      <c r="P291" s="19" t="str">
        <f>IF('Órdenes según Instancia'!T291=0,"-",IF('Órdenes según Instancia'!AD291=0,"-",('Órdenes según Instancia'!T291/'Órdenes según Instancia'!AD291)))</f>
        <v>-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1</v>
      </c>
      <c r="D292" s="19" t="str">
        <f>IF('Órdenes según Instancia'!H292=0,"-",IF('Órdenes según Instancia'!AB292=0,"-",('Órdenes según Instancia'!H292/'Órdenes según Instancia'!AB292)))</f>
        <v>-</v>
      </c>
      <c r="E292" s="19" t="str">
        <f>IF('Órdenes según Instancia'!M292=0,"-",IF('Órdenes según Instancia'!AB292=0,"-",('Órdenes según Instancia'!M292/'Órdenes según Instancia'!AB292)))</f>
        <v>-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1</v>
      </c>
      <c r="N292" s="19" t="str">
        <f>IF('Órdenes según Instancia'!J292=0,"-",IF('Órdenes según Instancia'!AD292=0,"-",('Órdenes según Instancia'!J292/'Órdenes según Instancia'!AD292)))</f>
        <v>-</v>
      </c>
      <c r="O292" s="19" t="str">
        <f>IF('Órdenes según Instancia'!O292=0,"-",IF('Órdenes según Instancia'!AD292=0,"-",('Órdenes según Instancia'!O292/'Órdenes según Instancia'!AD292)))</f>
        <v>-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 t="str">
        <f>IF('Órdenes según Instancia'!C294=0,"-",IF('Órdenes según Instancia'!AB294=0,"-",('Órdenes según Instancia'!C294/'Órdenes según Instancia'!AB294)))</f>
        <v>-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>
        <f>IF('Órdenes según Instancia'!R294=0,"-",IF('Órdenes según Instancia'!AB294=0,"-",('Órdenes según Instancia'!R294/'Órdenes según Instancia'!AB294)))</f>
        <v>1</v>
      </c>
      <c r="G294" s="19" t="str">
        <f>IF('Órdenes según Instancia'!W294=0,"-",IF('Órdenes según Instancia'!AB294=0,"-",('Órdenes según Instancia'!W294/'Órdenes según Instancia'!AB294)))</f>
        <v>-</v>
      </c>
      <c r="H294" s="19" t="str">
        <f>IF('Órdenes según Instancia'!D294=0,"-",IF('Órdenes según Instancia'!AC294=0,"-",('Órdenes según Instancia'!D294/'Órdenes según Instancia'!AC294)))</f>
        <v>-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>
        <f>IF('Órdenes según Instancia'!S294=0,"-",IF('Órdenes según Instancia'!AC294=0,"-",('Órdenes según Instancia'!S294/'Órdenes según Instancia'!AC294)))</f>
        <v>1</v>
      </c>
      <c r="L294" s="19" t="str">
        <f>IF('Órdenes según Instancia'!X294=0,"-",IF('Órdenes según Instancia'!AC294=0,"-",('Órdenes según Instancia'!X294/'Órdenes según Instancia'!AC294)))</f>
        <v>-</v>
      </c>
      <c r="M294" s="19" t="str">
        <f>IF('Órdenes según Instancia'!E294=0,"-",IF('Órdenes según Instancia'!AD294=0,"-",('Órdenes según Instancia'!E294/'Órdenes según Instancia'!AD294)))</f>
        <v>-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>
        <f>IF('Órdenes según Instancia'!T294=0,"-",IF('Órdenes según Instancia'!AD294=0,"-",('Órdenes según Instancia'!T294/'Órdenes según Instancia'!AD294)))</f>
        <v>1</v>
      </c>
      <c r="Q294" s="19" t="str">
        <f>IF('Órdenes según Instancia'!Y294=0,"-",IF('Órdenes según Instancia'!AD294=0,"-",('Órdenes según Instancia'!Y294/'Órdenes según Instancia'!AD294)))</f>
        <v>-</v>
      </c>
      <c r="R294" s="19" t="str">
        <f>IF('Órdenes según Instancia'!F294=0,"-",IF('Órdenes según Instancia'!AE294=0,"-",('Órdenes según Instancia'!F294/'Órdenes según Instancia'!AE294)))</f>
        <v>-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>
        <f>IF('Órdenes según Instancia'!U294=0,"-",IF('Órdenes según Instancia'!AE294=0,"-",('Órdenes según Instancia'!U294/('Órdenes según Instancia'!AE294))))</f>
        <v>1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 t="str">
        <f>IF('Órdenes según Instancia'!D295=0,"-",IF('Órdenes según Instancia'!AC295=0,"-",('Órdenes según Instancia'!D295/'Órdenes según Instancia'!AC295)))</f>
        <v>-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0.9285714285714286</v>
      </c>
      <c r="D296" s="19" t="str">
        <f>IF('Órdenes según Instancia'!H296=0,"-",IF('Órdenes según Instancia'!AB296=0,"-",('Órdenes según Instancia'!H296/'Órdenes según Instancia'!AB296)))</f>
        <v>-</v>
      </c>
      <c r="E296" s="19">
        <f>IF('Órdenes según Instancia'!M296=0,"-",IF('Órdenes según Instancia'!AB296=0,"-",('Órdenes según Instancia'!M296/'Órdenes según Instancia'!AB296)))</f>
        <v>7.1428571428571425E-2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0.90909090909090906</v>
      </c>
      <c r="N296" s="19" t="str">
        <f>IF('Órdenes según Instancia'!J296=0,"-",IF('Órdenes según Instancia'!AD296=0,"-",('Órdenes según Instancia'!J296/'Órdenes según Instancia'!AD296)))</f>
        <v>-</v>
      </c>
      <c r="O296" s="19">
        <f>IF('Órdenes según Instancia'!O296=0,"-",IF('Órdenes según Instancia'!AD296=0,"-",('Órdenes según Instancia'!O296/'Órdenes según Instancia'!AD296)))</f>
        <v>9.0909090909090912E-2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0.90666666666666662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9.3333333333333338E-2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0.89552238805970152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0.1044776119402985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0.58333333333333337</v>
      </c>
      <c r="D298" s="19" t="str">
        <f>IF('Órdenes según Instancia'!H298=0,"-",IF('Órdenes según Instancia'!AB298=0,"-",('Órdenes según Instancia'!H298/'Órdenes según Instancia'!AB298)))</f>
        <v>-</v>
      </c>
      <c r="E298" s="19" t="str">
        <f>IF('Órdenes según Instancia'!M298=0,"-",IF('Órdenes según Instancia'!AB298=0,"-",('Órdenes según Instancia'!M298/'Órdenes según Instancia'!AB298)))</f>
        <v>-</v>
      </c>
      <c r="F298" s="19">
        <f>IF('Órdenes según Instancia'!R298=0,"-",IF('Órdenes según Instancia'!AB298=0,"-",('Órdenes según Instancia'!R298/'Órdenes según Instancia'!AB298)))</f>
        <v>0.41666666666666669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0.54545454545454541</v>
      </c>
      <c r="N298" s="19" t="str">
        <f>IF('Órdenes según Instancia'!J298=0,"-",IF('Órdenes según Instancia'!AD298=0,"-",('Órdenes según Instancia'!J298/'Órdenes según Instancia'!AD298)))</f>
        <v>-</v>
      </c>
      <c r="O298" s="19" t="str">
        <f>IF('Órdenes según Instancia'!O298=0,"-",IF('Órdenes según Instancia'!AD298=0,"-",('Órdenes según Instancia'!O298/'Órdenes según Instancia'!AD298)))</f>
        <v>-</v>
      </c>
      <c r="P298" s="19">
        <f>IF('Órdenes según Instancia'!T298=0,"-",IF('Órdenes según Instancia'!AD298=0,"-",('Órdenes según Instancia'!T298/'Órdenes según Instancia'!AD298)))</f>
        <v>0.45454545454545453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0.95238095238095233</v>
      </c>
      <c r="D299" s="19">
        <f>IF('Órdenes según Instancia'!H299=0,"-",IF('Órdenes según Instancia'!AB299=0,"-",('Órdenes según Instancia'!H299/'Órdenes según Instancia'!AB299)))</f>
        <v>1.5873015873015872E-2</v>
      </c>
      <c r="E299" s="19">
        <f>IF('Órdenes según Instancia'!M299=0,"-",IF('Órdenes según Instancia'!AB299=0,"-",('Órdenes según Instancia'!M299/'Órdenes según Instancia'!AB299)))</f>
        <v>3.1746031746031744E-2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0.96721311475409832</v>
      </c>
      <c r="N299" s="19" t="str">
        <f>IF('Órdenes según Instancia'!J299=0,"-",IF('Órdenes según Instancia'!AD299=0,"-",('Órdenes según Instancia'!J299/'Órdenes según Instancia'!AD299)))</f>
        <v>-</v>
      </c>
      <c r="O299" s="19">
        <f>IF('Órdenes según Instancia'!O299=0,"-",IF('Órdenes según Instancia'!AD299=0,"-",('Órdenes según Instancia'!O299/'Órdenes según Instancia'!AD299)))</f>
        <v>3.2786885245901641E-2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0.5</v>
      </c>
      <c r="S299" s="19">
        <f>IF('Órdenes según Instancia'!K299=0,"-",IF('Órdenes según Instancia'!AE299=0,"-",('Órdenes según Instancia'!K299/'Órdenes según Instancia'!AE299)))</f>
        <v>0.5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1</v>
      </c>
      <c r="D300" s="19" t="str">
        <f>IF('Órdenes según Instancia'!H300=0,"-",IF('Órdenes según Instancia'!AB300=0,"-",('Órdenes según Instancia'!H300/'Órdenes según Instancia'!AB300)))</f>
        <v>-</v>
      </c>
      <c r="E300" s="19" t="str">
        <f>IF('Órdenes según Instancia'!M300=0,"-",IF('Órdenes según Instancia'!AB300=0,"-",('Órdenes según Instancia'!M300/'Órdenes según Instancia'!AB300)))</f>
        <v>-</v>
      </c>
      <c r="F300" s="19" t="str">
        <f>IF('Órdenes según Instancia'!R300=0,"-",IF('Órdenes según Instancia'!AB300=0,"-",('Órdenes según Instancia'!R300/'Órdenes según Instancia'!AB300)))</f>
        <v>-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1</v>
      </c>
      <c r="N300" s="19" t="str">
        <f>IF('Órdenes según Instancia'!J300=0,"-",IF('Órdenes según Instancia'!AD300=0,"-",('Órdenes según Instancia'!J300/'Órdenes según Instancia'!AD300)))</f>
        <v>-</v>
      </c>
      <c r="O300" s="19" t="str">
        <f>IF('Órdenes según Instancia'!O300=0,"-",IF('Órdenes según Instancia'!AD300=0,"-",('Órdenes según Instancia'!O300/'Órdenes según Instancia'!AD300)))</f>
        <v>-</v>
      </c>
      <c r="P300" s="19" t="str">
        <f>IF('Órdenes según Instancia'!T300=0,"-",IF('Órdenes según Instancia'!AD300=0,"-",('Órdenes según Instancia'!T300/'Órdenes según Instancia'!AD300)))</f>
        <v>-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 t="str">
        <f>IF('Órdenes según Instancia'!F301=0,"-",IF('Órdenes según Instancia'!AE301=0,"-",('Órdenes según Instancia'!F301/'Órdenes según Instancia'!AE301)))</f>
        <v>-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0.81818181818181823</v>
      </c>
      <c r="D302" s="19">
        <f>IF('Órdenes según Instancia'!H302=0,"-",IF('Órdenes según Instancia'!AB302=0,"-",('Órdenes según Instancia'!H302/'Órdenes según Instancia'!AB302)))</f>
        <v>4.5454545454545456E-2</v>
      </c>
      <c r="E302" s="19">
        <f>IF('Órdenes según Instancia'!M302=0,"-",IF('Órdenes según Instancia'!AB302=0,"-",('Órdenes según Instancia'!M302/'Órdenes según Instancia'!AB302)))</f>
        <v>0.13636363636363635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0.82857142857142863</v>
      </c>
      <c r="N302" s="19">
        <f>IF('Órdenes según Instancia'!J302=0,"-",IF('Órdenes según Instancia'!AD302=0,"-",('Órdenes según Instancia'!J302/'Órdenes según Instancia'!AD302)))</f>
        <v>2.8571428571428571E-2</v>
      </c>
      <c r="O302" s="19">
        <f>IF('Órdenes según Instancia'!O302=0,"-",IF('Órdenes según Instancia'!AD302=0,"-",('Órdenes según Instancia'!O302/'Órdenes según Instancia'!AD302)))</f>
        <v>0.14285714285714285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0.77777777777777779</v>
      </c>
      <c r="S302" s="19">
        <f>IF('Órdenes según Instancia'!K302=0,"-",IF('Órdenes según Instancia'!AE302=0,"-",('Órdenes según Instancia'!K302/'Órdenes según Instancia'!AE302)))</f>
        <v>0.1111111111111111</v>
      </c>
      <c r="T302" s="19">
        <f>IF('Órdenes según Instancia'!P302=0,"-",IF('Órdenes según Instancia'!AE302=0,"-",('Órdenes según Instancia'!P302/'Órdenes según Instancia'!AE302)))</f>
        <v>0.1111111111111111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0.98039215686274506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>
        <f>IF('Órdenes según Instancia'!R303=0,"-",IF('Órdenes según Instancia'!AB303=0,"-",('Órdenes según Instancia'!R303/'Órdenes según Instancia'!AB303)))</f>
        <v>1.9607843137254902E-2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0.97619047619047616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>
        <f>IF('Órdenes según Instancia'!T303=0,"-",IF('Órdenes según Instancia'!AD303=0,"-",('Órdenes según Instancia'!T303/'Órdenes según Instancia'!AD303)))</f>
        <v>2.3809523809523808E-2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0.72727272727272729</v>
      </c>
      <c r="D305" s="19" t="str">
        <f>IF('Órdenes según Instancia'!H305=0,"-",IF('Órdenes según Instancia'!AB305=0,"-",('Órdenes según Instancia'!H305/'Órdenes según Instancia'!AB305)))</f>
        <v>-</v>
      </c>
      <c r="E305" s="19">
        <f>IF('Órdenes según Instancia'!M305=0,"-",IF('Órdenes según Instancia'!AB305=0,"-",('Órdenes según Instancia'!M305/'Órdenes según Instancia'!AB305)))</f>
        <v>0.27272727272727271</v>
      </c>
      <c r="F305" s="19" t="str">
        <f>IF('Órdenes según Instancia'!R305=0,"-",IF('Órdenes según Instancia'!AB305=0,"-",('Órdenes según Instancia'!R305/'Órdenes según Instancia'!AB305)))</f>
        <v>-</v>
      </c>
      <c r="G305" s="19" t="str">
        <f>IF('Órdenes según Instancia'!W305=0,"-",IF('Órdenes según Instancia'!AB305=0,"-",('Órdenes según Instancia'!W305/'Órdenes según Instancia'!AB305)))</f>
        <v>-</v>
      </c>
      <c r="H305" s="19">
        <f>IF('Órdenes según Instancia'!D305=0,"-",IF('Órdenes según Instancia'!AC305=0,"-",('Órdenes según Instancia'!D305/'Órdenes según Instancia'!AC305)))</f>
        <v>1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0.7142857142857143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Instancia'!O305=0,"-",IF('Órdenes según Instancia'!AD305=0,"-",('Órdenes según Instancia'!O305/'Órdenes según Instancia'!AD305)))</f>
        <v>0.2857142857142857</v>
      </c>
      <c r="P305" s="19" t="str">
        <f>IF('Órdenes según Instancia'!T305=0,"-",IF('Órdenes según Instancia'!AD305=0,"-",('Órdenes según Instancia'!T305/'Órdenes según Instancia'!AD305)))</f>
        <v>-</v>
      </c>
      <c r="Q305" s="19" t="str">
        <f>IF('Órdenes según Instancia'!Y305=0,"-",IF('Órdenes según Instancia'!AD305=0,"-",('Órdenes según Instancia'!Y305/'Órdenes según Instancia'!AD305)))</f>
        <v>-</v>
      </c>
      <c r="R305" s="19" t="str">
        <f>IF('Órdenes según Instancia'!F305=0,"-",IF('Órdenes según Instancia'!AE305=0,"-",('Órdenes según Instancia'!F305/'Órdenes según Instancia'!AE305)))</f>
        <v>-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1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1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 t="str">
        <f>IF('Órdenes según Instancia'!R310=0,"-",IF('Órdenes según Instancia'!AB310=0,"-",('Órdenes según Instancia'!R310/'Órdenes según Instancia'!AB310)))</f>
        <v>-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1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 t="str">
        <f>IF('Órdenes según Instancia'!T310=0,"-",IF('Órdenes según Instancia'!AD310=0,"-",('Órdenes según Instancia'!T310/'Órdenes según Instancia'!AD310)))</f>
        <v>-</v>
      </c>
      <c r="Q310" s="19" t="str">
        <f>IF('Órdenes según Instancia'!Y310=0,"-",IF('Órdenes según Instancia'!AD310=0,"-",('Órdenes según Instancia'!Y310/'Órdenes según Instancia'!AD310)))</f>
        <v>-</v>
      </c>
      <c r="R310" s="19">
        <f>IF('Órdenes según Instancia'!F310=0,"-",IF('Órdenes según Instancia'!AE310=0,"-",('Órdenes según Instancia'!F310/'Órdenes según Instancia'!AE310)))</f>
        <v>1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0.92592592592592593</v>
      </c>
      <c r="D311" s="19" t="str">
        <f>IF('Órdenes según Instancia'!H311=0,"-",IF('Órdenes según Instancia'!AB311=0,"-",('Órdenes según Instancia'!H311/'Órdenes según Instancia'!AB311)))</f>
        <v>-</v>
      </c>
      <c r="E311" s="19">
        <f>IF('Órdenes según Instancia'!M311=0,"-",IF('Órdenes según Instancia'!AB311=0,"-",('Órdenes según Instancia'!M311/'Órdenes según Instancia'!AB311)))</f>
        <v>3.7037037037037035E-2</v>
      </c>
      <c r="F311" s="19">
        <f>IF('Órdenes según Instancia'!R311=0,"-",IF('Órdenes según Instancia'!AB311=0,"-",('Órdenes según Instancia'!R311/'Órdenes según Instancia'!AB311)))</f>
        <v>3.7037037037037035E-2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0.88235294117647056</v>
      </c>
      <c r="N311" s="19" t="str">
        <f>IF('Órdenes según Instancia'!J311=0,"-",IF('Órdenes según Instancia'!AD311=0,"-",('Órdenes según Instancia'!J311/'Órdenes según Instancia'!AD311)))</f>
        <v>-</v>
      </c>
      <c r="O311" s="19">
        <f>IF('Órdenes según Instancia'!O311=0,"-",IF('Órdenes según Instancia'!AD311=0,"-",('Órdenes según Instancia'!O311/'Órdenes según Instancia'!AD311)))</f>
        <v>5.8823529411764705E-2</v>
      </c>
      <c r="P311" s="19">
        <f>IF('Órdenes según Instancia'!T311=0,"-",IF('Órdenes según Instancia'!AD311=0,"-",('Órdenes según Instancia'!T311/'Órdenes según Instancia'!AD311)))</f>
        <v>5.8823529411764705E-2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0.6875</v>
      </c>
      <c r="D312" s="19" t="str">
        <f>IF('Órdenes según Instancia'!H312=0,"-",IF('Órdenes según Instancia'!AB312=0,"-",('Órdenes según Instancia'!H312/'Órdenes según Instancia'!AB312)))</f>
        <v>-</v>
      </c>
      <c r="E312" s="19">
        <f>IF('Órdenes según Instancia'!M312=0,"-",IF('Órdenes según Instancia'!AB312=0,"-",('Órdenes según Instancia'!M312/'Órdenes según Instancia'!AB312)))</f>
        <v>0.15625</v>
      </c>
      <c r="F312" s="19">
        <f>IF('Órdenes según Instancia'!R312=0,"-",IF('Órdenes según Instancia'!AB312=0,"-",('Órdenes según Instancia'!R312/'Órdenes según Instancia'!AB312)))</f>
        <v>0.15625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0.66666666666666663</v>
      </c>
      <c r="N312" s="19" t="str">
        <f>IF('Órdenes según Instancia'!J312=0,"-",IF('Órdenes según Instancia'!AD312=0,"-",('Órdenes según Instancia'!J312/'Órdenes según Instancia'!AD312)))</f>
        <v>-</v>
      </c>
      <c r="O312" s="19">
        <f>IF('Órdenes según Instancia'!O312=0,"-",IF('Órdenes según Instancia'!AD312=0,"-",('Órdenes según Instancia'!O312/'Órdenes según Instancia'!AD312)))</f>
        <v>0.16666666666666666</v>
      </c>
      <c r="P312" s="19">
        <f>IF('Órdenes según Instancia'!T312=0,"-",IF('Órdenes según Instancia'!AD312=0,"-",('Órdenes según Instancia'!T312/'Órdenes según Instancia'!AD312)))</f>
        <v>0.16666666666666666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0.92913385826771655</v>
      </c>
      <c r="D313" s="19">
        <f>IF('Órdenes según Instancia'!H313=0,"-",IF('Órdenes según Instancia'!AB313=0,"-",('Órdenes según Instancia'!H313/'Órdenes según Instancia'!AB313)))</f>
        <v>3.937007874015748E-3</v>
      </c>
      <c r="E313" s="19">
        <f>IF('Órdenes según Instancia'!M313=0,"-",IF('Órdenes según Instancia'!AB313=0,"-",('Órdenes según Instancia'!M313/'Órdenes según Instancia'!AB313)))</f>
        <v>2.7559055118110236E-2</v>
      </c>
      <c r="F313" s="19">
        <f>IF('Órdenes según Instancia'!R313=0,"-",IF('Órdenes según Instancia'!AB313=0,"-",('Órdenes según Instancia'!R313/'Órdenes según Instancia'!AB313)))</f>
        <v>3.937007874015748E-2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0.914572864321608</v>
      </c>
      <c r="N313" s="19" t="str">
        <f>IF('Órdenes según Instancia'!J313=0,"-",IF('Órdenes según Instancia'!AD313=0,"-",('Órdenes según Instancia'!J313/'Órdenes según Instancia'!AD313)))</f>
        <v>-</v>
      </c>
      <c r="O313" s="19">
        <f>IF('Órdenes según Instancia'!O313=0,"-",IF('Órdenes según Instancia'!AD313=0,"-",('Órdenes según Instancia'!O313/'Órdenes según Instancia'!AD313)))</f>
        <v>3.5175879396984924E-2</v>
      </c>
      <c r="P313" s="19">
        <f>IF('Órdenes según Instancia'!T313=0,"-",IF('Órdenes según Instancia'!AD313=0,"-",('Órdenes según Instancia'!T313/'Órdenes según Instancia'!AD313)))</f>
        <v>5.0251256281407038E-2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0.97499999999999998</v>
      </c>
      <c r="S313" s="19">
        <f>IF('Órdenes según Instancia'!K313=0,"-",IF('Órdenes según Instancia'!AE313=0,"-",('Órdenes según Instancia'!K313/'Órdenes según Instancia'!AE313)))</f>
        <v>2.5000000000000001E-2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1</v>
      </c>
      <c r="D314" s="19" t="str">
        <f>IF('Órdenes según Instancia'!H314=0,"-",IF('Órdenes según Instancia'!AB314=0,"-",('Órdenes según Instancia'!H314/'Órdenes según Instancia'!AB314)))</f>
        <v>-</v>
      </c>
      <c r="E314" s="19" t="str">
        <f>IF('Órdenes según Instancia'!M314=0,"-",IF('Órdenes según Instancia'!AB314=0,"-",('Órdenes según Instancia'!M314/'Órdenes según Instancia'!AB314)))</f>
        <v>-</v>
      </c>
      <c r="F314" s="19" t="str">
        <f>IF('Órdenes según Instancia'!R314=0,"-",IF('Órdenes según Instancia'!AB314=0,"-",('Órdenes según Instancia'!R314/'Órdenes según Instancia'!AB314)))</f>
        <v>-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1</v>
      </c>
      <c r="N314" s="19" t="str">
        <f>IF('Órdenes según Instancia'!J314=0,"-",IF('Órdenes según Instancia'!AD314=0,"-",('Órdenes según Instancia'!J314/'Órdenes según Instancia'!AD314)))</f>
        <v>-</v>
      </c>
      <c r="O314" s="19" t="str">
        <f>IF('Órdenes según Instancia'!O314=0,"-",IF('Órdenes según Instancia'!AD314=0,"-",('Órdenes según Instancia'!O314/'Órdenes según Instancia'!AD314)))</f>
        <v>-</v>
      </c>
      <c r="P314" s="19" t="str">
        <f>IF('Órdenes según Instancia'!T314=0,"-",IF('Órdenes según Instancia'!AD314=0,"-",('Órdenes según Instancia'!T314/'Órdenes según Instancia'!AD314)))</f>
        <v>-</v>
      </c>
      <c r="Q314" s="19" t="str">
        <f>IF('Órdenes según Instancia'!Y314=0,"-",IF('Órdenes según Instancia'!AD314=0,"-",('Órdenes según Instancia'!Y314/'Órdenes según Instancia'!AD314)))</f>
        <v>-</v>
      </c>
      <c r="R314" s="19" t="str">
        <f>IF('Órdenes según Instancia'!F314=0,"-",IF('Órdenes según Instancia'!AE314=0,"-",('Órdenes según Instancia'!F314/'Órdenes según Instancia'!AE314)))</f>
        <v>-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0.95454545454545459</v>
      </c>
      <c r="D316" s="19" t="str">
        <f>IF('Órdenes según Instancia'!H316=0,"-",IF('Órdenes según Instancia'!AB316=0,"-",('Órdenes según Instancia'!H316/'Órdenes según Instancia'!AB316)))</f>
        <v>-</v>
      </c>
      <c r="E316" s="19">
        <f>IF('Órdenes según Instancia'!M316=0,"-",IF('Órdenes según Instancia'!AB316=0,"-",('Órdenes según Instancia'!M316/'Órdenes según Instancia'!AB316)))</f>
        <v>4.5454545454545456E-2</v>
      </c>
      <c r="F316" s="19" t="str">
        <f>IF('Órdenes según Instancia'!R316=0,"-",IF('Órdenes según Instancia'!AB316=0,"-",('Órdenes según Instancia'!R316/'Órdenes según Instancia'!AB316)))</f>
        <v>-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0.95238095238095233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Instancia'!O316=0,"-",IF('Órdenes según Instancia'!AD316=0,"-",('Órdenes según Instancia'!O316/'Órdenes según Instancia'!AD316)))</f>
        <v>4.7619047619047616E-2</v>
      </c>
      <c r="P316" s="19" t="str">
        <f>IF('Órdenes según Instancia'!T316=0,"-",IF('Órdenes según Instancia'!AD316=0,"-",('Órdenes según Instancia'!T316/'Órdenes según Instancia'!AD316)))</f>
        <v>-</v>
      </c>
      <c r="Q316" s="19" t="str">
        <f>IF('Órdenes según Instancia'!Y316=0,"-",IF('Órdenes según Instancia'!AD316=0,"-",('Órdenes según Instancia'!Y316/'Órdenes según Instancia'!AD316)))</f>
        <v>-</v>
      </c>
      <c r="R316" s="19">
        <f>IF('Órdenes según Instancia'!F316=0,"-",IF('Órdenes según Instancia'!AE316=0,"-",('Órdenes según Instancia'!F316/'Órdenes según Instancia'!AE316)))</f>
        <v>1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0.8</v>
      </c>
      <c r="D317" s="19" t="str">
        <f>IF('Órdenes según Instancia'!H317=0,"-",IF('Órdenes según Instancia'!AB317=0,"-",('Órdenes según Instancia'!H317/'Órdenes según Instancia'!AB317)))</f>
        <v>-</v>
      </c>
      <c r="E317" s="19" t="str">
        <f>IF('Órdenes según Instancia'!M317=0,"-",IF('Órdenes según Instancia'!AB317=0,"-",('Órdenes según Instancia'!M317/'Órdenes según Instancia'!AB317)))</f>
        <v>-</v>
      </c>
      <c r="F317" s="19">
        <f>IF('Órdenes según Instancia'!R317=0,"-",IF('Órdenes según Instancia'!AB317=0,"-",('Órdenes según Instancia'!R317/'Órdenes según Instancia'!AB317)))</f>
        <v>0.2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0.75</v>
      </c>
      <c r="N317" s="19" t="str">
        <f>IF('Órdenes según Instancia'!J317=0,"-",IF('Órdenes según Instancia'!AD317=0,"-",('Órdenes según Instancia'!J317/'Órdenes según Instancia'!AD317)))</f>
        <v>-</v>
      </c>
      <c r="O317" s="19" t="str">
        <f>IF('Órdenes según Instancia'!O317=0,"-",IF('Órdenes según Instancia'!AD317=0,"-",('Órdenes según Instancia'!O317/'Órdenes según Instancia'!AD317)))</f>
        <v>-</v>
      </c>
      <c r="P317" s="19">
        <f>IF('Órdenes según Instancia'!T317=0,"-",IF('Órdenes según Instancia'!AD317=0,"-",('Órdenes según Instancia'!T317/'Órdenes según Instancia'!AD317)))</f>
        <v>0.25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1</v>
      </c>
      <c r="D318" s="19" t="str">
        <f>IF('Órdenes según Instancia'!H318=0,"-",IF('Órdenes según Instancia'!AB318=0,"-",('Órdenes según Instancia'!H318/'Órdenes según Instancia'!AB318)))</f>
        <v>-</v>
      </c>
      <c r="E318" s="19" t="str">
        <f>IF('Órdenes según Instancia'!M318=0,"-",IF('Órdenes según Instancia'!AB318=0,"-",('Órdenes según Instancia'!M318/'Órdenes según Instancia'!AB318)))</f>
        <v>-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1</v>
      </c>
      <c r="N318" s="19" t="str">
        <f>IF('Órdenes según Instancia'!J318=0,"-",IF('Órdenes según Instancia'!AD318=0,"-",('Órdenes según Instancia'!J318/'Órdenes según Instancia'!AD318)))</f>
        <v>-</v>
      </c>
      <c r="O318" s="19" t="str">
        <f>IF('Órdenes según Instancia'!O318=0,"-",IF('Órdenes según Instancia'!AD318=0,"-",('Órdenes según Instancia'!O318/'Órdenes según Instancia'!AD318)))</f>
        <v>-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0.55555555555555558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0.44444444444444442</v>
      </c>
      <c r="F319" s="19" t="str">
        <f>IF('Órdenes según Instancia'!R319=0,"-",IF('Órdenes según Instancia'!AB319=0,"-",('Órdenes según Instancia'!R319/'Órdenes según Instancia'!AB319)))</f>
        <v>-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0.5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0.5</v>
      </c>
      <c r="P319" s="19" t="str">
        <f>IF('Órdenes según Instancia'!T319=0,"-",IF('Órdenes según Instancia'!AD319=0,"-",('Órdenes según Instancia'!T319/'Órdenes según Instancia'!AD319)))</f>
        <v>-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1</v>
      </c>
      <c r="D320" s="19" t="str">
        <f>IF('Órdenes según Instancia'!H320=0,"-",IF('Órdenes según Instancia'!AB320=0,"-",('Órdenes según Instancia'!H320/'Órdenes según Instancia'!AB320)))</f>
        <v>-</v>
      </c>
      <c r="E320" s="19" t="str">
        <f>IF('Órdenes según Instancia'!M320=0,"-",IF('Órdenes según Instancia'!AB320=0,"-",('Órdenes según Instancia'!M320/'Órdenes según Instancia'!AB320)))</f>
        <v>-</v>
      </c>
      <c r="F320" s="19" t="str">
        <f>IF('Órdenes según Instancia'!R320=0,"-",IF('Órdenes según Instancia'!AB320=0,"-",('Órdenes según Instancia'!R320/'Órdenes según Instancia'!AB320)))</f>
        <v>-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1</v>
      </c>
      <c r="N320" s="19" t="str">
        <f>IF('Órdenes según Instancia'!J320=0,"-",IF('Órdenes según Instancia'!AD320=0,"-",('Órdenes según Instancia'!J320/'Órdenes según Instancia'!AD320)))</f>
        <v>-</v>
      </c>
      <c r="O320" s="19" t="str">
        <f>IF('Órdenes según Instancia'!O320=0,"-",IF('Órdenes según Instancia'!AD320=0,"-",('Órdenes según Instancia'!O320/'Órdenes según Instancia'!AD320)))</f>
        <v>-</v>
      </c>
      <c r="P320" s="19" t="str">
        <f>IF('Órdenes según Instancia'!T320=0,"-",IF('Órdenes según Instancia'!AD320=0,"-",('Órdenes según Instancia'!T320/'Órdenes según Instancia'!AD320)))</f>
        <v>-</v>
      </c>
      <c r="Q320" s="19" t="str">
        <f>IF('Órdenes según Instancia'!Y320=0,"-",IF('Órdenes según Instancia'!AD320=0,"-",('Órdenes según Instancia'!Y320/'Órdenes según Instancia'!AD320)))</f>
        <v>-</v>
      </c>
      <c r="R320" s="19">
        <f>IF('Órdenes según Instancia'!F320=0,"-",IF('Órdenes según Instancia'!AE320=0,"-",('Órdenes según Instancia'!F320/'Órdenes según Instancia'!AE320)))</f>
        <v>1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1</v>
      </c>
      <c r="D321" s="19" t="str">
        <f>IF('Órdenes según Instancia'!H321=0,"-",IF('Órdenes según Instancia'!AB321=0,"-",('Órdenes según Instancia'!H321/'Órdenes según Instancia'!AB321)))</f>
        <v>-</v>
      </c>
      <c r="E321" s="19" t="str">
        <f>IF('Órdenes según Instancia'!M321=0,"-",IF('Órdenes según Instancia'!AB321=0,"-",('Órdenes según Instancia'!M321/'Órdenes según Instancia'!AB321)))</f>
        <v>-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1</v>
      </c>
      <c r="N321" s="19" t="str">
        <f>IF('Órdenes según Instancia'!J321=0,"-",IF('Órdenes según Instancia'!AD321=0,"-",('Órdenes según Instancia'!J321/'Órdenes según Instancia'!AD321)))</f>
        <v>-</v>
      </c>
      <c r="O321" s="19" t="str">
        <f>IF('Órdenes según Instancia'!O321=0,"-",IF('Órdenes según Instancia'!AD321=0,"-",('Órdenes según Instancia'!O321/'Órdenes según Instancia'!AD321)))</f>
        <v>-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0.8</v>
      </c>
      <c r="D323" s="19" t="str">
        <f>IF('Órdenes según Instancia'!H323=0,"-",IF('Órdenes según Instancia'!AB323=0,"-",('Órdenes según Instancia'!H323/'Órdenes según Instancia'!AB323)))</f>
        <v>-</v>
      </c>
      <c r="E323" s="19">
        <f>IF('Órdenes según Instancia'!M323=0,"-",IF('Órdenes según Instancia'!AB323=0,"-",('Órdenes según Instancia'!M323/'Órdenes según Instancia'!AB323)))</f>
        <v>0.1</v>
      </c>
      <c r="F323" s="19">
        <f>IF('Órdenes según Instancia'!R323=0,"-",IF('Órdenes según Instancia'!AB323=0,"-",('Órdenes según Instancia'!R323/'Órdenes según Instancia'!AB323)))</f>
        <v>0.1</v>
      </c>
      <c r="G323" s="19" t="str">
        <f>IF('Órdenes según Instancia'!W323=0,"-",IF('Órdenes según Instancia'!AB323=0,"-",('Órdenes según Instancia'!W323/'Órdenes según Instancia'!AB323)))</f>
        <v>-</v>
      </c>
      <c r="H323" s="19" t="str">
        <f>IF('Órdenes según Instancia'!D323=0,"-",IF('Órdenes según Instancia'!AC323=0,"-",('Órdenes según Instancia'!D323/'Órdenes según Instancia'!AC323)))</f>
        <v>-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0.66666666666666663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Instancia'!O323=0,"-",IF('Órdenes según Instancia'!AD323=0,"-",('Órdenes según Instancia'!O323/'Órdenes según Instancia'!AD323)))</f>
        <v>0.16666666666666666</v>
      </c>
      <c r="P323" s="19">
        <f>IF('Órdenes según Instancia'!T323=0,"-",IF('Órdenes según Instancia'!AD323=0,"-",('Órdenes según Instancia'!T323/'Órdenes según Instancia'!AD323)))</f>
        <v>0.16666666666666666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0.8571428571428571</v>
      </c>
      <c r="D327" s="19" t="str">
        <f>IF('Órdenes según Instancia'!H327=0,"-",IF('Órdenes según Instancia'!AB327=0,"-",('Órdenes según Instancia'!H327/'Órdenes según Instancia'!AB327)))</f>
        <v>-</v>
      </c>
      <c r="E327" s="19" t="str">
        <f>IF('Órdenes según Instancia'!M327=0,"-",IF('Órdenes según Instancia'!AB327=0,"-",('Órdenes según Instancia'!M327/'Órdenes según Instancia'!AB327)))</f>
        <v>-</v>
      </c>
      <c r="F327" s="19">
        <f>IF('Órdenes según Instancia'!R327=0,"-",IF('Órdenes según Instancia'!AB327=0,"-",('Órdenes según Instancia'!R327/'Órdenes según Instancia'!AB327)))</f>
        <v>0.14285714285714285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0.5</v>
      </c>
      <c r="N327" s="19" t="str">
        <f>IF('Órdenes según Instancia'!J327=0,"-",IF('Órdenes según Instancia'!AD327=0,"-",('Órdenes según Instancia'!J327/'Órdenes según Instancia'!AD327)))</f>
        <v>-</v>
      </c>
      <c r="O327" s="19" t="str">
        <f>IF('Órdenes según Instancia'!O327=0,"-",IF('Órdenes según Instancia'!AD327=0,"-",('Órdenes según Instancia'!O327/'Órdenes según Instancia'!AD327)))</f>
        <v>-</v>
      </c>
      <c r="P327" s="19">
        <f>IF('Órdenes según Instancia'!T327=0,"-",IF('Órdenes según Instancia'!AD327=0,"-",('Órdenes según Instancia'!T327/'Órdenes según Instancia'!AD327)))</f>
        <v>0.5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 t="str">
        <f>IF('Órdenes según Instancia'!F328=0,"-",IF('Órdenes según Instancia'!AE328=0,"-",('Órdenes según Instancia'!F328/'Órdenes según Instancia'!AE328)))</f>
        <v>-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1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 t="str">
        <f>IF('Órdenes según Instancia'!R329=0,"-",IF('Órdenes según Instancia'!AB329=0,"-",('Órdenes según Instancia'!R329/'Órdenes según Instancia'!AB329)))</f>
        <v>-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1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 t="str">
        <f>IF('Órdenes según Instancia'!T329=0,"-",IF('Órdenes según Instancia'!AD329=0,"-",('Órdenes según Instancia'!T329/'Órdenes según Instancia'!AD329)))</f>
        <v>-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0.9375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3.125E-2</v>
      </c>
      <c r="F330" s="19">
        <f>IF('Órdenes según Instancia'!R330=0,"-",IF('Órdenes según Instancia'!AB330=0,"-",('Órdenes según Instancia'!R330/'Órdenes según Instancia'!AB330)))</f>
        <v>3.125E-2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0.93333333333333335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3.3333333333333333E-2</v>
      </c>
      <c r="P330" s="19">
        <f>IF('Órdenes según Instancia'!T330=0,"-",IF('Órdenes según Instancia'!AD330=0,"-",('Órdenes según Instancia'!T330/'Órdenes según Instancia'!AD330)))</f>
        <v>3.3333333333333333E-2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0.6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0.4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0.6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0.4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 t="str">
        <f>IF('Órdenes según Instancia'!F331=0,"-",IF('Órdenes según Instancia'!AE331=0,"-",('Órdenes según Instancia'!F331/'Órdenes según Instancia'!AE331)))</f>
        <v>-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 t="str">
        <f>IF('Órdenes según Instancia'!F333=0,"-",IF('Órdenes según Instancia'!AE333=0,"-",('Órdenes según Instancia'!F333/'Órdenes según Instancia'!AE333)))</f>
        <v>-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 t="str">
        <f>IF('Órdenes según Instancia'!F334=0,"-",IF('Órdenes según Instancia'!AE334=0,"-",('Órdenes según Instancia'!F334/'Órdenes según Instancia'!AE334)))</f>
        <v>-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>
        <f>IF('Órdenes según Instancia'!F335=0,"-",IF('Órdenes según Instancia'!AE335=0,"-",('Órdenes según Instancia'!F335/'Órdenes según Instancia'!AE335)))</f>
        <v>1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 t="str">
        <f>IF('Órdenes según Instancia'!F337=0,"-",IF('Órdenes según Instancia'!AE337=0,"-",('Órdenes según Instancia'!F337/'Órdenes según Instancia'!AE337)))</f>
        <v>-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 t="str">
        <f>IF('Órdenes según Instancia'!W338=0,"-",IF('Órdenes según Instancia'!AB338=0,"-",('Órdenes según Instancia'!W338/'Órdenes según Instancia'!AB338)))</f>
        <v>-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1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 t="str">
        <f>IF('Órdenes según Instancia'!Z338=0,"-",IF('Órdenes según Instancia'!AE338=0,"-",('Órdenes según Instancia'!Z338/'Órdenes según Instancia'!AE338)))</f>
        <v>-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 t="str">
        <f>IF('Órdenes según Instancia'!F341=0,"-",IF('Órdenes según Instancia'!AE341=0,"-",('Órdenes según Instancia'!F341/'Órdenes según Instancia'!AE341)))</f>
        <v>-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0.6</v>
      </c>
      <c r="D342" s="19">
        <f>IF('Órdenes según Instancia'!H342=0,"-",IF('Órdenes según Instancia'!AB342=0,"-",('Órdenes según Instancia'!H342/'Órdenes según Instancia'!AB342)))</f>
        <v>0.4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0.42857142857142855</v>
      </c>
      <c r="N342" s="19">
        <f>IF('Órdenes según Instancia'!J342=0,"-",IF('Órdenes según Instancia'!AD342=0,"-",('Órdenes según Instancia'!J342/'Órdenes según Instancia'!AD342)))</f>
        <v>0.5714285714285714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1</v>
      </c>
      <c r="D343" s="19" t="str">
        <f>IF('Órdenes según Instancia'!H343=0,"-",IF('Órdenes según Instancia'!AB343=0,"-",('Órdenes según Instancia'!H343/'Órdenes según Instancia'!AB343)))</f>
        <v>-</v>
      </c>
      <c r="E343" s="19" t="str">
        <f>IF('Órdenes según Instancia'!M343=0,"-",IF('Órdenes según Instancia'!AB343=0,"-",('Órdenes según Instancia'!M343/'Órdenes según Instancia'!AB343)))</f>
        <v>-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1</v>
      </c>
      <c r="N343" s="19" t="str">
        <f>IF('Órdenes según Instancia'!J343=0,"-",IF('Órdenes según Instancia'!AD343=0,"-",('Órdenes según Instancia'!J343/'Órdenes según Instancia'!AD343)))</f>
        <v>-</v>
      </c>
      <c r="O343" s="19" t="str">
        <f>IF('Órdenes según Instancia'!O343=0,"-",IF('Órdenes según Instancia'!AD343=0,"-",('Órdenes según Instancia'!O343/'Órdenes según Instancia'!AD343)))</f>
        <v>-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>
        <f>IF('Órdenes según Instancia'!F344=0,"-",IF('Órdenes según Instancia'!AE344=0,"-",('Órdenes según Instancia'!F344/'Órdenes según Instancia'!AE344)))</f>
        <v>1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 t="str">
        <f>IF('Órdenes según Instancia'!C345=0,"-",IF('Órdenes según Instancia'!AB345=0,"-",('Órdenes según Instancia'!C345/'Órdenes según Instancia'!AB345)))</f>
        <v>-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 t="str">
        <f>IF('Órdenes según Instancia'!E345=0,"-",IF('Órdenes según Instancia'!AD345=0,"-",('Órdenes según Instancia'!E345/'Órdenes según Instancia'!AD345)))</f>
        <v>-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>
        <f>IF('Órdenes según Instancia'!F346=0,"-",IF('Órdenes según Instancia'!AE346=0,"-",('Órdenes según Instancia'!F346/'Órdenes según Instancia'!AE346)))</f>
        <v>1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 t="str">
        <f>IF('Órdenes según Instancia'!E347=0,"-",IF('Órdenes según Instancia'!AD347=0,"-",('Órdenes según Instancia'!E347/'Órdenes según Instancia'!AD347)))</f>
        <v>-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0.95238095238095233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4.7619047619047616E-2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1</v>
      </c>
      <c r="N348" s="19" t="str">
        <f>IF('Órdenes según Instancia'!J348=0,"-",IF('Órdenes según Instancia'!AD348=0,"-",('Órdenes según Instancia'!J348/'Órdenes según Instancia'!AD348)))</f>
        <v>-</v>
      </c>
      <c r="O348" s="19" t="str">
        <f>IF('Órdenes según Instancia'!O348=0,"-",IF('Órdenes según Instancia'!AD348=0,"-",('Órdenes según Instancia'!O348/'Órdenes según Instancia'!AD348)))</f>
        <v>-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0.66666666666666663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0.33333333333333331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0.96296296296296291</v>
      </c>
      <c r="D349" s="19" t="str">
        <f>IF('Órdenes según Instancia'!H349=0,"-",IF('Órdenes según Instancia'!AB349=0,"-",('Órdenes según Instancia'!H349/'Órdenes según Instancia'!AB349)))</f>
        <v>-</v>
      </c>
      <c r="E349" s="19">
        <f>IF('Órdenes según Instancia'!M349=0,"-",IF('Órdenes según Instancia'!AB349=0,"-",('Órdenes según Instancia'!M349/'Órdenes según Instancia'!AB349)))</f>
        <v>3.7037037037037035E-2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>
        <f>IF('Órdenes según Instancia'!D349=0,"-",IF('Órdenes según Instancia'!AC349=0,"-",('Órdenes según Instancia'!D349/'Órdenes según Instancia'!AC349)))</f>
        <v>1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0.9375</v>
      </c>
      <c r="N349" s="19" t="str">
        <f>IF('Órdenes según Instancia'!J349=0,"-",IF('Órdenes según Instancia'!AD349=0,"-",('Órdenes según Instancia'!J349/'Órdenes según Instancia'!AD349)))</f>
        <v>-</v>
      </c>
      <c r="O349" s="19">
        <f>IF('Órdenes según Instancia'!O349=0,"-",IF('Órdenes según Instancia'!AD349=0,"-",('Órdenes según Instancia'!O349/'Órdenes según Instancia'!AD349)))</f>
        <v>6.25E-2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1</v>
      </c>
      <c r="D350" s="19" t="str">
        <f>IF('Órdenes según Instancia'!H350=0,"-",IF('Órdenes según Instancia'!AB350=0,"-",('Órdenes según Instancia'!H350/'Órdenes según Instancia'!AB350)))</f>
        <v>-</v>
      </c>
      <c r="E350" s="19" t="str">
        <f>IF('Órdenes según Instancia'!M350=0,"-",IF('Órdenes según Instancia'!AB350=0,"-",('Órdenes según Instancia'!M350/'Órdenes según Instancia'!AB350)))</f>
        <v>-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1</v>
      </c>
      <c r="N350" s="19" t="str">
        <f>IF('Órdenes según Instancia'!J350=0,"-",IF('Órdenes según Instancia'!AD350=0,"-",('Órdenes según Instancia'!J350/'Órdenes según Instancia'!AD350)))</f>
        <v>-</v>
      </c>
      <c r="O350" s="19" t="str">
        <f>IF('Órdenes según Instancia'!O350=0,"-",IF('Órdenes según Instancia'!AD350=0,"-",('Órdenes según Instancia'!O350/'Órdenes según Instancia'!AD350)))</f>
        <v>-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0.875</v>
      </c>
      <c r="D351" s="19" t="str">
        <f>IF('Órdenes según Instancia'!H351=0,"-",IF('Órdenes según Instancia'!AB351=0,"-",('Órdenes según Instancia'!H351/'Órdenes según Instancia'!AB351)))</f>
        <v>-</v>
      </c>
      <c r="E351" s="19">
        <f>IF('Órdenes según Instancia'!M351=0,"-",IF('Órdenes según Instancia'!AB351=0,"-",('Órdenes según Instancia'!M351/'Órdenes según Instancia'!AB351)))</f>
        <v>0.125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0.83333333333333337</v>
      </c>
      <c r="N351" s="19" t="str">
        <f>IF('Órdenes según Instancia'!J351=0,"-",IF('Órdenes según Instancia'!AD351=0,"-",('Órdenes según Instancia'!J351/'Órdenes según Instancia'!AD351)))</f>
        <v>-</v>
      </c>
      <c r="O351" s="19">
        <f>IF('Órdenes según Instancia'!O351=0,"-",IF('Órdenes según Instancia'!AD351=0,"-",('Órdenes según Instancia'!O351/'Órdenes según Instancia'!AD351)))</f>
        <v>0.16666666666666666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0.90909090909090906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9.0909090909090912E-2</v>
      </c>
      <c r="F352" s="19" t="str">
        <f>IF('Órdenes según Instancia'!R352=0,"-",IF('Órdenes según Instancia'!AB352=0,"-",('Órdenes según Instancia'!R352/'Órdenes según Instancia'!AB352)))</f>
        <v>-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0.8571428571428571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0.14285714285714285</v>
      </c>
      <c r="P352" s="19" t="str">
        <f>IF('Órdenes según Instancia'!T352=0,"-",IF('Órdenes según Instancia'!AD352=0,"-",('Órdenes según Instancia'!T352/'Órdenes según Instancia'!AD352)))</f>
        <v>-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 t="str">
        <f>IF('Órdenes según Instancia'!F354=0,"-",IF('Órdenes según Instancia'!AE354=0,"-",('Órdenes según Instancia'!F354/'Órdenes según Instancia'!AE354)))</f>
        <v>-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 t="str">
        <f>IF('Órdenes según Instancia'!F356=0,"-",IF('Órdenes según Instancia'!AE356=0,"-",('Órdenes según Instancia'!F356/'Órdenes según Instancia'!AE356)))</f>
        <v>-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>
        <f>IF('Órdenes según Instancia'!F357=0,"-",IF('Órdenes según Instancia'!AE357=0,"-",('Órdenes según Instancia'!F357/'Órdenes según Instancia'!AE357)))</f>
        <v>1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 t="str">
        <f>IF('Órdenes según Instancia'!F358=0,"-",IF('Órdenes según Instancia'!AE358=0,"-",('Órdenes según Instancia'!F358/'Órdenes según Instancia'!AE358)))</f>
        <v>-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 t="str">
        <f>IF('Órdenes según Instancia'!F360=0,"-",IF('Órdenes según Instancia'!AE360=0,"-",('Órdenes según Instancia'!F360/'Órdenes según Instancia'!AE360)))</f>
        <v>-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1</v>
      </c>
      <c r="D361" s="19" t="str">
        <f>IF('Órdenes según Instancia'!H361=0,"-",IF('Órdenes según Instancia'!AB361=0,"-",('Órdenes según Instancia'!H361/'Órdenes según Instancia'!AB361)))</f>
        <v>-</v>
      </c>
      <c r="E361" s="19" t="str">
        <f>IF('Órdenes según Instancia'!M361=0,"-",IF('Órdenes según Instancia'!AB361=0,"-",('Órdenes según Instancia'!M361/'Órdenes según Instancia'!AB361)))</f>
        <v>-</v>
      </c>
      <c r="F361" s="19" t="str">
        <f>IF('Órdenes según Instancia'!R361=0,"-",IF('Órdenes según Instancia'!AB361=0,"-",('Órdenes según Instancia'!R361/'Órdenes según Instancia'!AB361)))</f>
        <v>-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1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 t="str">
        <f>IF('Órdenes según Instancia'!T361=0,"-",IF('Órdenes según Instancia'!AD361=0,"-",('Órdenes según Instancia'!T361/'Órdenes según Instancia'!AD361)))</f>
        <v>-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0.80555555555555558</v>
      </c>
      <c r="D363" s="19" t="str">
        <f>IF('Órdenes según Instancia'!H363=0,"-",IF('Órdenes según Instancia'!AB363=0,"-",('Órdenes según Instancia'!H363/'Órdenes según Instancia'!AB363)))</f>
        <v>-</v>
      </c>
      <c r="E363" s="19">
        <f>IF('Órdenes según Instancia'!M363=0,"-",IF('Órdenes según Instancia'!AB363=0,"-",('Órdenes según Instancia'!M363/'Órdenes según Instancia'!AB363)))</f>
        <v>0.19444444444444445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0.76923076923076927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Instancia'!O363=0,"-",IF('Órdenes según Instancia'!AD363=0,"-",('Órdenes según Instancia'!O363/'Órdenes según Instancia'!AD363)))</f>
        <v>0.23076923076923078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0.9</v>
      </c>
      <c r="S363" s="19" t="str">
        <f>IF('Órdenes según Instancia'!K363=0,"-",IF('Órdenes según Instancia'!AE363=0,"-",('Órdenes según Instancia'!K363/'Órdenes según Instancia'!AE363)))</f>
        <v>-</v>
      </c>
      <c r="T363" s="19">
        <f>IF('Órdenes según Instancia'!P363=0,"-",IF('Órdenes según Instancia'!AE363=0,"-",('Órdenes según Instancia'!P363/'Órdenes según Instancia'!AE363)))</f>
        <v>0.1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0.75</v>
      </c>
      <c r="D364" s="19" t="str">
        <f>IF('Órdenes según Instancia'!H364=0,"-",IF('Órdenes según Instancia'!AB364=0,"-",('Órdenes según Instancia'!H364/'Órdenes según Instancia'!AB364)))</f>
        <v>-</v>
      </c>
      <c r="E364" s="19">
        <f>IF('Órdenes según Instancia'!M364=0,"-",IF('Órdenes según Instancia'!AB364=0,"-",('Órdenes según Instancia'!M364/'Órdenes según Instancia'!AB364)))</f>
        <v>0.25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0.75</v>
      </c>
      <c r="N364" s="19" t="str">
        <f>IF('Órdenes según Instancia'!J364=0,"-",IF('Órdenes según Instancia'!AD364=0,"-",('Órdenes según Instancia'!J364/'Órdenes según Instancia'!AD364)))</f>
        <v>-</v>
      </c>
      <c r="O364" s="19">
        <f>IF('Órdenes según Instancia'!O364=0,"-",IF('Órdenes según Instancia'!AD364=0,"-",('Órdenes según Instancia'!O364/'Órdenes según Instancia'!AD364)))</f>
        <v>0.25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 t="str">
        <f>IF('Órdenes según Instancia'!F364=0,"-",IF('Órdenes según Instancia'!AE364=0,"-",('Órdenes según Instancia'!F364/'Órdenes según Instancia'!AE364)))</f>
        <v>-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1</v>
      </c>
      <c r="D365" s="19" t="str">
        <f>IF('Órdenes según Instancia'!H365=0,"-",IF('Órdenes según Instancia'!AB365=0,"-",('Órdenes según Instancia'!H365/'Órdenes según Instancia'!AB365)))</f>
        <v>-</v>
      </c>
      <c r="E365" s="19" t="str">
        <f>IF('Órdenes según Instancia'!M365=0,"-",IF('Órdenes según Instancia'!AB365=0,"-",('Órdenes según Instancia'!M365/'Órdenes según Instancia'!AB365)))</f>
        <v>-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1</v>
      </c>
      <c r="N365" s="19" t="str">
        <f>IF('Órdenes según Instancia'!J365=0,"-",IF('Órdenes según Instancia'!AD365=0,"-",('Órdenes según Instancia'!J365/'Órdenes según Instancia'!AD365)))</f>
        <v>-</v>
      </c>
      <c r="O365" s="19" t="str">
        <f>IF('Órdenes según Instancia'!O365=0,"-",IF('Órdenes según Instancia'!AD365=0,"-",('Órdenes según Instancia'!O365/'Órdenes según Instancia'!AD365)))</f>
        <v>-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 t="str">
        <f>IF('Órdenes según Instancia'!F366=0,"-",IF('Órdenes según Instancia'!AE366=0,"-",('Órdenes según Instancia'!F366/'Órdenes según Instancia'!AE366)))</f>
        <v>-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>
        <f>IF('Órdenes según Instancia'!D367=0,"-",IF('Órdenes según Instancia'!AC367=0,"-",('Órdenes según Instancia'!D367/'Órdenes según Instancia'!AC367)))</f>
        <v>1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 t="str">
        <f>IF('Órdenes según Instancia'!F367=0,"-",IF('Órdenes según Instancia'!AE367=0,"-",('Órdenes según Instancia'!F367/'Órdenes según Instancia'!AE367)))</f>
        <v>-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1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 t="str">
        <f>IF('Órdenes según Instancia'!R368=0,"-",IF('Órdenes según Instancia'!AB368=0,"-",('Órdenes según Instancia'!R368/'Órdenes según Instancia'!AB368)))</f>
        <v>-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1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 t="str">
        <f>IF('Órdenes según Instancia'!T368=0,"-",IF('Órdenes según Instancia'!AD368=0,"-",('Órdenes según Instancia'!T368/'Órdenes según Instancia'!AD368)))</f>
        <v>-</v>
      </c>
      <c r="Q368" s="19" t="str">
        <f>IF('Órdenes según Instancia'!Y368=0,"-",IF('Órdenes según Instancia'!AD368=0,"-",('Órdenes según Instancia'!Y368/'Órdenes según Instancia'!AD368)))</f>
        <v>-</v>
      </c>
      <c r="R368" s="19" t="str">
        <f>IF('Órdenes según Instancia'!F368=0,"-",IF('Órdenes según Instancia'!AE368=0,"-",('Órdenes según Instancia'!F368/'Órdenes según Instancia'!AE368)))</f>
        <v>-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 t="str">
        <f>IF('Órdenes según Instancia'!C369=0,"-",IF('Órdenes según Instancia'!AB369=0,"-",('Órdenes según Instancia'!C369/'Órdenes según Instancia'!AB369)))</f>
        <v>-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0.86363636363636365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0.13636363636363635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0.8571428571428571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0.14285714285714285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1</v>
      </c>
      <c r="D371" s="19" t="str">
        <f>IF('Órdenes según Instancia'!H371=0,"-",IF('Órdenes según Instancia'!AB371=0,"-",('Órdenes según Instancia'!H371/'Órdenes según Instancia'!AB371)))</f>
        <v>-</v>
      </c>
      <c r="E371" s="19" t="str">
        <f>IF('Órdenes según Instancia'!M371=0,"-",IF('Órdenes según Instancia'!AB371=0,"-",('Órdenes según Instancia'!M371/'Órdenes según Instancia'!AB371)))</f>
        <v>-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 t="str">
        <f>IF('Órdenes según Instancia'!E371=0,"-",IF('Órdenes según Instancia'!AD371=0,"-",('Órdenes según Instancia'!E371/'Órdenes según Instancia'!AD371)))</f>
        <v>-</v>
      </c>
      <c r="N371" s="19" t="str">
        <f>IF('Órdenes según Instancia'!J371=0,"-",IF('Órdenes según Instancia'!AD371=0,"-",('Órdenes según Instancia'!J371/'Órdenes según Instancia'!AD371)))</f>
        <v>-</v>
      </c>
      <c r="O371" s="19" t="str">
        <f>IF('Órdenes según Instancia'!O371=0,"-",IF('Órdenes según Instancia'!AD371=0,"-",('Órdenes según Instancia'!O371/'Órdenes según Instancia'!AD371)))</f>
        <v>-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>
        <f>IF('Órdenes según Instancia'!F371=0,"-",IF('Órdenes según Instancia'!AE371=0,"-",('Órdenes según Instancia'!F371/'Órdenes según Instancia'!AE371)))</f>
        <v>1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 t="str">
        <f>IF('Órdenes según Instancia'!C372=0,"-",IF('Órdenes según Instancia'!AB372=0,"-",('Órdenes según Instancia'!C372/'Órdenes según Instancia'!AB372)))</f>
        <v>-</v>
      </c>
      <c r="D372" s="19" t="str">
        <f>IF('Órdenes según Instancia'!H372=0,"-",IF('Órdenes según Instancia'!AB372=0,"-",('Órdenes según Instancia'!H372/'Órdenes según Instancia'!AB372)))</f>
        <v>-</v>
      </c>
      <c r="E372" s="19">
        <f>IF('Órdenes según Instancia'!M372=0,"-",IF('Órdenes según Instancia'!AB372=0,"-",('Órdenes según Instancia'!M372/'Órdenes según Instancia'!AB372)))</f>
        <v>1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 t="str">
        <f>IF('Órdenes según Instancia'!E372=0,"-",IF('Órdenes según Instancia'!AD372=0,"-",('Órdenes según Instancia'!E372/'Órdenes según Instancia'!AD372)))</f>
        <v>-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Instancia'!O372=0,"-",IF('Órdenes según Instancia'!AD372=0,"-",('Órdenes según Instancia'!O372/'Órdenes según Instancia'!AD372)))</f>
        <v>1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 t="str">
        <f>IF('Órdenes según Instancia'!C373=0,"-",IF('Órdenes según Instancia'!AB373=0,"-",('Órdenes según Instancia'!C373/'Órdenes según Instancia'!AB373)))</f>
        <v>-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 t="str">
        <f>IF('Órdenes según Instancia'!E373=0,"-",IF('Órdenes según Instancia'!AD373=0,"-",('Órdenes según Instancia'!E373/'Órdenes según Instancia'!AD373)))</f>
        <v>-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 t="str">
        <f>IF('Órdenes según Instancia'!F373=0,"-",IF('Órdenes según Instancia'!AE373=0,"-",('Órdenes según Instancia'!F373/'Órdenes según Instancia'!AE373)))</f>
        <v>-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0.33333333333333331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0.66666666666666663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 t="str">
        <f>IF('Órdenes según Instancia'!E374=0,"-",IF('Órdenes según Instancia'!AD374=0,"-",('Órdenes según Instancia'!E374/'Órdenes según Instancia'!AD374)))</f>
        <v>-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1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>
        <f>IF('Órdenes según Instancia'!F374=0,"-",IF('Órdenes según Instancia'!AE374=0,"-",('Órdenes según Instancia'!F374/'Órdenes según Instancia'!AE374)))</f>
        <v>1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1</v>
      </c>
      <c r="D375" s="19" t="str">
        <f>IF('Órdenes según Instancia'!H375=0,"-",IF('Órdenes según Instancia'!AB375=0,"-",('Órdenes según Instancia'!H375/'Órdenes según Instancia'!AB375)))</f>
        <v>-</v>
      </c>
      <c r="E375" s="19" t="str">
        <f>IF('Órdenes según Instancia'!M375=0,"-",IF('Órdenes según Instancia'!AB375=0,"-",('Órdenes según Instancia'!M375/'Órdenes según Instancia'!AB375)))</f>
        <v>-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1</v>
      </c>
      <c r="N375" s="19" t="str">
        <f>IF('Órdenes según Instancia'!J375=0,"-",IF('Órdenes según Instancia'!AD375=0,"-",('Órdenes según Instancia'!J375/'Órdenes según Instancia'!AD375)))</f>
        <v>-</v>
      </c>
      <c r="O375" s="19" t="str">
        <f>IF('Órdenes según Instancia'!O375=0,"-",IF('Órdenes según Instancia'!AD375=0,"-",('Órdenes según Instancia'!O375/'Órdenes según Instancia'!AD375)))</f>
        <v>-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 t="str">
        <f>IF('Órdenes según Instancia'!C376=0,"-",IF('Órdenes según Instancia'!AB376=0,"-",('Órdenes según Instancia'!C376/'Órdenes según Instancia'!AB376)))</f>
        <v>-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1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 t="str">
        <f>IF('Órdenes según Instancia'!E376=0,"-",IF('Órdenes según Instancia'!AD376=0,"-",('Órdenes según Instancia'!E376/'Órdenes según Instancia'!AD376)))</f>
        <v>-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1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 t="str">
        <f>IF('Órdenes según Instancia'!F376=0,"-",IF('Órdenes según Instancia'!AE376=0,"-",('Órdenes según Instancia'!F376/'Órdenes según Instancia'!AE376)))</f>
        <v>-</v>
      </c>
      <c r="S376" s="19" t="str">
        <f>IF('Órdenes según Instancia'!K376=0,"-",IF('Órdenes según Instancia'!AE376=0,"-",('Órdenes según Instancia'!K376/'Órdenes según Instancia'!AE376)))</f>
        <v>-</v>
      </c>
      <c r="T376" s="19" t="str">
        <f>IF('Órdenes según Instancia'!P376=0,"-",IF('Órdenes según Instancia'!AE376=0,"-",('Órdenes según Instancia'!P376/'Órdenes según Instancia'!AE376)))</f>
        <v>-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 t="str">
        <f>IF('Órdenes según Instancia'!C377=0,"-",IF('Órdenes según Instancia'!AB377=0,"-",('Órdenes según Instancia'!C377/'Órdenes según Instancia'!AB377)))</f>
        <v>-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 t="str">
        <f>IF('Órdenes según Instancia'!E377=0,"-",IF('Órdenes según Instancia'!AD377=0,"-",('Órdenes según Instancia'!E377/'Órdenes según Instancia'!AD377)))</f>
        <v>-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 t="str">
        <f>IF('Órdenes según Instancia'!F377=0,"-",IF('Órdenes según Instancia'!AE377=0,"-",('Órdenes según Instancia'!F377/'Órdenes según Instancia'!AE377)))</f>
        <v>-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 t="str">
        <f>IF('Órdenes según Instancia'!D379=0,"-",IF('Órdenes según Instancia'!AC379=0,"-",('Órdenes según Instancia'!D379/'Órdenes según Instancia'!AC379)))</f>
        <v>-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 t="str">
        <f>IF('Órdenes según Instancia'!C383=0,"-",IF('Órdenes según Instancia'!AB383=0,"-",('Órdenes según Instancia'!C383/'Órdenes según Instancia'!AB383)))</f>
        <v>-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 t="str">
        <f>IF('Órdenes según Instancia'!E383=0,"-",IF('Órdenes según Instancia'!AD383=0,"-",('Órdenes según Instancia'!E383/'Órdenes según Instancia'!AD383)))</f>
        <v>-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 t="str">
        <f>IF('Órdenes según Instancia'!F383=0,"-",IF('Órdenes según Instancia'!AE383=0,"-",('Órdenes según Instancia'!F383/'Órdenes según Instancia'!AE383)))</f>
        <v>-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0.4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0.6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0.83333333333333337</v>
      </c>
      <c r="D388" s="19">
        <f>IF('Órdenes según Instancia'!H388=0,"-",IF('Órdenes según Instancia'!AB388=0,"-",('Órdenes según Instancia'!H388/'Órdenes según Instancia'!AB388)))</f>
        <v>0.16666666666666666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0.83333333333333337</v>
      </c>
      <c r="N388" s="19">
        <f>IF('Órdenes según Instancia'!J388=0,"-",IF('Órdenes según Instancia'!AD388=0,"-",('Órdenes según Instancia'!J388/'Órdenes según Instancia'!AD388)))</f>
        <v>0.16666666666666666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 t="str">
        <f>IF('Órdenes según Instancia'!F388=0,"-",IF('Órdenes según Instancia'!AE388=0,"-",('Órdenes según Instancia'!F388/'Órdenes según Instancia'!AE388)))</f>
        <v>-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 t="str">
        <f>IF('Órdenes según Instancia'!E390=0,"-",IF('Órdenes según Instancia'!AD390=0,"-",('Órdenes según Instancia'!E390/'Órdenes según Instancia'!AD390)))</f>
        <v>-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 t="str">
        <f>IF('Órdenes según Instancia'!C391=0,"-",IF('Órdenes según Instancia'!AB391=0,"-",('Órdenes según Instancia'!C391/'Órdenes según Instancia'!AB391)))</f>
        <v>-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 t="str">
        <f>IF('Órdenes según Instancia'!E391=0,"-",IF('Órdenes según Instancia'!AD391=0,"-",('Órdenes según Instancia'!E391/'Órdenes según Instancia'!AD391)))</f>
        <v>-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 t="str">
        <f>IF('Órdenes según Instancia'!F391=0,"-",IF('Órdenes según Instancia'!AE391=0,"-",('Órdenes según Instancia'!F391/'Órdenes según Instancia'!AE391)))</f>
        <v>-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0.875</v>
      </c>
      <c r="D392" s="19">
        <f>IF('Órdenes según Instancia'!H392=0,"-",IF('Órdenes según Instancia'!AB392=0,"-",('Órdenes según Instancia'!H392/'Órdenes según Instancia'!AB392)))</f>
        <v>0.125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0.8571428571428571</v>
      </c>
      <c r="N392" s="19">
        <f>IF('Órdenes según Instancia'!J392=0,"-",IF('Órdenes según Instancia'!AD392=0,"-",('Órdenes según Instancia'!J392/'Órdenes según Instancia'!AD392)))</f>
        <v>0.14285714285714285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0.9</v>
      </c>
      <c r="D393" s="19" t="str">
        <f>IF('Órdenes según Instancia'!H393=0,"-",IF('Órdenes según Instancia'!AB393=0,"-",('Órdenes según Instancia'!H393/'Órdenes según Instancia'!AB393)))</f>
        <v>-</v>
      </c>
      <c r="E393" s="19">
        <f>IF('Órdenes según Instancia'!M393=0,"-",IF('Órdenes según Instancia'!AB393=0,"-",('Órdenes según Instancia'!M393/'Órdenes según Instancia'!AB393)))</f>
        <v>0.1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0.88461538461538458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Instancia'!O393=0,"-",IF('Órdenes según Instancia'!AD393=0,"-",('Órdenes según Instancia'!O393/'Órdenes según Instancia'!AD393)))</f>
        <v>0.11538461538461539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1</v>
      </c>
      <c r="D395" s="19" t="str">
        <f>IF('Órdenes según Instancia'!H395=0,"-",IF('Órdenes según Instancia'!AB395=0,"-",('Órdenes según Instancia'!H395/'Órdenes según Instancia'!AB395)))</f>
        <v>-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1</v>
      </c>
      <c r="N395" s="19" t="str">
        <f>IF('Órdenes según Instancia'!J395=0,"-",IF('Órdenes según Instancia'!AD395=0,"-",('Órdenes según Instancia'!J395/'Órdenes según Instancia'!AD395)))</f>
        <v>-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1</v>
      </c>
      <c r="S395" s="19" t="str">
        <f>IF('Órdenes según Instancia'!K395=0,"-",IF('Órdenes según Instancia'!AE395=0,"-",('Órdenes según Instancia'!K395/'Órdenes según Instancia'!AE395)))</f>
        <v>-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0.63461538461538458</v>
      </c>
      <c r="D396" s="19">
        <f>IF('Órdenes según Instancia'!H396=0,"-",IF('Órdenes según Instancia'!AB396=0,"-",('Órdenes según Instancia'!H396/'Órdenes según Instancia'!AB396)))</f>
        <v>1.9230769230769232E-2</v>
      </c>
      <c r="E396" s="19">
        <f>IF('Órdenes según Instancia'!M396=0,"-",IF('Órdenes según Instancia'!AB396=0,"-",('Órdenes según Instancia'!M396/'Órdenes según Instancia'!AB396)))</f>
        <v>0.30769230769230771</v>
      </c>
      <c r="F396" s="19">
        <f>IF('Órdenes según Instancia'!R396=0,"-",IF('Órdenes según Instancia'!AB396=0,"-",('Órdenes según Instancia'!R396/'Órdenes según Instancia'!AB396)))</f>
        <v>3.8461538461538464E-2</v>
      </c>
      <c r="G396" s="19" t="str">
        <f>IF('Órdenes según Instancia'!W396=0,"-",IF('Órdenes según Instancia'!AB396=0,"-",('Órdenes según Instancia'!W396/'Órdenes según Instancia'!AB396)))</f>
        <v>-</v>
      </c>
      <c r="H396" s="19" t="str">
        <f>IF('Órdenes según Instancia'!D396=0,"-",IF('Órdenes según Instancia'!AC396=0,"-",('Órdenes según Instancia'!D396/'Órdenes según Instancia'!AC396)))</f>
        <v>-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0.40625</v>
      </c>
      <c r="N396" s="19">
        <f>IF('Órdenes según Instancia'!J396=0,"-",IF('Órdenes según Instancia'!AD396=0,"-",('Órdenes según Instancia'!J396/'Órdenes según Instancia'!AD396)))</f>
        <v>3.125E-2</v>
      </c>
      <c r="O396" s="19">
        <f>IF('Órdenes según Instancia'!O396=0,"-",IF('Órdenes según Instancia'!AD396=0,"-",('Órdenes según Instancia'!O396/'Órdenes según Instancia'!AD396)))</f>
        <v>0.5</v>
      </c>
      <c r="P396" s="19">
        <f>IF('Órdenes según Instancia'!T396=0,"-",IF('Órdenes según Instancia'!AD396=0,"-",('Órdenes según Instancia'!T396/'Órdenes según Instancia'!AD396)))</f>
        <v>6.25E-2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1</v>
      </c>
      <c r="S396" s="19" t="str">
        <f>IF('Órdenes según Instancia'!K396=0,"-",IF('Órdenes según Instancia'!AE396=0,"-",('Órdenes según Instancia'!K396/'Órdenes según Instancia'!AE396)))</f>
        <v>-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1</v>
      </c>
      <c r="D398" s="19" t="str">
        <f>IF('Órdenes según Instancia'!H398=0,"-",IF('Órdenes según Instancia'!AB398=0,"-",('Órdenes según Instancia'!H398/'Órdenes según Instancia'!AB398)))</f>
        <v>-</v>
      </c>
      <c r="E398" s="19" t="str">
        <f>IF('Órdenes según Instancia'!M398=0,"-",IF('Órdenes según Instancia'!AB398=0,"-",('Órdenes según Instancia'!M398/'Órdenes según Instancia'!AB398)))</f>
        <v>-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1</v>
      </c>
      <c r="N398" s="19" t="str">
        <f>IF('Órdenes según Instancia'!J398=0,"-",IF('Órdenes según Instancia'!AD398=0,"-",('Órdenes según Instancia'!J398/'Órdenes según Instancia'!AD398)))</f>
        <v>-</v>
      </c>
      <c r="O398" s="19" t="str">
        <f>IF('Órdenes según Instancia'!O398=0,"-",IF('Órdenes según Instancia'!AD398=0,"-",('Órdenes según Instancia'!O398/'Órdenes según Instancia'!AD398)))</f>
        <v>-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 t="str">
        <f>IF('Órdenes según Instancia'!D400=0,"-",IF('Órdenes según Instancia'!AC400=0,"-",('Órdenes según Instancia'!D400/'Órdenes según Instancia'!AC400)))</f>
        <v>-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1</v>
      </c>
      <c r="D401" s="19" t="str">
        <f>IF('Órdenes según Instancia'!H401=0,"-",IF('Órdenes según Instancia'!AB401=0,"-",('Órdenes según Instancia'!H401/'Órdenes según Instancia'!AB401)))</f>
        <v>-</v>
      </c>
      <c r="E401" s="19" t="str">
        <f>IF('Órdenes según Instancia'!M401=0,"-",IF('Órdenes según Instancia'!AB401=0,"-",('Órdenes según Instancia'!M401/'Órdenes según Instancia'!AB401)))</f>
        <v>-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1</v>
      </c>
      <c r="N401" s="19" t="str">
        <f>IF('Órdenes según Instancia'!J401=0,"-",IF('Órdenes según Instancia'!AD401=0,"-",('Órdenes según Instancia'!J401/'Órdenes según Instancia'!AD401)))</f>
        <v>-</v>
      </c>
      <c r="O401" s="19" t="str">
        <f>IF('Órdenes según Instancia'!O401=0,"-",IF('Órdenes según Instancia'!AD401=0,"-",('Órdenes según Instancia'!O401/'Órdenes según Instancia'!AD401)))</f>
        <v>-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0.9464285714285714</v>
      </c>
      <c r="D402" s="19">
        <f>IF('Órdenes según Instancia'!H402=0,"-",IF('Órdenes según Instancia'!AB402=0,"-",('Órdenes según Instancia'!H402/'Órdenes según Instancia'!AB402)))</f>
        <v>5.4945054945054949E-3</v>
      </c>
      <c r="E402" s="19">
        <f>IF('Órdenes según Instancia'!M402=0,"-",IF('Órdenes según Instancia'!AB402=0,"-",('Órdenes según Instancia'!M402/'Órdenes según Instancia'!AB402)))</f>
        <v>4.3956043956043959E-2</v>
      </c>
      <c r="F402" s="19">
        <f>IF('Órdenes según Instancia'!R402=0,"-",IF('Órdenes según Instancia'!AB402=0,"-",('Órdenes según Instancia'!R402/'Órdenes según Instancia'!AB402)))</f>
        <v>4.120879120879121E-3</v>
      </c>
      <c r="G402" s="19" t="str">
        <f>IF('Órdenes según Instancia'!W402=0,"-",IF('Órdenes según Instancia'!AB402=0,"-",('Órdenes según Instancia'!W402/'Órdenes según Instancia'!AB402)))</f>
        <v>-</v>
      </c>
      <c r="H402" s="19">
        <f>IF('Órdenes según Instancia'!D402=0,"-",IF('Órdenes según Instancia'!AC402=0,"-",('Órdenes según Instancia'!D402/'Órdenes según Instancia'!AC402)))</f>
        <v>1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0.89215686274509809</v>
      </c>
      <c r="N402" s="19">
        <f>IF('Órdenes según Instancia'!J402=0,"-",IF('Órdenes según Instancia'!AD402=0,"-",('Órdenes según Instancia'!J402/'Órdenes según Instancia'!AD402)))</f>
        <v>3.2679738562091504E-3</v>
      </c>
      <c r="O402" s="19">
        <f>IF('Órdenes según Instancia'!O402=0,"-",IF('Órdenes según Instancia'!AD402=0,"-",('Órdenes según Instancia'!O402/'Órdenes según Instancia'!AD402)))</f>
        <v>9.4771241830065356E-2</v>
      </c>
      <c r="P402" s="19">
        <f>IF('Órdenes según Instancia'!T402=0,"-",IF('Órdenes según Instancia'!AD402=0,"-",('Órdenes según Instancia'!T402/'Órdenes según Instancia'!AD402)))</f>
        <v>9.8039215686274508E-3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0.98574821852731587</v>
      </c>
      <c r="S402" s="19">
        <f>IF('Órdenes según Instancia'!K402=0,"-",IF('Órdenes según Instancia'!AE402=0,"-",('Órdenes según Instancia'!K402/'Órdenes según Instancia'!AE402)))</f>
        <v>7.1258907363420431E-3</v>
      </c>
      <c r="T402" s="19">
        <f>IF('Órdenes según Instancia'!P402=0,"-",IF('Órdenes según Instancia'!AE402=0,"-",('Órdenes según Instancia'!P402/'Órdenes según Instancia'!AE402)))</f>
        <v>7.1258907363420431E-3</v>
      </c>
      <c r="U402" s="19" t="str">
        <f>IF('Órdenes según Instancia'!U402=0,"-",IF('Órdenes según Instancia'!AE402=0,"-",('Órdenes según Instancia'!U402/('Órdenes según Instancia'!AE402))))</f>
        <v>-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1</v>
      </c>
      <c r="D403" s="19" t="str">
        <f>IF('Órdenes según Instancia'!H403=0,"-",IF('Órdenes según Instancia'!AB403=0,"-",('Órdenes según Instancia'!H403/'Órdenes según Instancia'!AB403)))</f>
        <v>-</v>
      </c>
      <c r="E403" s="19" t="str">
        <f>IF('Órdenes según Instancia'!M403=0,"-",IF('Órdenes según Instancia'!AB403=0,"-",('Órdenes según Instancia'!M403/'Órdenes según Instancia'!AB403)))</f>
        <v>-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1</v>
      </c>
      <c r="N403" s="19" t="str">
        <f>IF('Órdenes según Instancia'!J403=0,"-",IF('Órdenes según Instancia'!AD403=0,"-",('Órdenes según Instancia'!J403/'Órdenes según Instancia'!AD403)))</f>
        <v>-</v>
      </c>
      <c r="O403" s="19" t="str">
        <f>IF('Órdenes según Instancia'!O403=0,"-",IF('Órdenes según Instancia'!AD403=0,"-",('Órdenes según Instancia'!O403/'Órdenes según Instancia'!AD403)))</f>
        <v>-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0.92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0.04</v>
      </c>
      <c r="F404" s="19">
        <f>IF('Órdenes según Instancia'!R404=0,"-",IF('Órdenes según Instancia'!AB404=0,"-",('Órdenes según Instancia'!R404/'Órdenes según Instancia'!AB404)))</f>
        <v>0.04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0.88235294117647056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5.8823529411764705E-2</v>
      </c>
      <c r="P404" s="19">
        <f>IF('Órdenes según Instancia'!T404=0,"-",IF('Órdenes según Instancia'!AD404=0,"-",('Órdenes según Instancia'!T404/'Órdenes según Instancia'!AD404)))</f>
        <v>5.8823529411764705E-2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0.88888888888888884</v>
      </c>
      <c r="D406" s="19" t="str">
        <f>IF('Órdenes según Instancia'!H406=0,"-",IF('Órdenes según Instancia'!AB406=0,"-",('Órdenes según Instancia'!H406/'Órdenes según Instancia'!AB406)))</f>
        <v>-</v>
      </c>
      <c r="E406" s="19">
        <f>IF('Órdenes según Instancia'!M406=0,"-",IF('Órdenes según Instancia'!AB406=0,"-",('Órdenes según Instancia'!M406/'Órdenes según Instancia'!AB406)))</f>
        <v>0.1111111111111111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0.7142857142857143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Instancia'!O406=0,"-",IF('Órdenes según Instancia'!AD406=0,"-",('Órdenes según Instancia'!O406/'Órdenes según Instancia'!AD406)))</f>
        <v>0.2857142857142857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 t="str">
        <f>IF('Órdenes según Instancia'!D408=0,"-",IF('Órdenes según Instancia'!AC408=0,"-",('Órdenes según Instancia'!D408/'Órdenes según Instancia'!AC408)))</f>
        <v>-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1</v>
      </c>
      <c r="D409" s="19" t="str">
        <f>IF('Órdenes según Instancia'!H409=0,"-",IF('Órdenes según Instancia'!AB409=0,"-",('Órdenes según Instancia'!H409/'Órdenes según Instancia'!AB409)))</f>
        <v>-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1</v>
      </c>
      <c r="N409" s="19" t="str">
        <f>IF('Órdenes según Instancia'!J409=0,"-",IF('Órdenes según Instancia'!AD409=0,"-",('Órdenes según Instancia'!J409/'Órdenes según Instancia'!AD409)))</f>
        <v>-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1</v>
      </c>
      <c r="S409" s="19" t="str">
        <f>IF('Órdenes según Instancia'!K409=0,"-",IF('Órdenes según Instancia'!AE409=0,"-",('Órdenes según Instancia'!K409/'Órdenes según Instancia'!AE409)))</f>
        <v>-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 t="str">
        <f>IF('Órdenes según Instancia'!C410=0,"-",IF('Órdenes según Instancia'!AB410=0,"-",('Órdenes según Instancia'!C410/'Órdenes según Instancia'!AB410)))</f>
        <v>-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 t="str">
        <f>IF('Órdenes según Instancia'!E410=0,"-",IF('Órdenes según Instancia'!AD410=0,"-",('Órdenes según Instancia'!E410/'Órdenes según Instancia'!AD410)))</f>
        <v>-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1</v>
      </c>
      <c r="D411" s="19" t="str">
        <f>IF('Órdenes según Instancia'!H411=0,"-",IF('Órdenes según Instancia'!AB411=0,"-",('Órdenes según Instancia'!H411/'Órdenes según Instancia'!AB411)))</f>
        <v>-</v>
      </c>
      <c r="E411" s="19" t="str">
        <f>IF('Órdenes según Instancia'!M411=0,"-",IF('Órdenes según Instancia'!AB411=0,"-",('Órdenes según Instancia'!M411/'Órdenes según Instancia'!AB411)))</f>
        <v>-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1</v>
      </c>
      <c r="N411" s="19" t="str">
        <f>IF('Órdenes según Instancia'!J411=0,"-",IF('Órdenes según Instancia'!AD411=0,"-",('Órdenes según Instancia'!J411/'Órdenes según Instancia'!AD411)))</f>
        <v>-</v>
      </c>
      <c r="O411" s="19" t="str">
        <f>IF('Órdenes según Instancia'!O411=0,"-",IF('Órdenes según Instancia'!AD411=0,"-",('Órdenes según Instancia'!O411/'Órdenes según Instancia'!AD411)))</f>
        <v>-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1</v>
      </c>
      <c r="S411" s="19" t="str">
        <f>IF('Órdenes según Instancia'!K411=0,"-",IF('Órdenes según Instancia'!AE411=0,"-",('Órdenes según Instancia'!K411/'Órdenes según Instancia'!AE411)))</f>
        <v>-</v>
      </c>
      <c r="T411" s="19" t="str">
        <f>IF('Órdenes según Instancia'!P411=0,"-",IF('Órdenes según Instancia'!AE411=0,"-",('Órdenes según Instancia'!P411/'Órdenes según Instancia'!AE411)))</f>
        <v>-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0.8214285714285714</v>
      </c>
      <c r="D414" s="19">
        <f>IF('Órdenes según Instancia'!H414=0,"-",IF('Órdenes según Instancia'!AB414=0,"-",('Órdenes según Instancia'!H414/'Órdenes según Instancia'!AB414)))</f>
        <v>0.14285714285714285</v>
      </c>
      <c r="E414" s="19">
        <f>IF('Órdenes según Instancia'!M414=0,"-",IF('Órdenes según Instancia'!AB414=0,"-",('Órdenes según Instancia'!M414/'Órdenes según Instancia'!AB414)))</f>
        <v>3.5714285714285712E-2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0.8</v>
      </c>
      <c r="N414" s="19">
        <f>IF('Órdenes según Instancia'!J414=0,"-",IF('Órdenes según Instancia'!AD414=0,"-",('Órdenes según Instancia'!J414/'Órdenes según Instancia'!AD414)))</f>
        <v>0.16</v>
      </c>
      <c r="O414" s="19">
        <f>IF('Órdenes según Instancia'!O414=0,"-",IF('Órdenes según Instancia'!AD414=0,"-",('Órdenes según Instancia'!O414/'Órdenes según Instancia'!AD414)))</f>
        <v>0.04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0.82352941176470584</v>
      </c>
      <c r="D415" s="19" t="str">
        <f>IF('Órdenes según Instancia'!H415=0,"-",IF('Órdenes según Instancia'!AB415=0,"-",('Órdenes según Instancia'!H415/'Órdenes según Instancia'!AB415)))</f>
        <v>-</v>
      </c>
      <c r="E415" s="19">
        <f>IF('Órdenes según Instancia'!M415=0,"-",IF('Órdenes según Instancia'!AB415=0,"-",('Órdenes según Instancia'!M415/'Órdenes según Instancia'!AB415)))</f>
        <v>0.17647058823529413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0.8125</v>
      </c>
      <c r="N415" s="19" t="str">
        <f>IF('Órdenes según Instancia'!J415=0,"-",IF('Órdenes según Instancia'!AD415=0,"-",('Órdenes según Instancia'!J415/'Órdenes según Instancia'!AD415)))</f>
        <v>-</v>
      </c>
      <c r="O415" s="19">
        <f>IF('Órdenes según Instancia'!O415=0,"-",IF('Órdenes según Instancia'!AD415=0,"-",('Órdenes según Instancia'!O415/'Órdenes según Instancia'!AD415)))</f>
        <v>0.1875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 t="str">
        <f>IF('Órdenes según Instancia'!F416=0,"-",IF('Órdenes según Instancia'!AE416=0,"-",('Órdenes según Instancia'!F416/'Órdenes según Instancia'!AE416)))</f>
        <v>-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 t="str">
        <f>IF('Órdenes según Instancia'!F417=0,"-",IF('Órdenes según Instancia'!AE417=0,"-",('Órdenes según Instancia'!F417/'Órdenes según Instancia'!AE417)))</f>
        <v>-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0.86792452830188682</v>
      </c>
      <c r="D418" s="19">
        <f>IF('Órdenes según Instancia'!H418=0,"-",IF('Órdenes según Instancia'!AB418=0,"-",('Órdenes según Instancia'!H418/'Órdenes según Instancia'!AB418)))</f>
        <v>1.8867924528301886E-2</v>
      </c>
      <c r="E418" s="19">
        <f>IF('Órdenes según Instancia'!M418=0,"-",IF('Órdenes según Instancia'!AB418=0,"-",('Órdenes según Instancia'!M418/'Órdenes según Instancia'!AB418)))</f>
        <v>0.11320754716981132</v>
      </c>
      <c r="F418" s="19" t="str">
        <f>IF('Órdenes según Instancia'!R418=0,"-",IF('Órdenes según Instancia'!AB418=0,"-",('Órdenes según Instancia'!R418/'Órdenes según Instancia'!AB418)))</f>
        <v>-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0.82278481012658233</v>
      </c>
      <c r="N418" s="19">
        <f>IF('Órdenes según Instancia'!J418=0,"-",IF('Órdenes según Instancia'!AD418=0,"-",('Órdenes según Instancia'!J418/'Órdenes según Instancia'!AD418)))</f>
        <v>2.5316455696202531E-2</v>
      </c>
      <c r="O418" s="19">
        <f>IF('Órdenes según Instancia'!O418=0,"-",IF('Órdenes según Instancia'!AD418=0,"-",('Órdenes según Instancia'!O418/'Órdenes según Instancia'!AD418)))</f>
        <v>0.15189873417721519</v>
      </c>
      <c r="P418" s="19" t="str">
        <f>IF('Órdenes según Instancia'!T418=0,"-",IF('Órdenes según Instancia'!AD418=0,"-",('Órdenes según Instancia'!T418/'Órdenes según Instancia'!AD418)))</f>
        <v>-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 t="str">
        <f>IF('Órdenes según Instancia'!C419=0,"-",IF('Órdenes según Instancia'!AB419=0,"-",('Órdenes según Instancia'!C419/'Órdenes según Instancia'!AB419)))</f>
        <v>-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 t="str">
        <f>IF('Órdenes según Instancia'!E419=0,"-",IF('Órdenes según Instancia'!AD419=0,"-",('Órdenes según Instancia'!E419/'Órdenes según Instancia'!AD419)))</f>
        <v>-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 t="str">
        <f>IF('Órdenes según Instancia'!F419=0,"-",IF('Órdenes según Instancia'!AE419=0,"-",('Órdenes según Instancia'!F419/'Órdenes según Instancia'!AE419)))</f>
        <v>-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0.82978723404255317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0.14893617021276595</v>
      </c>
      <c r="F420" s="19">
        <f>IF('Órdenes según Instancia'!R420=0,"-",IF('Órdenes según Instancia'!AB420=0,"-",('Órdenes según Instancia'!R420/'Órdenes según Instancia'!AB420)))</f>
        <v>2.1276595744680851E-2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0.82222222222222219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0.15555555555555556</v>
      </c>
      <c r="P420" s="19">
        <f>IF('Órdenes según Instancia'!T420=0,"-",IF('Órdenes según Instancia'!AD420=0,"-",('Órdenes según Instancia'!T420/'Órdenes según Instancia'!AD420)))</f>
        <v>2.2222222222222223E-2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 t="str">
        <f>IF('Órdenes según Instancia'!D421=0,"-",IF('Órdenes según Instancia'!AC421=0,"-",('Órdenes según Instancia'!D421/'Órdenes según Instancia'!AC421)))</f>
        <v>-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1</v>
      </c>
      <c r="D422" s="19" t="str">
        <f>IF('Órdenes según Instancia'!H422=0,"-",IF('Órdenes según Instancia'!AB422=0,"-",('Órdenes según Instancia'!H422/'Órdenes según Instancia'!AB422)))</f>
        <v>-</v>
      </c>
      <c r="E422" s="19" t="str">
        <f>IF('Órdenes según Instancia'!M422=0,"-",IF('Órdenes según Instancia'!AB422=0,"-",('Órdenes según Instancia'!M422/'Órdenes según Instancia'!AB422)))</f>
        <v>-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1</v>
      </c>
      <c r="N422" s="19" t="str">
        <f>IF('Órdenes según Instancia'!J422=0,"-",IF('Órdenes según Instancia'!AD422=0,"-",('Órdenes según Instancia'!J422/'Órdenes según Instancia'!AD422)))</f>
        <v>-</v>
      </c>
      <c r="O422" s="19" t="str">
        <f>IF('Órdenes según Instancia'!O422=0,"-",IF('Órdenes según Instancia'!AD422=0,"-",('Órdenes según Instancia'!O422/'Órdenes según Instancia'!AD422)))</f>
        <v>-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 t="str">
        <f>IF('Órdenes según Instancia'!F422=0,"-",IF('Órdenes según Instancia'!AE422=0,"-",('Órdenes según Instancia'!F422/'Órdenes según Instancia'!AE422)))</f>
        <v>-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 t="str">
        <f>IF('Órdenes según Instancia'!F423=0,"-",IF('Órdenes según Instancia'!AE423=0,"-",('Órdenes según Instancia'!F423/'Órdenes según Instancia'!AE423)))</f>
        <v>-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0.5</v>
      </c>
      <c r="D424" s="19" t="str">
        <f>IF('Órdenes según Instancia'!H424=0,"-",IF('Órdenes según Instancia'!AB424=0,"-",('Órdenes según Instancia'!H424/'Órdenes según Instancia'!AB424)))</f>
        <v>-</v>
      </c>
      <c r="E424" s="19">
        <f>IF('Órdenes según Instancia'!M424=0,"-",IF('Órdenes según Instancia'!AB424=0,"-",('Órdenes según Instancia'!M424/'Órdenes según Instancia'!AB424)))</f>
        <v>0.5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0.5</v>
      </c>
      <c r="N424" s="19" t="str">
        <f>IF('Órdenes según Instancia'!J424=0,"-",IF('Órdenes según Instancia'!AD424=0,"-",('Órdenes según Instancia'!J424/'Órdenes según Instancia'!AD424)))</f>
        <v>-</v>
      </c>
      <c r="O424" s="19">
        <f>IF('Órdenes según Instancia'!O424=0,"-",IF('Órdenes según Instancia'!AD424=0,"-",('Órdenes según Instancia'!O424/'Órdenes según Instancia'!AD424)))</f>
        <v>0.5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 t="str">
        <f>IF('Órdenes según Instancia'!F424=0,"-",IF('Órdenes según Instancia'!AE424=0,"-",('Órdenes según Instancia'!F424/'Órdenes según Instancia'!AE424)))</f>
        <v>-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1</v>
      </c>
      <c r="D426" s="19" t="str">
        <f>IF('Órdenes según Instancia'!H426=0,"-",IF('Órdenes según Instancia'!AB426=0,"-",('Órdenes según Instancia'!H426/'Órdenes según Instancia'!AB426)))</f>
        <v>-</v>
      </c>
      <c r="E426" s="19" t="str">
        <f>IF('Órdenes según Instancia'!M426=0,"-",IF('Órdenes según Instancia'!AB426=0,"-",('Órdenes según Instancia'!M426/'Órdenes según Instancia'!AB426)))</f>
        <v>-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1</v>
      </c>
      <c r="N426" s="19" t="str">
        <f>IF('Órdenes según Instancia'!J426=0,"-",IF('Órdenes según Instancia'!AD426=0,"-",('Órdenes según Instancia'!J426/'Órdenes según Instancia'!AD426)))</f>
        <v>-</v>
      </c>
      <c r="O426" s="19" t="str">
        <f>IF('Órdenes según Instancia'!O426=0,"-",IF('Órdenes según Instancia'!AD426=0,"-",('Órdenes según Instancia'!O426/'Órdenes según Instancia'!AD426)))</f>
        <v>-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 t="str">
        <f>IF('Órdenes según Instancia'!C429=0,"-",IF('Órdenes según Instancia'!AB429=0,"-",('Órdenes según Instancia'!C429/'Órdenes según Instancia'!AB429)))</f>
        <v>-</v>
      </c>
      <c r="D429" s="19" t="str">
        <f>IF('Órdenes según Instancia'!H429=0,"-",IF('Órdenes según Instancia'!AB429=0,"-",('Órdenes según Instancia'!H429/'Órdenes según Instancia'!AB429)))</f>
        <v>-</v>
      </c>
      <c r="E429" s="19" t="str">
        <f>IF('Órdenes según Instancia'!M429=0,"-",IF('Órdenes según Instancia'!AB429=0,"-",('Órdenes según Instancia'!M429/'Órdenes según Instancia'!AB429)))</f>
        <v>-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 t="str">
        <f>IF('Órdenes según Instancia'!E429=0,"-",IF('Órdenes según Instancia'!AD429=0,"-",('Órdenes según Instancia'!E429/'Órdenes según Instancia'!AD429)))</f>
        <v>-</v>
      </c>
      <c r="N429" s="19" t="str">
        <f>IF('Órdenes según Instancia'!J429=0,"-",IF('Órdenes según Instancia'!AD429=0,"-",('Órdenes según Instancia'!J429/'Órdenes según Instancia'!AD429)))</f>
        <v>-</v>
      </c>
      <c r="O429" s="19" t="str">
        <f>IF('Órdenes según Instancia'!O429=0,"-",IF('Órdenes según Instancia'!AD429=0,"-",('Órdenes según Instancia'!O429/'Órdenes según Instancia'!AD429)))</f>
        <v>-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 t="str">
        <f>IF('Órdenes según Instancia'!F429=0,"-",IF('Órdenes según Instancia'!AE429=0,"-",('Órdenes según Instancia'!F429/'Órdenes según Instancia'!AE429)))</f>
        <v>-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1</v>
      </c>
      <c r="D430" s="19" t="str">
        <f>IF('Órdenes según Instancia'!H430=0,"-",IF('Órdenes según Instancia'!AB430=0,"-",('Órdenes según Instancia'!H430/'Órdenes según Instancia'!AB430)))</f>
        <v>-</v>
      </c>
      <c r="E430" s="19" t="str">
        <f>IF('Órdenes según Instancia'!M430=0,"-",IF('Órdenes según Instancia'!AB430=0,"-",('Órdenes según Instancia'!M430/'Órdenes según Instancia'!AB430)))</f>
        <v>-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1</v>
      </c>
      <c r="N430" s="19" t="str">
        <f>IF('Órdenes según Instancia'!J430=0,"-",IF('Órdenes según Instancia'!AD430=0,"-",('Órdenes según Instancia'!J430/'Órdenes según Instancia'!AD430)))</f>
        <v>-</v>
      </c>
      <c r="O430" s="19" t="str">
        <f>IF('Órdenes según Instancia'!O430=0,"-",IF('Órdenes según Instancia'!AD430=0,"-",('Órdenes según Instancia'!O430/'Órdenes según Instancia'!AD430)))</f>
        <v>-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1</v>
      </c>
      <c r="S430" s="19" t="str">
        <f>IF('Órdenes según Instancia'!K430=0,"-",IF('Órdenes según Instancia'!AE430=0,"-",('Órdenes según Instancia'!K430/'Órdenes según Instancia'!AE430)))</f>
        <v>-</v>
      </c>
      <c r="T430" s="19" t="str">
        <f>IF('Órdenes según Instancia'!P430=0,"-",IF('Órdenes según Instancia'!AE430=0,"-",('Órdenes según Instancia'!P430/'Órdenes según Instancia'!AE430)))</f>
        <v>-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 t="str">
        <f>IF('Órdenes según Instancia'!F432=0,"-",IF('Órdenes según Instancia'!AE432=0,"-",('Órdenes según Instancia'!F432/'Órdenes según Instancia'!AE432)))</f>
        <v>-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 t="str">
        <f>IF('Órdenes según Instancia'!F434=0,"-",IF('Órdenes según Instancia'!AE434=0,"-",('Órdenes según Instancia'!F434/'Órdenes según Instancia'!AE434)))</f>
        <v>-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0.88888888888888884</v>
      </c>
      <c r="D436" s="19">
        <f>IF('Órdenes según Instancia'!H436=0,"-",IF('Órdenes según Instancia'!AB436=0,"-",('Órdenes según Instancia'!H436/'Órdenes según Instancia'!AB436)))</f>
        <v>0.1111111111111111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 t="str">
        <f>IF('Órdenes según Instancia'!E436=0,"-",IF('Órdenes según Instancia'!AD436=0,"-",('Órdenes según Instancia'!E436/'Órdenes según Instancia'!AD436)))</f>
        <v>-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0.88888888888888884</v>
      </c>
      <c r="S436" s="19">
        <f>IF('Órdenes según Instancia'!K436=0,"-",IF('Órdenes según Instancia'!AE436=0,"-",('Órdenes según Instancia'!K436/'Órdenes según Instancia'!AE436)))</f>
        <v>0.1111111111111111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1</v>
      </c>
      <c r="D437" s="19" t="str">
        <f>IF('Órdenes según Instancia'!H437=0,"-",IF('Órdenes según Instancia'!AB437=0,"-",('Órdenes según Instancia'!H437/'Órdenes según Instancia'!AB437)))</f>
        <v>-</v>
      </c>
      <c r="E437" s="19" t="str">
        <f>IF('Órdenes según Instancia'!M437=0,"-",IF('Órdenes según Instancia'!AB437=0,"-",('Órdenes según Instancia'!M437/'Órdenes según Instancia'!AB437)))</f>
        <v>-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1</v>
      </c>
      <c r="N437" s="19" t="str">
        <f>IF('Órdenes según Instancia'!J437=0,"-",IF('Órdenes según Instancia'!AD437=0,"-",('Órdenes según Instancia'!J437/'Órdenes según Instancia'!AD437)))</f>
        <v>-</v>
      </c>
      <c r="O437" s="19" t="str">
        <f>IF('Órdenes según Instancia'!O437=0,"-",IF('Órdenes según Instancia'!AD437=0,"-",('Órdenes según Instancia'!O437/'Órdenes según Instancia'!AD437)))</f>
        <v>-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1</v>
      </c>
      <c r="D438" s="19" t="str">
        <f>IF('Órdenes según Instancia'!H438=0,"-",IF('Órdenes según Instancia'!AB438=0,"-",('Órdenes según Instancia'!H438/'Órdenes según Instancia'!AB438)))</f>
        <v>-</v>
      </c>
      <c r="E438" s="19" t="str">
        <f>IF('Órdenes según Instancia'!M438=0,"-",IF('Órdenes según Instancia'!AB438=0,"-",('Órdenes según Instancia'!M438/'Órdenes según Instancia'!AB438)))</f>
        <v>-</v>
      </c>
      <c r="F438" s="19" t="str">
        <f>IF('Órdenes según Instancia'!R438=0,"-",IF('Órdenes según Instancia'!AB438=0,"-",('Órdenes según Instancia'!R438/'Órdenes según Instancia'!AB438)))</f>
        <v>-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1</v>
      </c>
      <c r="N438" s="19" t="str">
        <f>IF('Órdenes según Instancia'!J438=0,"-",IF('Órdenes según Instancia'!AD438=0,"-",('Órdenes según Instancia'!J438/'Órdenes según Instancia'!AD438)))</f>
        <v>-</v>
      </c>
      <c r="O438" s="19" t="str">
        <f>IF('Órdenes según Instancia'!O438=0,"-",IF('Órdenes según Instancia'!AD438=0,"-",('Órdenes según Instancia'!O438/'Órdenes según Instancia'!AD438)))</f>
        <v>-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1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 t="str">
        <f>IF('Órdenes según Instancia'!U438=0,"-",IF('Órdenes según Instancia'!AE438=0,"-",('Órdenes según Instancia'!U438/('Órdenes según Instancia'!AE438))))</f>
        <v>-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>
        <f>IF('Órdenes según Instancia'!D440=0,"-",IF('Órdenes según Instancia'!AC440=0,"-",('Órdenes según Instancia'!D440/'Órdenes según Instancia'!AC440)))</f>
        <v>1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 t="str">
        <f>IF('Órdenes según Instancia'!C441=0,"-",IF('Órdenes según Instancia'!AB441=0,"-",('Órdenes según Instancia'!C441/'Órdenes según Instancia'!AB441)))</f>
        <v>-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 t="str">
        <f>IF('Órdenes según Instancia'!E441=0,"-",IF('Órdenes según Instancia'!AD441=0,"-",('Órdenes según Instancia'!E441/'Órdenes según Instancia'!AD441)))</f>
        <v>-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 t="str">
        <f>IF('Órdenes según Instancia'!F441=0,"-",IF('Órdenes según Instancia'!AE441=0,"-",('Órdenes según Instancia'!F441/'Órdenes según Instancia'!AE441)))</f>
        <v>-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1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 t="str">
        <f>IF('Órdenes según Instancia'!R443=0,"-",IF('Órdenes según Instancia'!AB443=0,"-",('Órdenes según Instancia'!R443/'Órdenes según Instancia'!AB443)))</f>
        <v>-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1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 t="str">
        <f>IF('Órdenes según Instancia'!T443=0,"-",IF('Órdenes según Instancia'!AD443=0,"-",('Órdenes según Instancia'!T443/'Órdenes según Instancia'!AD443)))</f>
        <v>-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0.94117647058823528</v>
      </c>
      <c r="D444" s="19" t="str">
        <f>IF('Órdenes según Instancia'!H444=0,"-",IF('Órdenes según Instancia'!AB444=0,"-",('Órdenes según Instancia'!H444/'Órdenes según Instancia'!AB444)))</f>
        <v>-</v>
      </c>
      <c r="E444" s="19">
        <f>IF('Órdenes según Instancia'!M444=0,"-",IF('Órdenes según Instancia'!AB444=0,"-",('Órdenes según Instancia'!M444/'Órdenes según Instancia'!AB444)))</f>
        <v>5.8823529411764705E-2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0.94117647058823528</v>
      </c>
      <c r="N444" s="19" t="str">
        <f>IF('Órdenes según Instancia'!J444=0,"-",IF('Órdenes según Instancia'!AD444=0,"-",('Órdenes según Instancia'!J444/'Órdenes según Instancia'!AD444)))</f>
        <v>-</v>
      </c>
      <c r="O444" s="19">
        <f>IF('Órdenes según Instancia'!O444=0,"-",IF('Órdenes según Instancia'!AD444=0,"-",('Órdenes según Instancia'!O444/'Órdenes según Instancia'!AD444)))</f>
        <v>5.8823529411764705E-2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 t="str">
        <f>IF('Órdenes según Instancia'!F444=0,"-",IF('Órdenes según Instancia'!AE444=0,"-",('Órdenes según Instancia'!F444/'Órdenes según Instancia'!AE444)))</f>
        <v>-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1</v>
      </c>
      <c r="D445" s="20" t="str">
        <f>IF('Órdenes según Instancia'!H445=0,"-",IF('Órdenes según Instancia'!AB445=0,"-",('Órdenes según Instancia'!H445/'Órdenes según Instancia'!AB445)))</f>
        <v>-</v>
      </c>
      <c r="E445" s="20" t="str">
        <f>IF('Órdenes según Instancia'!M445=0,"-",IF('Órdenes según Instancia'!AB445=0,"-",('Órdenes según Instancia'!M445/'Órdenes según Instancia'!AB445)))</f>
        <v>-</v>
      </c>
      <c r="F445" s="20" t="str">
        <f>IF('Órdenes según Instancia'!R445=0,"-",IF('Órdenes según Instancia'!AB445=0,"-",('Órdenes según Instancia'!R445/'Órdenes según Instancia'!AB445)))</f>
        <v>-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1</v>
      </c>
      <c r="N445" s="20" t="str">
        <f>IF('Órdenes según Instancia'!J445=0,"-",IF('Órdenes según Instancia'!AD445=0,"-",('Órdenes según Instancia'!J445/'Órdenes según Instancia'!AD445)))</f>
        <v>-</v>
      </c>
      <c r="O445" s="20" t="str">
        <f>IF('Órdenes según Instancia'!O445=0,"-",IF('Órdenes según Instancia'!AD445=0,"-",('Órdenes según Instancia'!O445/'Órdenes según Instancia'!AD445)))</f>
        <v>-</v>
      </c>
      <c r="P445" s="20" t="str">
        <f>IF('Órdenes según Instancia'!T445=0,"-",IF('Órdenes según Instancia'!AD445=0,"-",('Órdenes según Instancia'!T445/'Órdenes según Instancia'!AD445)))</f>
        <v>-</v>
      </c>
      <c r="Q445" s="20" t="str">
        <f>IF('Órdenes según Instancia'!Y445=0,"-",IF('Órdenes según Instancia'!AD445=0,"-",('Órdenes según Instancia'!Y445/'Órdenes según Instancia'!AD445)))</f>
        <v>-</v>
      </c>
      <c r="R445" s="20" t="str">
        <f>IF('Órdenes según Instancia'!F445=0,"-",IF('Órdenes según Instancia'!AE445=0,"-",('Órdenes según Instancia'!F445/'Órdenes según Instancia'!AE445)))</f>
        <v>-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7">
        <f>IF('Órdenes según Instancia'!C446=0,"-",IF('Órdenes según Instancia'!AB446=0,"-",('Órdenes según Instancia'!C446/'Órdenes según Instancia'!AB446)))</f>
        <v>0.92424076307422431</v>
      </c>
      <c r="D446" s="47">
        <f>IF('Órdenes según Instancia'!H446=0,"-",IF('Órdenes según Instancia'!AB446=0,"-",('Órdenes según Instancia'!H446/'Órdenes según Instancia'!AB446)))</f>
        <v>5.9204034645323981E-3</v>
      </c>
      <c r="E446" s="47">
        <f>IF('Órdenes según Instancia'!M446=0,"-",IF('Órdenes según Instancia'!AB446=0,"-",('Órdenes según Instancia'!M446/'Órdenes según Instancia'!AB446)))</f>
        <v>5.5586010305887515E-2</v>
      </c>
      <c r="F446" s="47">
        <f>IF('Órdenes según Instancia'!R446=0,"-",IF('Órdenes según Instancia'!AB446=0,"-",('Órdenes según Instancia'!R446/'Órdenes según Instancia'!AB446)))</f>
        <v>1.4252823155355773E-2</v>
      </c>
      <c r="G446" s="47" t="str">
        <f>IF('Órdenes según Instancia'!W446=0,"-",IF('Órdenes según Instancia'!AB446=0,"-",('Órdenes según Instancia'!W446/'Órdenes según Instancia'!AB446)))</f>
        <v>-</v>
      </c>
      <c r="H446" s="47">
        <f>IF('Órdenes según Instancia'!D446=0,"-",IF('Órdenes según Instancia'!AC446=0,"-",('Órdenes según Instancia'!D446/'Órdenes según Instancia'!AC446)))</f>
        <v>0.971830985915493</v>
      </c>
      <c r="I446" s="47" t="str">
        <f>IF('Órdenes según Instancia'!I446=0,"-",IF('Órdenes según Instancia'!AC446=0,"-",('Órdenes según Instancia'!I446/'Órdenes según Instancia'!AC446)))</f>
        <v>-</v>
      </c>
      <c r="J446" s="47" t="str">
        <f>IF('Órdenes según Instancia'!N446=0,"-",IF('Órdenes según Instancia'!AC446=0,"-",('Órdenes según Instancia'!N446/'Órdenes según Instancia'!AC446)))</f>
        <v>-</v>
      </c>
      <c r="K446" s="47">
        <f>IF('Órdenes según Instancia'!S446=0,"-",IF('Órdenes según Instancia'!AC446=0,"-",('Órdenes según Instancia'!S446/'Órdenes según Instancia'!AC446)))</f>
        <v>2.8169014084507043E-2</v>
      </c>
      <c r="L446" s="47" t="str">
        <f>IF('Órdenes según Instancia'!X446=0,"-",IF('Órdenes según Instancia'!AC446=0,"-",('Órdenes según Instancia'!X446/'Órdenes según Instancia'!AC446)))</f>
        <v>-</v>
      </c>
      <c r="M446" s="47">
        <f>IF('Órdenes según Instancia'!E446=0,"-",IF('Órdenes según Instancia'!AD446=0,"-",('Órdenes según Instancia'!E446/'Órdenes según Instancia'!AD446)))</f>
        <v>0.8983418565008523</v>
      </c>
      <c r="N446" s="47">
        <f>IF('Órdenes según Instancia'!J446=0,"-",IF('Órdenes según Instancia'!AD446=0,"-",('Órdenes según Instancia'!J446/'Órdenes según Instancia'!AD446)))</f>
        <v>6.1986672865333957E-3</v>
      </c>
      <c r="O446" s="47">
        <f>IF('Órdenes según Instancia'!O446=0,"-",IF('Órdenes según Instancia'!AD446=0,"-",('Órdenes según Instancia'!O446/'Órdenes según Instancia'!AD446)))</f>
        <v>7.7328374399504102E-2</v>
      </c>
      <c r="P446" s="47">
        <f>IF('Órdenes según Instancia'!T446=0,"-",IF('Órdenes según Instancia'!AD446=0,"-",('Órdenes según Instancia'!T446/'Órdenes según Instancia'!AD446)))</f>
        <v>1.813110181311018E-2</v>
      </c>
      <c r="Q446" s="47" t="str">
        <f>IF('Órdenes según Instancia'!Y446=0,"-",IF('Órdenes según Instancia'!AD446=0,"-",('Órdenes según Instancia'!Y446/'Órdenes según Instancia'!AD446)))</f>
        <v>-</v>
      </c>
      <c r="R446" s="47">
        <f>IF('Órdenes según Instancia'!F446=0,"-",IF('Órdenes según Instancia'!AE446=0,"-",('Órdenes según Instancia'!F446/'Órdenes según Instancia'!AE446)))</f>
        <v>0.98728813559322037</v>
      </c>
      <c r="S446" s="47">
        <f>IF('Órdenes según Instancia'!K446=0,"-",IF('Órdenes según Instancia'!AE446=0,"-",('Órdenes según Instancia'!K446/'Órdenes según Instancia'!AE446)))</f>
        <v>5.3929121725731898E-3</v>
      </c>
      <c r="T446" s="47">
        <f>IF('Órdenes según Instancia'!P446=0,"-",IF('Órdenes según Instancia'!AE446=0,"-",('Órdenes según Instancia'!P446/'Órdenes según Instancia'!AE446)))</f>
        <v>3.0816640986132513E-3</v>
      </c>
      <c r="U446" s="47">
        <f>IF('Órdenes según Instancia'!U446=0,"-",IF('Órdenes según Instancia'!AE446=0,"-",('Órdenes según Instancia'!U446/('Órdenes según Instancia'!AE446))))</f>
        <v>4.2372881355932203E-3</v>
      </c>
      <c r="V446" s="47" t="str">
        <f>IF('Órdenes según Instancia'!Z446=0,"-",IF('Órdenes según Instancia'!AE446=0,"-",('Órdenes según Instancia'!Z446/'Órdenes según Instancia'!AE446)))</f>
        <v>-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7" width="8.625" bestFit="1" customWidth="1"/>
    <col min="18" max="18" width="7.25" bestFit="1" customWidth="1"/>
    <col min="19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3" t="s">
        <v>614</v>
      </c>
      <c r="D12" s="83"/>
      <c r="E12" s="83" t="s">
        <v>220</v>
      </c>
      <c r="F12" s="83"/>
      <c r="G12" s="83" t="s">
        <v>221</v>
      </c>
      <c r="H12" s="83"/>
      <c r="I12" s="83" t="s">
        <v>615</v>
      </c>
      <c r="J12" s="83"/>
      <c r="K12" s="83" t="s">
        <v>616</v>
      </c>
      <c r="L12" s="83"/>
      <c r="M12" s="83" t="s">
        <v>222</v>
      </c>
      <c r="N12" s="83"/>
      <c r="O12" s="83" t="s">
        <v>223</v>
      </c>
      <c r="P12" s="83"/>
      <c r="Q12" s="83" t="s">
        <v>224</v>
      </c>
      <c r="R12" s="83"/>
      <c r="S12" s="83" t="s">
        <v>617</v>
      </c>
      <c r="T12" s="83"/>
      <c r="U12" s="83" t="s">
        <v>225</v>
      </c>
      <c r="V12" s="83"/>
      <c r="W12" s="83" t="s">
        <v>618</v>
      </c>
      <c r="X12" s="83"/>
      <c r="Y12" s="83" t="s">
        <v>619</v>
      </c>
      <c r="Z12" s="83"/>
      <c r="AA12" s="83" t="s">
        <v>620</v>
      </c>
      <c r="AB12" s="83"/>
      <c r="AC12" s="83" t="s">
        <v>621</v>
      </c>
      <c r="AD12" s="83"/>
      <c r="AE12" s="83" t="s">
        <v>622</v>
      </c>
      <c r="AF12" s="83"/>
      <c r="AG12" s="83" t="s">
        <v>226</v>
      </c>
      <c r="AH12" s="83"/>
      <c r="AI12" s="83" t="s">
        <v>227</v>
      </c>
      <c r="AJ12" s="83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4">
        <v>0</v>
      </c>
      <c r="D14" s="54">
        <v>8</v>
      </c>
      <c r="E14" s="54">
        <v>14</v>
      </c>
      <c r="F14" s="54">
        <v>0</v>
      </c>
      <c r="G14" s="54">
        <v>18</v>
      </c>
      <c r="H14" s="54">
        <v>47</v>
      </c>
      <c r="I14" s="54">
        <v>18</v>
      </c>
      <c r="J14" s="54">
        <v>47</v>
      </c>
      <c r="K14" s="54">
        <v>0</v>
      </c>
      <c r="L14" s="54">
        <v>1</v>
      </c>
      <c r="M14" s="54">
        <v>0</v>
      </c>
      <c r="N14" s="54">
        <v>0</v>
      </c>
      <c r="O14" s="54">
        <v>0</v>
      </c>
      <c r="P14" s="54">
        <v>0</v>
      </c>
      <c r="Q14" s="54">
        <v>50</v>
      </c>
      <c r="R14" s="54">
        <v>103</v>
      </c>
      <c r="S14" s="54">
        <v>14</v>
      </c>
      <c r="T14" s="54">
        <v>0</v>
      </c>
      <c r="U14" s="54">
        <v>0</v>
      </c>
      <c r="V14" s="54">
        <v>0</v>
      </c>
      <c r="W14" s="54">
        <v>3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19</v>
      </c>
      <c r="AD14" s="54">
        <v>0</v>
      </c>
      <c r="AE14" s="54">
        <v>2</v>
      </c>
      <c r="AF14" s="54">
        <v>0</v>
      </c>
      <c r="AG14" s="54">
        <v>0</v>
      </c>
      <c r="AH14" s="54">
        <v>0</v>
      </c>
      <c r="AI14" s="54">
        <v>38</v>
      </c>
      <c r="AJ14" s="54">
        <v>0</v>
      </c>
    </row>
    <row r="15" spans="2:36" ht="20.100000000000001" customHeight="1" thickBot="1" x14ac:dyDescent="0.25">
      <c r="B15" s="4" t="s">
        <v>236</v>
      </c>
      <c r="C15" s="54">
        <v>0</v>
      </c>
      <c r="D15" s="54">
        <v>0</v>
      </c>
      <c r="E15" s="54">
        <v>0</v>
      </c>
      <c r="F15" s="54">
        <v>0</v>
      </c>
      <c r="G15" s="54">
        <v>5</v>
      </c>
      <c r="H15" s="54">
        <v>12</v>
      </c>
      <c r="I15" s="54">
        <v>5</v>
      </c>
      <c r="J15" s="54">
        <v>12</v>
      </c>
      <c r="K15" s="54">
        <v>0</v>
      </c>
      <c r="L15" s="54">
        <v>0</v>
      </c>
      <c r="M15" s="54">
        <v>2</v>
      </c>
      <c r="N15" s="54">
        <v>1</v>
      </c>
      <c r="O15" s="54">
        <v>2</v>
      </c>
      <c r="P15" s="54">
        <v>2</v>
      </c>
      <c r="Q15" s="54">
        <v>14</v>
      </c>
      <c r="R15" s="54">
        <v>27</v>
      </c>
      <c r="S15" s="54">
        <v>4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4</v>
      </c>
      <c r="AD15" s="54">
        <v>0</v>
      </c>
      <c r="AE15" s="54">
        <v>0</v>
      </c>
      <c r="AF15" s="54">
        <v>0</v>
      </c>
      <c r="AG15" s="54">
        <v>4</v>
      </c>
      <c r="AH15" s="54">
        <v>0</v>
      </c>
      <c r="AI15" s="54">
        <v>12</v>
      </c>
      <c r="AJ15" s="54">
        <v>0</v>
      </c>
    </row>
    <row r="16" spans="2:36" ht="20.100000000000001" customHeight="1" thickBot="1" x14ac:dyDescent="0.25">
      <c r="B16" s="4" t="s">
        <v>237</v>
      </c>
      <c r="C16" s="54">
        <v>1</v>
      </c>
      <c r="D16" s="54">
        <v>0</v>
      </c>
      <c r="E16" s="54">
        <v>0</v>
      </c>
      <c r="F16" s="54">
        <v>0</v>
      </c>
      <c r="G16" s="54">
        <v>15</v>
      </c>
      <c r="H16" s="54">
        <v>0</v>
      </c>
      <c r="I16" s="54">
        <v>15</v>
      </c>
      <c r="J16" s="54">
        <v>0</v>
      </c>
      <c r="K16" s="54">
        <v>0</v>
      </c>
      <c r="L16" s="54">
        <v>0</v>
      </c>
      <c r="M16" s="54">
        <v>9</v>
      </c>
      <c r="N16" s="54">
        <v>0</v>
      </c>
      <c r="O16" s="54">
        <v>8</v>
      </c>
      <c r="P16" s="54">
        <v>0</v>
      </c>
      <c r="Q16" s="54">
        <v>48</v>
      </c>
      <c r="R16" s="54">
        <v>0</v>
      </c>
      <c r="S16" s="54">
        <v>5</v>
      </c>
      <c r="T16" s="54">
        <v>0</v>
      </c>
      <c r="U16" s="54">
        <v>0</v>
      </c>
      <c r="V16" s="54">
        <v>0</v>
      </c>
      <c r="W16" s="54">
        <v>5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5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15</v>
      </c>
      <c r="AJ16" s="54">
        <v>0</v>
      </c>
    </row>
    <row r="17" spans="2:36" ht="20.100000000000001" customHeight="1" thickBot="1" x14ac:dyDescent="0.25">
      <c r="B17" s="4" t="s">
        <v>238</v>
      </c>
      <c r="C17" s="54">
        <v>2</v>
      </c>
      <c r="D17" s="54">
        <v>0</v>
      </c>
      <c r="E17" s="54">
        <v>0</v>
      </c>
      <c r="F17" s="54">
        <v>0</v>
      </c>
      <c r="G17" s="54">
        <v>26</v>
      </c>
      <c r="H17" s="54">
        <v>0</v>
      </c>
      <c r="I17" s="54">
        <v>26</v>
      </c>
      <c r="J17" s="54">
        <v>0</v>
      </c>
      <c r="K17" s="54">
        <v>1</v>
      </c>
      <c r="L17" s="54">
        <v>0</v>
      </c>
      <c r="M17" s="54">
        <v>8</v>
      </c>
      <c r="N17" s="54">
        <v>0</v>
      </c>
      <c r="O17" s="54">
        <v>0</v>
      </c>
      <c r="P17" s="54">
        <v>0</v>
      </c>
      <c r="Q17" s="54">
        <v>63</v>
      </c>
      <c r="R17" s="54">
        <v>0</v>
      </c>
      <c r="S17" s="54">
        <v>6</v>
      </c>
      <c r="T17" s="54">
        <v>0</v>
      </c>
      <c r="U17" s="54">
        <v>0</v>
      </c>
      <c r="V17" s="54">
        <v>0</v>
      </c>
      <c r="W17" s="54">
        <v>3</v>
      </c>
      <c r="X17" s="54">
        <v>0</v>
      </c>
      <c r="Y17" s="54">
        <v>3</v>
      </c>
      <c r="Z17" s="54">
        <v>0</v>
      </c>
      <c r="AA17" s="54">
        <v>0</v>
      </c>
      <c r="AB17" s="54">
        <v>0</v>
      </c>
      <c r="AC17" s="54">
        <v>6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18</v>
      </c>
      <c r="AJ17" s="54">
        <v>0</v>
      </c>
    </row>
    <row r="18" spans="2:36" ht="20.100000000000001" customHeight="1" thickBot="1" x14ac:dyDescent="0.25">
      <c r="B18" s="4" t="s">
        <v>239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73</v>
      </c>
      <c r="I18" s="54">
        <v>0</v>
      </c>
      <c r="J18" s="54">
        <v>73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146</v>
      </c>
      <c r="S18" s="54">
        <v>58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58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116</v>
      </c>
      <c r="AJ18" s="54">
        <v>0</v>
      </c>
    </row>
    <row r="19" spans="2:36" ht="20.100000000000001" customHeight="1" thickBot="1" x14ac:dyDescent="0.25">
      <c r="B19" s="4" t="s">
        <v>634</v>
      </c>
      <c r="C19" s="54">
        <v>0</v>
      </c>
      <c r="D19" s="54">
        <v>0</v>
      </c>
      <c r="E19" s="54">
        <v>0</v>
      </c>
      <c r="F19" s="54">
        <v>0</v>
      </c>
      <c r="G19" s="54">
        <v>3</v>
      </c>
      <c r="H19" s="54">
        <v>0</v>
      </c>
      <c r="I19" s="54">
        <v>3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1</v>
      </c>
      <c r="P19" s="54">
        <v>0</v>
      </c>
      <c r="Q19" s="54">
        <v>7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</row>
    <row r="20" spans="2:36" ht="20.100000000000001" customHeight="1" thickBot="1" x14ac:dyDescent="0.25">
      <c r="B20" s="4" t="s">
        <v>240</v>
      </c>
      <c r="C20" s="54">
        <v>1</v>
      </c>
      <c r="D20" s="54">
        <v>0</v>
      </c>
      <c r="E20" s="54">
        <v>0</v>
      </c>
      <c r="F20" s="54">
        <v>0</v>
      </c>
      <c r="G20" s="54">
        <v>6</v>
      </c>
      <c r="H20" s="54">
        <v>12</v>
      </c>
      <c r="I20" s="54">
        <v>6</v>
      </c>
      <c r="J20" s="54">
        <v>12</v>
      </c>
      <c r="K20" s="54">
        <v>0</v>
      </c>
      <c r="L20" s="54">
        <v>0</v>
      </c>
      <c r="M20" s="54">
        <v>0</v>
      </c>
      <c r="N20" s="54">
        <v>0</v>
      </c>
      <c r="O20" s="54">
        <v>4</v>
      </c>
      <c r="P20" s="54">
        <v>4</v>
      </c>
      <c r="Q20" s="54">
        <v>17</v>
      </c>
      <c r="R20" s="54">
        <v>28</v>
      </c>
      <c r="S20" s="54">
        <v>6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5</v>
      </c>
      <c r="AD20" s="54">
        <v>0</v>
      </c>
      <c r="AE20" s="54">
        <v>0</v>
      </c>
      <c r="AF20" s="54">
        <v>0</v>
      </c>
      <c r="AG20" s="54">
        <v>6</v>
      </c>
      <c r="AH20" s="54">
        <v>0</v>
      </c>
      <c r="AI20" s="54">
        <v>17</v>
      </c>
      <c r="AJ20" s="54">
        <v>0</v>
      </c>
    </row>
    <row r="21" spans="2:36" ht="20.100000000000001" customHeight="1" thickBot="1" x14ac:dyDescent="0.25">
      <c r="B21" s="4" t="s">
        <v>241</v>
      </c>
      <c r="C21" s="54">
        <v>0</v>
      </c>
      <c r="D21" s="54">
        <v>0</v>
      </c>
      <c r="E21" s="54">
        <v>0</v>
      </c>
      <c r="F21" s="54">
        <v>0</v>
      </c>
      <c r="G21" s="54">
        <v>2</v>
      </c>
      <c r="H21" s="54">
        <v>0</v>
      </c>
      <c r="I21" s="54">
        <v>2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4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</row>
    <row r="22" spans="2:36" ht="20.100000000000001" customHeight="1" thickBot="1" x14ac:dyDescent="0.25">
      <c r="B22" s="4" t="s">
        <v>242</v>
      </c>
      <c r="C22" s="54">
        <v>1</v>
      </c>
      <c r="D22" s="54">
        <v>0</v>
      </c>
      <c r="E22" s="54">
        <v>0</v>
      </c>
      <c r="F22" s="54">
        <v>0</v>
      </c>
      <c r="G22" s="54">
        <v>13</v>
      </c>
      <c r="H22" s="54">
        <v>0</v>
      </c>
      <c r="I22" s="54">
        <v>13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27</v>
      </c>
      <c r="R22" s="54">
        <v>0</v>
      </c>
      <c r="S22" s="54">
        <v>2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2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4</v>
      </c>
      <c r="AJ22" s="54">
        <v>0</v>
      </c>
    </row>
    <row r="23" spans="2:36" ht="20.100000000000001" customHeight="1" thickBot="1" x14ac:dyDescent="0.25">
      <c r="B23" s="4" t="s">
        <v>243</v>
      </c>
      <c r="C23" s="54">
        <v>0</v>
      </c>
      <c r="D23" s="54">
        <v>0</v>
      </c>
      <c r="E23" s="54">
        <v>0</v>
      </c>
      <c r="F23" s="54">
        <v>0</v>
      </c>
      <c r="G23" s="54">
        <v>14</v>
      </c>
      <c r="H23" s="54">
        <v>0</v>
      </c>
      <c r="I23" s="54">
        <v>14</v>
      </c>
      <c r="J23" s="54">
        <v>0</v>
      </c>
      <c r="K23" s="54">
        <v>2</v>
      </c>
      <c r="L23" s="54">
        <v>0</v>
      </c>
      <c r="M23" s="54">
        <v>1</v>
      </c>
      <c r="N23" s="54">
        <v>0</v>
      </c>
      <c r="O23" s="54">
        <v>0</v>
      </c>
      <c r="P23" s="54">
        <v>0</v>
      </c>
      <c r="Q23" s="54">
        <v>31</v>
      </c>
      <c r="R23" s="54">
        <v>0</v>
      </c>
      <c r="S23" s="54">
        <v>3</v>
      </c>
      <c r="T23" s="54">
        <v>0</v>
      </c>
      <c r="U23" s="54">
        <v>3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3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9</v>
      </c>
      <c r="AJ23" s="54">
        <v>0</v>
      </c>
    </row>
    <row r="24" spans="2:36" ht="20.100000000000001" customHeight="1" thickBot="1" x14ac:dyDescent="0.25">
      <c r="B24" s="4" t="s">
        <v>244</v>
      </c>
      <c r="C24" s="54">
        <v>0</v>
      </c>
      <c r="D24" s="54">
        <v>0</v>
      </c>
      <c r="E24" s="54">
        <v>0</v>
      </c>
      <c r="F24" s="54">
        <v>0</v>
      </c>
      <c r="G24" s="54">
        <v>41</v>
      </c>
      <c r="H24" s="54">
        <v>0</v>
      </c>
      <c r="I24" s="54">
        <v>41</v>
      </c>
      <c r="J24" s="54">
        <v>0</v>
      </c>
      <c r="K24" s="54">
        <v>41</v>
      </c>
      <c r="L24" s="54">
        <v>0</v>
      </c>
      <c r="M24" s="54">
        <v>10</v>
      </c>
      <c r="N24" s="54">
        <v>0</v>
      </c>
      <c r="O24" s="54">
        <v>0</v>
      </c>
      <c r="P24" s="54">
        <v>0</v>
      </c>
      <c r="Q24" s="54">
        <v>133</v>
      </c>
      <c r="R24" s="54">
        <v>0</v>
      </c>
      <c r="S24" s="54">
        <v>9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9</v>
      </c>
      <c r="AD24" s="54">
        <v>0</v>
      </c>
      <c r="AE24" s="54">
        <v>0</v>
      </c>
      <c r="AF24" s="54">
        <v>0</v>
      </c>
      <c r="AG24" s="54">
        <v>9</v>
      </c>
      <c r="AH24" s="54">
        <v>0</v>
      </c>
      <c r="AI24" s="54">
        <v>27</v>
      </c>
      <c r="AJ24" s="54">
        <v>0</v>
      </c>
    </row>
    <row r="25" spans="2:36" ht="20.100000000000001" customHeight="1" thickBot="1" x14ac:dyDescent="0.25">
      <c r="B25" s="4" t="s">
        <v>169</v>
      </c>
      <c r="C25" s="54">
        <v>0</v>
      </c>
      <c r="D25" s="54">
        <v>3</v>
      </c>
      <c r="E25" s="54">
        <v>0</v>
      </c>
      <c r="F25" s="54">
        <v>0</v>
      </c>
      <c r="G25" s="54">
        <v>2</v>
      </c>
      <c r="H25" s="54">
        <v>15</v>
      </c>
      <c r="I25" s="54">
        <v>2</v>
      </c>
      <c r="J25" s="54">
        <v>16</v>
      </c>
      <c r="K25" s="54">
        <v>0</v>
      </c>
      <c r="L25" s="54">
        <v>1</v>
      </c>
      <c r="M25" s="54">
        <v>0</v>
      </c>
      <c r="N25" s="54">
        <v>6</v>
      </c>
      <c r="O25" s="54">
        <v>0</v>
      </c>
      <c r="P25" s="54">
        <v>0</v>
      </c>
      <c r="Q25" s="54">
        <v>4</v>
      </c>
      <c r="R25" s="54">
        <v>41</v>
      </c>
      <c r="S25" s="54">
        <v>2</v>
      </c>
      <c r="T25" s="54">
        <v>2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2</v>
      </c>
      <c r="AD25" s="54">
        <v>2</v>
      </c>
      <c r="AE25" s="54">
        <v>0</v>
      </c>
      <c r="AF25" s="54">
        <v>0</v>
      </c>
      <c r="AG25" s="54">
        <v>4</v>
      </c>
      <c r="AH25" s="54">
        <v>4</v>
      </c>
      <c r="AI25" s="54">
        <v>8</v>
      </c>
      <c r="AJ25" s="54">
        <v>8</v>
      </c>
    </row>
    <row r="26" spans="2:36" ht="20.100000000000001" customHeight="1" thickBot="1" x14ac:dyDescent="0.25">
      <c r="B26" s="4" t="s">
        <v>245</v>
      </c>
      <c r="C26" s="54">
        <v>0</v>
      </c>
      <c r="D26" s="54">
        <v>0</v>
      </c>
      <c r="E26" s="54">
        <v>0</v>
      </c>
      <c r="F26" s="54">
        <v>0</v>
      </c>
      <c r="G26" s="54">
        <v>14</v>
      </c>
      <c r="H26" s="54">
        <v>0</v>
      </c>
      <c r="I26" s="54">
        <v>14</v>
      </c>
      <c r="J26" s="54">
        <v>0</v>
      </c>
      <c r="K26" s="54">
        <v>1</v>
      </c>
      <c r="L26" s="54">
        <v>0</v>
      </c>
      <c r="M26" s="54">
        <v>5</v>
      </c>
      <c r="N26" s="54">
        <v>0</v>
      </c>
      <c r="O26" s="54">
        <v>4</v>
      </c>
      <c r="P26" s="54">
        <v>0</v>
      </c>
      <c r="Q26" s="54">
        <v>38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</row>
    <row r="27" spans="2:36" ht="20.100000000000001" customHeight="1" thickBot="1" x14ac:dyDescent="0.25">
      <c r="B27" s="4" t="s">
        <v>246</v>
      </c>
      <c r="C27" s="54">
        <v>0</v>
      </c>
      <c r="D27" s="54">
        <v>0</v>
      </c>
      <c r="E27" s="54">
        <v>5</v>
      </c>
      <c r="F27" s="54">
        <v>2</v>
      </c>
      <c r="G27" s="54">
        <v>5</v>
      </c>
      <c r="H27" s="54">
        <v>9</v>
      </c>
      <c r="I27" s="54">
        <v>4</v>
      </c>
      <c r="J27" s="54">
        <v>9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14</v>
      </c>
      <c r="R27" s="54">
        <v>20</v>
      </c>
      <c r="S27" s="54">
        <v>7</v>
      </c>
      <c r="T27" s="54">
        <v>0</v>
      </c>
      <c r="U27" s="54">
        <v>0</v>
      </c>
      <c r="V27" s="54">
        <v>0</v>
      </c>
      <c r="W27" s="54">
        <v>2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7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16</v>
      </c>
      <c r="AJ27" s="54">
        <v>0</v>
      </c>
    </row>
    <row r="28" spans="2:36" ht="20.100000000000001" customHeight="1" thickBot="1" x14ac:dyDescent="0.25">
      <c r="B28" s="4" t="s">
        <v>247</v>
      </c>
      <c r="C28" s="54">
        <v>0</v>
      </c>
      <c r="D28" s="54">
        <v>3</v>
      </c>
      <c r="E28" s="54">
        <v>0</v>
      </c>
      <c r="F28" s="54">
        <v>2</v>
      </c>
      <c r="G28" s="54">
        <v>17</v>
      </c>
      <c r="H28" s="54">
        <v>19</v>
      </c>
      <c r="I28" s="54">
        <v>17</v>
      </c>
      <c r="J28" s="54">
        <v>19</v>
      </c>
      <c r="K28" s="54">
        <v>2</v>
      </c>
      <c r="L28" s="54">
        <v>1</v>
      </c>
      <c r="M28" s="54">
        <v>0</v>
      </c>
      <c r="N28" s="54">
        <v>1</v>
      </c>
      <c r="O28" s="54">
        <v>0</v>
      </c>
      <c r="P28" s="54">
        <v>23</v>
      </c>
      <c r="Q28" s="54">
        <v>36</v>
      </c>
      <c r="R28" s="54">
        <v>68</v>
      </c>
      <c r="S28" s="54">
        <v>7</v>
      </c>
      <c r="T28" s="54">
        <v>0</v>
      </c>
      <c r="U28" s="54">
        <v>0</v>
      </c>
      <c r="V28" s="54">
        <v>0</v>
      </c>
      <c r="W28" s="54">
        <v>3</v>
      </c>
      <c r="X28" s="54">
        <v>0</v>
      </c>
      <c r="Y28" s="54">
        <v>1</v>
      </c>
      <c r="Z28" s="54">
        <v>0</v>
      </c>
      <c r="AA28" s="54">
        <v>2</v>
      </c>
      <c r="AB28" s="54">
        <v>0</v>
      </c>
      <c r="AC28" s="54">
        <v>13</v>
      </c>
      <c r="AD28" s="54">
        <v>0</v>
      </c>
      <c r="AE28" s="54">
        <v>0</v>
      </c>
      <c r="AF28" s="54">
        <v>0</v>
      </c>
      <c r="AG28" s="54">
        <v>25</v>
      </c>
      <c r="AH28" s="54">
        <v>0</v>
      </c>
      <c r="AI28" s="54">
        <v>51</v>
      </c>
      <c r="AJ28" s="54">
        <v>0</v>
      </c>
    </row>
    <row r="29" spans="2:36" ht="20.100000000000001" customHeight="1" thickBot="1" x14ac:dyDescent="0.25">
      <c r="B29" s="5" t="s">
        <v>248</v>
      </c>
      <c r="C29" s="54">
        <v>0</v>
      </c>
      <c r="D29" s="54">
        <v>0</v>
      </c>
      <c r="E29" s="54">
        <v>0</v>
      </c>
      <c r="F29" s="54">
        <v>0</v>
      </c>
      <c r="G29" s="54">
        <v>7</v>
      </c>
      <c r="H29" s="54">
        <v>4</v>
      </c>
      <c r="I29" s="54">
        <v>0</v>
      </c>
      <c r="J29" s="54">
        <v>4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7</v>
      </c>
      <c r="R29" s="54">
        <v>8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</row>
    <row r="30" spans="2:36" ht="20.100000000000001" customHeight="1" thickBot="1" x14ac:dyDescent="0.25">
      <c r="B30" s="6" t="s">
        <v>249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5</v>
      </c>
      <c r="I30" s="54">
        <v>0</v>
      </c>
      <c r="J30" s="54">
        <v>6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11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</row>
    <row r="31" spans="2:36" ht="20.100000000000001" customHeight="1" thickBot="1" x14ac:dyDescent="0.25">
      <c r="B31" s="4" t="s">
        <v>250</v>
      </c>
      <c r="C31" s="54">
        <v>4</v>
      </c>
      <c r="D31" s="54">
        <v>2</v>
      </c>
      <c r="E31" s="54">
        <v>0</v>
      </c>
      <c r="F31" s="54">
        <v>0</v>
      </c>
      <c r="G31" s="54">
        <v>17</v>
      </c>
      <c r="H31" s="54">
        <v>12</v>
      </c>
      <c r="I31" s="54">
        <v>17</v>
      </c>
      <c r="J31" s="54">
        <v>12</v>
      </c>
      <c r="K31" s="54">
        <v>0</v>
      </c>
      <c r="L31" s="54">
        <v>0</v>
      </c>
      <c r="M31" s="54">
        <v>2</v>
      </c>
      <c r="N31" s="54">
        <v>0</v>
      </c>
      <c r="O31" s="54">
        <v>0</v>
      </c>
      <c r="P31" s="54">
        <v>0</v>
      </c>
      <c r="Q31" s="54">
        <v>40</v>
      </c>
      <c r="R31" s="54">
        <v>26</v>
      </c>
      <c r="S31" s="54">
        <v>2</v>
      </c>
      <c r="T31" s="54">
        <v>0</v>
      </c>
      <c r="U31" s="54">
        <v>0</v>
      </c>
      <c r="V31" s="54">
        <v>0</v>
      </c>
      <c r="W31" s="54">
        <v>1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5</v>
      </c>
      <c r="AD31" s="54">
        <v>0</v>
      </c>
      <c r="AE31" s="54">
        <v>0</v>
      </c>
      <c r="AF31" s="54">
        <v>0</v>
      </c>
      <c r="AG31" s="54">
        <v>5</v>
      </c>
      <c r="AH31" s="54">
        <v>0</v>
      </c>
      <c r="AI31" s="54">
        <v>13</v>
      </c>
      <c r="AJ31" s="54">
        <v>0</v>
      </c>
    </row>
    <row r="32" spans="2:36" ht="20.100000000000001" customHeight="1" thickBot="1" x14ac:dyDescent="0.25">
      <c r="B32" s="4" t="s">
        <v>251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6</v>
      </c>
      <c r="I32" s="54">
        <v>0</v>
      </c>
      <c r="J32" s="54">
        <v>6</v>
      </c>
      <c r="K32" s="54">
        <v>0</v>
      </c>
      <c r="L32" s="54">
        <v>0</v>
      </c>
      <c r="M32" s="54">
        <v>0</v>
      </c>
      <c r="N32" s="54">
        <v>6</v>
      </c>
      <c r="O32" s="54">
        <v>0</v>
      </c>
      <c r="P32" s="54">
        <v>2</v>
      </c>
      <c r="Q32" s="54">
        <v>0</v>
      </c>
      <c r="R32" s="54">
        <v>20</v>
      </c>
      <c r="S32" s="54">
        <v>2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2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4</v>
      </c>
      <c r="AJ32" s="54">
        <v>0</v>
      </c>
    </row>
    <row r="33" spans="2:36" ht="20.100000000000001" customHeight="1" thickBot="1" x14ac:dyDescent="0.25">
      <c r="B33" s="4" t="s">
        <v>252</v>
      </c>
      <c r="C33" s="54">
        <v>3</v>
      </c>
      <c r="D33" s="54">
        <v>0</v>
      </c>
      <c r="E33" s="54">
        <v>0</v>
      </c>
      <c r="F33" s="54">
        <v>0</v>
      </c>
      <c r="G33" s="54">
        <v>16</v>
      </c>
      <c r="H33" s="54">
        <v>0</v>
      </c>
      <c r="I33" s="54">
        <v>16</v>
      </c>
      <c r="J33" s="54">
        <v>0</v>
      </c>
      <c r="K33" s="54">
        <v>0</v>
      </c>
      <c r="L33" s="54">
        <v>0</v>
      </c>
      <c r="M33" s="54">
        <v>5</v>
      </c>
      <c r="N33" s="54">
        <v>0</v>
      </c>
      <c r="O33" s="54">
        <v>0</v>
      </c>
      <c r="P33" s="54">
        <v>0</v>
      </c>
      <c r="Q33" s="54">
        <v>40</v>
      </c>
      <c r="R33" s="54">
        <v>0</v>
      </c>
      <c r="S33" s="54">
        <v>1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1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2</v>
      </c>
      <c r="AJ33" s="54">
        <v>0</v>
      </c>
    </row>
    <row r="34" spans="2:36" ht="20.100000000000001" customHeight="1" thickBot="1" x14ac:dyDescent="0.25">
      <c r="B34" s="4" t="s">
        <v>253</v>
      </c>
      <c r="C34" s="54">
        <v>0</v>
      </c>
      <c r="D34" s="54">
        <v>0</v>
      </c>
      <c r="E34" s="54">
        <v>0</v>
      </c>
      <c r="F34" s="54">
        <v>0</v>
      </c>
      <c r="G34" s="54">
        <v>1</v>
      </c>
      <c r="H34" s="54">
        <v>5</v>
      </c>
      <c r="I34" s="54">
        <v>1</v>
      </c>
      <c r="J34" s="54">
        <v>5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2</v>
      </c>
      <c r="R34" s="54">
        <v>10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</row>
    <row r="35" spans="2:36" ht="20.100000000000001" customHeight="1" thickBot="1" x14ac:dyDescent="0.25">
      <c r="B35" s="4" t="s">
        <v>635</v>
      </c>
      <c r="C35" s="54">
        <v>0</v>
      </c>
      <c r="D35" s="54">
        <v>0</v>
      </c>
      <c r="E35" s="54">
        <v>0</v>
      </c>
      <c r="F35" s="54">
        <v>0</v>
      </c>
      <c r="G35" s="54">
        <v>11</v>
      </c>
      <c r="H35" s="54">
        <v>0</v>
      </c>
      <c r="I35" s="54">
        <v>11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22</v>
      </c>
      <c r="R35" s="54">
        <v>0</v>
      </c>
      <c r="S35" s="54">
        <v>1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2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3</v>
      </c>
      <c r="AJ35" s="54">
        <v>0</v>
      </c>
    </row>
    <row r="36" spans="2:36" ht="20.100000000000001" customHeight="1" thickBot="1" x14ac:dyDescent="0.25">
      <c r="B36" s="4" t="s">
        <v>254</v>
      </c>
      <c r="C36" s="54">
        <v>0</v>
      </c>
      <c r="D36" s="54">
        <v>0</v>
      </c>
      <c r="E36" s="54">
        <v>0</v>
      </c>
      <c r="F36" s="54">
        <v>0</v>
      </c>
      <c r="G36" s="54">
        <v>1</v>
      </c>
      <c r="H36" s="54">
        <v>0</v>
      </c>
      <c r="I36" s="54">
        <v>1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2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1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1</v>
      </c>
      <c r="AJ36" s="54">
        <v>0</v>
      </c>
    </row>
    <row r="37" spans="2:36" ht="20.100000000000001" customHeight="1" thickBot="1" x14ac:dyDescent="0.25">
      <c r="B37" s="4" t="s">
        <v>255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7</v>
      </c>
      <c r="I37" s="54">
        <v>0</v>
      </c>
      <c r="J37" s="54">
        <v>7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14</v>
      </c>
      <c r="S37" s="54">
        <v>2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2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4</v>
      </c>
      <c r="AJ37" s="54">
        <v>0</v>
      </c>
    </row>
    <row r="38" spans="2:36" ht="20.100000000000001" customHeight="1" thickBot="1" x14ac:dyDescent="0.25">
      <c r="B38" s="4" t="s">
        <v>636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10</v>
      </c>
      <c r="I38" s="54">
        <v>0</v>
      </c>
      <c r="J38" s="54">
        <v>10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20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</row>
    <row r="39" spans="2:36" ht="20.100000000000001" customHeight="1" thickBot="1" x14ac:dyDescent="0.25">
      <c r="B39" s="4" t="s">
        <v>256</v>
      </c>
      <c r="C39" s="54">
        <v>0</v>
      </c>
      <c r="D39" s="54">
        <v>0</v>
      </c>
      <c r="E39" s="54">
        <v>0</v>
      </c>
      <c r="F39" s="54">
        <v>0</v>
      </c>
      <c r="G39" s="54">
        <v>12</v>
      </c>
      <c r="H39" s="54">
        <v>0</v>
      </c>
      <c r="I39" s="54">
        <v>12</v>
      </c>
      <c r="J39" s="54">
        <v>0</v>
      </c>
      <c r="K39" s="54">
        <v>0</v>
      </c>
      <c r="L39" s="54">
        <v>0</v>
      </c>
      <c r="M39" s="54">
        <v>1</v>
      </c>
      <c r="N39" s="54">
        <v>0</v>
      </c>
      <c r="O39" s="54">
        <v>3</v>
      </c>
      <c r="P39" s="54">
        <v>0</v>
      </c>
      <c r="Q39" s="54">
        <v>28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1</v>
      </c>
      <c r="AD39" s="54">
        <v>0</v>
      </c>
      <c r="AE39" s="54">
        <v>0</v>
      </c>
      <c r="AF39" s="54">
        <v>0</v>
      </c>
      <c r="AG39" s="54">
        <v>3</v>
      </c>
      <c r="AH39" s="54">
        <v>0</v>
      </c>
      <c r="AI39" s="54">
        <v>4</v>
      </c>
      <c r="AJ39" s="54">
        <v>0</v>
      </c>
    </row>
    <row r="40" spans="2:36" ht="20.100000000000001" customHeight="1" thickBot="1" x14ac:dyDescent="0.25">
      <c r="B40" s="4" t="s">
        <v>257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5</v>
      </c>
      <c r="J40" s="54">
        <v>0</v>
      </c>
      <c r="K40" s="54">
        <v>5</v>
      </c>
      <c r="L40" s="54">
        <v>0</v>
      </c>
      <c r="M40" s="54">
        <v>1</v>
      </c>
      <c r="N40" s="54">
        <v>0</v>
      </c>
      <c r="O40" s="54">
        <v>0</v>
      </c>
      <c r="P40" s="54">
        <v>0</v>
      </c>
      <c r="Q40" s="54">
        <v>11</v>
      </c>
      <c r="R40" s="54">
        <v>0</v>
      </c>
      <c r="S40" s="54">
        <v>3</v>
      </c>
      <c r="T40" s="54">
        <v>0</v>
      </c>
      <c r="U40" s="54">
        <v>0</v>
      </c>
      <c r="V40" s="54">
        <v>0</v>
      </c>
      <c r="W40" s="54">
        <v>1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4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8</v>
      </c>
      <c r="AJ40" s="54">
        <v>0</v>
      </c>
    </row>
    <row r="41" spans="2:36" ht="20.100000000000001" customHeight="1" thickBot="1" x14ac:dyDescent="0.25">
      <c r="B41" s="4" t="s">
        <v>258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</row>
    <row r="42" spans="2:36" ht="20.100000000000001" customHeight="1" thickBot="1" x14ac:dyDescent="0.25">
      <c r="B42" s="4" t="s">
        <v>259</v>
      </c>
      <c r="C42" s="54">
        <v>0</v>
      </c>
      <c r="D42" s="54">
        <v>0</v>
      </c>
      <c r="E42" s="54">
        <v>0</v>
      </c>
      <c r="F42" s="54">
        <v>0</v>
      </c>
      <c r="G42" s="54">
        <v>4</v>
      </c>
      <c r="H42" s="54">
        <v>0</v>
      </c>
      <c r="I42" s="54">
        <v>4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8</v>
      </c>
      <c r="R42" s="54">
        <v>0</v>
      </c>
      <c r="S42" s="54">
        <v>1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1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2</v>
      </c>
      <c r="AJ42" s="54">
        <v>0</v>
      </c>
    </row>
    <row r="43" spans="2:36" ht="20.100000000000001" customHeight="1" thickBot="1" x14ac:dyDescent="0.25">
      <c r="B43" s="4" t="s">
        <v>260</v>
      </c>
      <c r="C43" s="54">
        <v>0</v>
      </c>
      <c r="D43" s="54">
        <v>2</v>
      </c>
      <c r="E43" s="54">
        <v>0</v>
      </c>
      <c r="F43" s="54">
        <v>0</v>
      </c>
      <c r="G43" s="54">
        <v>16</v>
      </c>
      <c r="H43" s="54">
        <v>0</v>
      </c>
      <c r="I43" s="54">
        <v>16</v>
      </c>
      <c r="J43" s="54">
        <v>0</v>
      </c>
      <c r="K43" s="54">
        <v>0</v>
      </c>
      <c r="L43" s="54">
        <v>0</v>
      </c>
      <c r="M43" s="54">
        <v>16</v>
      </c>
      <c r="N43" s="54">
        <v>0</v>
      </c>
      <c r="O43" s="54">
        <v>0</v>
      </c>
      <c r="P43" s="54">
        <v>0</v>
      </c>
      <c r="Q43" s="54">
        <v>48</v>
      </c>
      <c r="R43" s="54">
        <v>2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</row>
    <row r="44" spans="2:36" ht="20.100000000000001" customHeight="1" thickBot="1" x14ac:dyDescent="0.25">
      <c r="B44" s="4" t="s">
        <v>170</v>
      </c>
      <c r="C44" s="54">
        <v>4</v>
      </c>
      <c r="D44" s="54">
        <v>0</v>
      </c>
      <c r="E44" s="54">
        <v>0</v>
      </c>
      <c r="F44" s="54">
        <v>0</v>
      </c>
      <c r="G44" s="54">
        <v>27</v>
      </c>
      <c r="H44" s="54">
        <v>12</v>
      </c>
      <c r="I44" s="54">
        <v>27</v>
      </c>
      <c r="J44" s="54">
        <v>12</v>
      </c>
      <c r="K44" s="54">
        <v>27</v>
      </c>
      <c r="L44" s="54">
        <v>12</v>
      </c>
      <c r="M44" s="54">
        <v>0</v>
      </c>
      <c r="N44" s="54">
        <v>0</v>
      </c>
      <c r="O44" s="54">
        <v>5</v>
      </c>
      <c r="P44" s="54">
        <v>0</v>
      </c>
      <c r="Q44" s="54">
        <v>90</v>
      </c>
      <c r="R44" s="54">
        <v>36</v>
      </c>
      <c r="S44" s="54">
        <v>5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5</v>
      </c>
      <c r="AD44" s="54">
        <v>0</v>
      </c>
      <c r="AE44" s="54">
        <v>0</v>
      </c>
      <c r="AF44" s="54">
        <v>0</v>
      </c>
      <c r="AG44" s="54">
        <v>5</v>
      </c>
      <c r="AH44" s="54">
        <v>0</v>
      </c>
      <c r="AI44" s="54">
        <v>15</v>
      </c>
      <c r="AJ44" s="54">
        <v>0</v>
      </c>
    </row>
    <row r="45" spans="2:36" ht="20.100000000000001" customHeight="1" thickBot="1" x14ac:dyDescent="0.25">
      <c r="B45" s="4" t="s">
        <v>261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2</v>
      </c>
      <c r="I45" s="54">
        <v>0</v>
      </c>
      <c r="J45" s="54">
        <v>2</v>
      </c>
      <c r="K45" s="54">
        <v>0</v>
      </c>
      <c r="L45" s="54">
        <v>0</v>
      </c>
      <c r="M45" s="54">
        <v>0</v>
      </c>
      <c r="N45" s="54">
        <v>1</v>
      </c>
      <c r="O45" s="54">
        <v>0</v>
      </c>
      <c r="P45" s="54">
        <v>0</v>
      </c>
      <c r="Q45" s="54">
        <v>0</v>
      </c>
      <c r="R45" s="54">
        <v>5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1</v>
      </c>
      <c r="AB45" s="54">
        <v>0</v>
      </c>
      <c r="AC45" s="54">
        <v>1</v>
      </c>
      <c r="AD45" s="54">
        <v>0</v>
      </c>
      <c r="AE45" s="54">
        <v>0</v>
      </c>
      <c r="AF45" s="54">
        <v>0</v>
      </c>
      <c r="AG45" s="54">
        <v>1</v>
      </c>
      <c r="AH45" s="54">
        <v>0</v>
      </c>
      <c r="AI45" s="54">
        <v>3</v>
      </c>
      <c r="AJ45" s="54">
        <v>0</v>
      </c>
    </row>
    <row r="46" spans="2:36" ht="20.100000000000001" customHeight="1" thickBot="1" x14ac:dyDescent="0.25">
      <c r="B46" s="4" t="s">
        <v>262</v>
      </c>
      <c r="C46" s="54">
        <v>1</v>
      </c>
      <c r="D46" s="54">
        <v>0</v>
      </c>
      <c r="E46" s="54">
        <v>0</v>
      </c>
      <c r="F46" s="54">
        <v>0</v>
      </c>
      <c r="G46" s="54">
        <v>2</v>
      </c>
      <c r="H46" s="54">
        <v>2</v>
      </c>
      <c r="I46" s="54">
        <v>2</v>
      </c>
      <c r="J46" s="54">
        <v>2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5</v>
      </c>
      <c r="R46" s="54">
        <v>4</v>
      </c>
      <c r="S46" s="54">
        <v>1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1</v>
      </c>
      <c r="AD46" s="54">
        <v>0</v>
      </c>
      <c r="AE46" s="54">
        <v>0</v>
      </c>
      <c r="AF46" s="54">
        <v>0</v>
      </c>
      <c r="AG46" s="54">
        <v>1</v>
      </c>
      <c r="AH46" s="54">
        <v>0</v>
      </c>
      <c r="AI46" s="54">
        <v>3</v>
      </c>
      <c r="AJ46" s="54">
        <v>0</v>
      </c>
    </row>
    <row r="47" spans="2:36" ht="20.100000000000001" customHeight="1" thickBot="1" x14ac:dyDescent="0.25">
      <c r="B47" s="4" t="s">
        <v>263</v>
      </c>
      <c r="C47" s="54">
        <v>1</v>
      </c>
      <c r="D47" s="54">
        <v>0</v>
      </c>
      <c r="E47" s="54">
        <v>3</v>
      </c>
      <c r="F47" s="54">
        <v>0</v>
      </c>
      <c r="G47" s="54">
        <v>5</v>
      </c>
      <c r="H47" s="54">
        <v>0</v>
      </c>
      <c r="I47" s="54">
        <v>5</v>
      </c>
      <c r="J47" s="54">
        <v>0</v>
      </c>
      <c r="K47" s="54">
        <v>0</v>
      </c>
      <c r="L47" s="54">
        <v>0</v>
      </c>
      <c r="M47" s="54">
        <v>1</v>
      </c>
      <c r="N47" s="54">
        <v>0</v>
      </c>
      <c r="O47" s="54">
        <v>0</v>
      </c>
      <c r="P47" s="54">
        <v>0</v>
      </c>
      <c r="Q47" s="54">
        <v>15</v>
      </c>
      <c r="R47" s="54">
        <v>0</v>
      </c>
      <c r="S47" s="54">
        <v>2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2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4</v>
      </c>
      <c r="AJ47" s="54">
        <v>0</v>
      </c>
    </row>
    <row r="48" spans="2:36" ht="20.100000000000001" customHeight="1" thickBot="1" x14ac:dyDescent="0.25">
      <c r="B48" s="4" t="s">
        <v>637</v>
      </c>
      <c r="C48" s="54">
        <v>0</v>
      </c>
      <c r="D48" s="54">
        <v>0</v>
      </c>
      <c r="E48" s="54">
        <v>0</v>
      </c>
      <c r="F48" s="54">
        <v>0</v>
      </c>
      <c r="G48" s="54">
        <v>4</v>
      </c>
      <c r="H48" s="54">
        <v>2</v>
      </c>
      <c r="I48" s="54">
        <v>4</v>
      </c>
      <c r="J48" s="54">
        <v>2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8</v>
      </c>
      <c r="R48" s="54">
        <v>4</v>
      </c>
      <c r="S48" s="54">
        <v>1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1</v>
      </c>
      <c r="AB48" s="54">
        <v>0</v>
      </c>
      <c r="AC48" s="54">
        <v>1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3</v>
      </c>
      <c r="AJ48" s="54">
        <v>0</v>
      </c>
    </row>
    <row r="49" spans="2:36" ht="20.100000000000001" customHeight="1" thickBot="1" x14ac:dyDescent="0.25">
      <c r="B49" s="4" t="s">
        <v>264</v>
      </c>
      <c r="C49" s="54">
        <v>0</v>
      </c>
      <c r="D49" s="54">
        <v>0</v>
      </c>
      <c r="E49" s="54">
        <v>0</v>
      </c>
      <c r="F49" s="54">
        <v>9</v>
      </c>
      <c r="G49" s="54">
        <v>0</v>
      </c>
      <c r="H49" s="54">
        <v>24</v>
      </c>
      <c r="I49" s="54">
        <v>0</v>
      </c>
      <c r="J49" s="54">
        <v>24</v>
      </c>
      <c r="K49" s="54">
        <v>0</v>
      </c>
      <c r="L49" s="54">
        <v>0</v>
      </c>
      <c r="M49" s="54">
        <v>0</v>
      </c>
      <c r="N49" s="54">
        <v>9</v>
      </c>
      <c r="O49" s="54">
        <v>0</v>
      </c>
      <c r="P49" s="54">
        <v>0</v>
      </c>
      <c r="Q49" s="54">
        <v>0</v>
      </c>
      <c r="R49" s="54">
        <v>66</v>
      </c>
      <c r="S49" s="54">
        <v>9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9</v>
      </c>
      <c r="AB49" s="54">
        <v>0</v>
      </c>
      <c r="AC49" s="54">
        <v>9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27</v>
      </c>
      <c r="AJ49" s="54">
        <v>0</v>
      </c>
    </row>
    <row r="50" spans="2:36" ht="20.100000000000001" customHeight="1" thickBot="1" x14ac:dyDescent="0.25">
      <c r="B50" s="4" t="s">
        <v>265</v>
      </c>
      <c r="C50" s="54">
        <v>0</v>
      </c>
      <c r="D50" s="54">
        <v>1</v>
      </c>
      <c r="E50" s="54">
        <v>0</v>
      </c>
      <c r="F50" s="54">
        <v>1</v>
      </c>
      <c r="G50" s="54">
        <v>0</v>
      </c>
      <c r="H50" s="54">
        <v>2</v>
      </c>
      <c r="I50" s="54">
        <v>0</v>
      </c>
      <c r="J50" s="54">
        <v>2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2</v>
      </c>
      <c r="Q50" s="54">
        <v>0</v>
      </c>
      <c r="R50" s="54">
        <v>8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</row>
    <row r="51" spans="2:36" ht="20.100000000000001" customHeight="1" thickBot="1" x14ac:dyDescent="0.25">
      <c r="B51" s="4" t="s">
        <v>171</v>
      </c>
      <c r="C51" s="54">
        <v>9</v>
      </c>
      <c r="D51" s="54">
        <v>95</v>
      </c>
      <c r="E51" s="54">
        <v>5</v>
      </c>
      <c r="F51" s="54">
        <v>64</v>
      </c>
      <c r="G51" s="54">
        <v>28</v>
      </c>
      <c r="H51" s="54">
        <v>162</v>
      </c>
      <c r="I51" s="54">
        <v>7</v>
      </c>
      <c r="J51" s="54">
        <v>82</v>
      </c>
      <c r="K51" s="54">
        <v>21</v>
      </c>
      <c r="L51" s="54">
        <v>92</v>
      </c>
      <c r="M51" s="54">
        <v>14</v>
      </c>
      <c r="N51" s="54">
        <v>121</v>
      </c>
      <c r="O51" s="54">
        <v>5</v>
      </c>
      <c r="P51" s="54">
        <v>176</v>
      </c>
      <c r="Q51" s="54">
        <v>89</v>
      </c>
      <c r="R51" s="54">
        <v>792</v>
      </c>
      <c r="S51" s="54">
        <v>11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14</v>
      </c>
      <c r="AD51" s="54">
        <v>0</v>
      </c>
      <c r="AE51" s="54">
        <v>0</v>
      </c>
      <c r="AF51" s="54">
        <v>0</v>
      </c>
      <c r="AG51" s="54">
        <v>29</v>
      </c>
      <c r="AH51" s="54">
        <v>0</v>
      </c>
      <c r="AI51" s="54">
        <v>54</v>
      </c>
      <c r="AJ51" s="54">
        <v>0</v>
      </c>
    </row>
    <row r="52" spans="2:36" ht="20.100000000000001" customHeight="1" thickBot="1" x14ac:dyDescent="0.25">
      <c r="B52" s="4" t="s">
        <v>266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37</v>
      </c>
      <c r="I52" s="54">
        <v>0</v>
      </c>
      <c r="J52" s="54">
        <v>25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62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</row>
    <row r="53" spans="2:36" ht="20.100000000000001" customHeight="1" thickBot="1" x14ac:dyDescent="0.25">
      <c r="B53" s="4" t="s">
        <v>267</v>
      </c>
      <c r="C53" s="54">
        <v>0</v>
      </c>
      <c r="D53" s="54">
        <v>0</v>
      </c>
      <c r="E53" s="54">
        <v>12</v>
      </c>
      <c r="F53" s="54">
        <v>0</v>
      </c>
      <c r="G53" s="54">
        <v>16</v>
      </c>
      <c r="H53" s="54">
        <v>0</v>
      </c>
      <c r="I53" s="54">
        <v>16</v>
      </c>
      <c r="J53" s="54">
        <v>0</v>
      </c>
      <c r="K53" s="54">
        <v>0</v>
      </c>
      <c r="L53" s="54">
        <v>0</v>
      </c>
      <c r="M53" s="54">
        <v>4</v>
      </c>
      <c r="N53" s="54">
        <v>0</v>
      </c>
      <c r="O53" s="54">
        <v>0</v>
      </c>
      <c r="P53" s="54">
        <v>0</v>
      </c>
      <c r="Q53" s="54">
        <v>48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</row>
    <row r="54" spans="2:36" ht="20.100000000000001" customHeight="1" thickBot="1" x14ac:dyDescent="0.25">
      <c r="B54" s="4" t="s">
        <v>268</v>
      </c>
      <c r="C54" s="54">
        <v>0</v>
      </c>
      <c r="D54" s="54">
        <v>0</v>
      </c>
      <c r="E54" s="54">
        <v>0</v>
      </c>
      <c r="F54" s="54">
        <v>0</v>
      </c>
      <c r="G54" s="54">
        <v>3</v>
      </c>
      <c r="H54" s="54">
        <v>2</v>
      </c>
      <c r="I54" s="54">
        <v>3</v>
      </c>
      <c r="J54" s="54">
        <v>2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6</v>
      </c>
      <c r="R54" s="54">
        <v>4</v>
      </c>
      <c r="S54" s="54">
        <v>3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3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6</v>
      </c>
      <c r="AJ54" s="54">
        <v>0</v>
      </c>
    </row>
    <row r="55" spans="2:36" ht="20.100000000000001" customHeight="1" thickBot="1" x14ac:dyDescent="0.25">
      <c r="B55" s="4" t="s">
        <v>269</v>
      </c>
      <c r="C55" s="54">
        <v>0</v>
      </c>
      <c r="D55" s="54">
        <v>0</v>
      </c>
      <c r="E55" s="54">
        <v>0</v>
      </c>
      <c r="F55" s="54">
        <v>0</v>
      </c>
      <c r="G55" s="54">
        <v>23</v>
      </c>
      <c r="H55" s="54">
        <v>1</v>
      </c>
      <c r="I55" s="54">
        <v>23</v>
      </c>
      <c r="J55" s="54">
        <v>1</v>
      </c>
      <c r="K55" s="54">
        <v>0</v>
      </c>
      <c r="L55" s="54">
        <v>0</v>
      </c>
      <c r="M55" s="54">
        <v>1</v>
      </c>
      <c r="N55" s="54">
        <v>0</v>
      </c>
      <c r="O55" s="54">
        <v>0</v>
      </c>
      <c r="P55" s="54">
        <v>0</v>
      </c>
      <c r="Q55" s="54">
        <v>47</v>
      </c>
      <c r="R55" s="54">
        <v>2</v>
      </c>
      <c r="S55" s="54">
        <v>5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5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10</v>
      </c>
      <c r="AJ55" s="54">
        <v>0</v>
      </c>
    </row>
    <row r="56" spans="2:36" ht="20.100000000000001" customHeight="1" thickBot="1" x14ac:dyDescent="0.25">
      <c r="B56" s="4" t="s">
        <v>270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3</v>
      </c>
      <c r="I56" s="54">
        <v>0</v>
      </c>
      <c r="J56" s="54">
        <v>3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6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</row>
    <row r="57" spans="2:36" ht="20.100000000000001" customHeight="1" thickBot="1" x14ac:dyDescent="0.25">
      <c r="B57" s="4" t="s">
        <v>271</v>
      </c>
      <c r="C57" s="54">
        <v>0</v>
      </c>
      <c r="D57" s="54">
        <v>1</v>
      </c>
      <c r="E57" s="54">
        <v>0</v>
      </c>
      <c r="F57" s="54">
        <v>0</v>
      </c>
      <c r="G57" s="54">
        <v>0</v>
      </c>
      <c r="H57" s="54">
        <v>2</v>
      </c>
      <c r="I57" s="54">
        <v>0</v>
      </c>
      <c r="J57" s="54">
        <v>2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5</v>
      </c>
      <c r="S57" s="54">
        <v>0</v>
      </c>
      <c r="T57" s="54">
        <v>1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1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2</v>
      </c>
    </row>
    <row r="58" spans="2:36" ht="20.100000000000001" customHeight="1" thickBot="1" x14ac:dyDescent="0.25">
      <c r="B58" s="4" t="s">
        <v>272</v>
      </c>
      <c r="C58" s="54">
        <v>0</v>
      </c>
      <c r="D58" s="54">
        <v>0</v>
      </c>
      <c r="E58" s="54">
        <v>0</v>
      </c>
      <c r="F58" s="54">
        <v>0</v>
      </c>
      <c r="G58" s="54">
        <v>2</v>
      </c>
      <c r="H58" s="54">
        <v>0</v>
      </c>
      <c r="I58" s="54">
        <v>2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4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1</v>
      </c>
      <c r="AD58" s="54">
        <v>0</v>
      </c>
      <c r="AE58" s="54">
        <v>0</v>
      </c>
      <c r="AF58" s="54">
        <v>0</v>
      </c>
      <c r="AG58" s="54">
        <v>1</v>
      </c>
      <c r="AH58" s="54">
        <v>0</v>
      </c>
      <c r="AI58" s="54">
        <v>2</v>
      </c>
      <c r="AJ58" s="54">
        <v>0</v>
      </c>
    </row>
    <row r="59" spans="2:36" ht="20.100000000000001" customHeight="1" thickBot="1" x14ac:dyDescent="0.25">
      <c r="B59" s="4" t="s">
        <v>172</v>
      </c>
      <c r="C59" s="54">
        <v>0</v>
      </c>
      <c r="D59" s="54">
        <v>0</v>
      </c>
      <c r="E59" s="54">
        <v>6</v>
      </c>
      <c r="F59" s="54">
        <v>0</v>
      </c>
      <c r="G59" s="54">
        <v>40</v>
      </c>
      <c r="H59" s="54">
        <v>0</v>
      </c>
      <c r="I59" s="54">
        <v>34</v>
      </c>
      <c r="J59" s="54">
        <v>0</v>
      </c>
      <c r="K59" s="54">
        <v>0</v>
      </c>
      <c r="L59" s="54">
        <v>0</v>
      </c>
      <c r="M59" s="54">
        <v>4</v>
      </c>
      <c r="N59" s="54">
        <v>0</v>
      </c>
      <c r="O59" s="54">
        <v>0</v>
      </c>
      <c r="P59" s="54">
        <v>0</v>
      </c>
      <c r="Q59" s="54">
        <v>84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</row>
    <row r="60" spans="2:36" ht="20.100000000000001" customHeight="1" thickBot="1" x14ac:dyDescent="0.25">
      <c r="B60" s="4" t="s">
        <v>273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11</v>
      </c>
      <c r="K60" s="54">
        <v>0</v>
      </c>
      <c r="L60" s="54">
        <v>11</v>
      </c>
      <c r="M60" s="54">
        <v>0</v>
      </c>
      <c r="N60" s="54">
        <v>5</v>
      </c>
      <c r="O60" s="54">
        <v>0</v>
      </c>
      <c r="P60" s="54">
        <v>0</v>
      </c>
      <c r="Q60" s="54">
        <v>0</v>
      </c>
      <c r="R60" s="54">
        <v>27</v>
      </c>
      <c r="S60" s="54">
        <v>0</v>
      </c>
      <c r="T60" s="54">
        <v>3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3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6</v>
      </c>
    </row>
    <row r="61" spans="2:36" ht="20.100000000000001" customHeight="1" thickBot="1" x14ac:dyDescent="0.25">
      <c r="B61" s="4" t="s">
        <v>274</v>
      </c>
      <c r="C61" s="54">
        <v>0</v>
      </c>
      <c r="D61" s="54">
        <v>0</v>
      </c>
      <c r="E61" s="54">
        <v>0</v>
      </c>
      <c r="F61" s="54">
        <v>0</v>
      </c>
      <c r="G61" s="54">
        <v>1</v>
      </c>
      <c r="H61" s="54">
        <v>2</v>
      </c>
      <c r="I61" s="54">
        <v>1</v>
      </c>
      <c r="J61" s="54">
        <v>2</v>
      </c>
      <c r="K61" s="54">
        <v>1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3</v>
      </c>
      <c r="R61" s="54">
        <v>4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</row>
    <row r="62" spans="2:36" ht="20.100000000000001" customHeight="1" thickBot="1" x14ac:dyDescent="0.25">
      <c r="B62" s="4" t="s">
        <v>275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7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7</v>
      </c>
      <c r="R62" s="54">
        <v>0</v>
      </c>
      <c r="S62" s="54">
        <v>4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4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8</v>
      </c>
      <c r="AJ62" s="54">
        <v>0</v>
      </c>
    </row>
    <row r="63" spans="2:36" ht="20.100000000000001" customHeight="1" thickBot="1" x14ac:dyDescent="0.25">
      <c r="B63" s="4" t="s">
        <v>276</v>
      </c>
      <c r="C63" s="54">
        <v>0</v>
      </c>
      <c r="D63" s="54">
        <v>0</v>
      </c>
      <c r="E63" s="54">
        <v>0</v>
      </c>
      <c r="F63" s="54">
        <v>0</v>
      </c>
      <c r="G63" s="54">
        <v>3</v>
      </c>
      <c r="H63" s="54">
        <v>4</v>
      </c>
      <c r="I63" s="54">
        <v>3</v>
      </c>
      <c r="J63" s="54">
        <v>0</v>
      </c>
      <c r="K63" s="54">
        <v>0</v>
      </c>
      <c r="L63" s="54">
        <v>0</v>
      </c>
      <c r="M63" s="54">
        <v>0</v>
      </c>
      <c r="N63" s="54">
        <v>5</v>
      </c>
      <c r="O63" s="54">
        <v>0</v>
      </c>
      <c r="P63" s="54">
        <v>0</v>
      </c>
      <c r="Q63" s="54">
        <v>6</v>
      </c>
      <c r="R63" s="54">
        <v>9</v>
      </c>
      <c r="S63" s="54">
        <v>1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1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2</v>
      </c>
      <c r="AJ63" s="54">
        <v>0</v>
      </c>
    </row>
    <row r="64" spans="2:36" ht="20.100000000000001" customHeight="1" thickBot="1" x14ac:dyDescent="0.25">
      <c r="B64" s="4" t="s">
        <v>173</v>
      </c>
      <c r="C64" s="54">
        <v>0</v>
      </c>
      <c r="D64" s="54">
        <v>0</v>
      </c>
      <c r="E64" s="54">
        <v>0</v>
      </c>
      <c r="F64" s="54">
        <v>1</v>
      </c>
      <c r="G64" s="54">
        <v>6</v>
      </c>
      <c r="H64" s="54">
        <v>15</v>
      </c>
      <c r="I64" s="54">
        <v>6</v>
      </c>
      <c r="J64" s="54">
        <v>15</v>
      </c>
      <c r="K64" s="54">
        <v>0</v>
      </c>
      <c r="L64" s="54">
        <v>2</v>
      </c>
      <c r="M64" s="54">
        <v>2</v>
      </c>
      <c r="N64" s="54">
        <v>0</v>
      </c>
      <c r="O64" s="54">
        <v>1</v>
      </c>
      <c r="P64" s="54">
        <v>2</v>
      </c>
      <c r="Q64" s="54">
        <v>15</v>
      </c>
      <c r="R64" s="54">
        <v>35</v>
      </c>
      <c r="S64" s="54">
        <v>0</v>
      </c>
      <c r="T64" s="54">
        <v>0</v>
      </c>
      <c r="U64" s="54">
        <v>0</v>
      </c>
      <c r="V64" s="54">
        <v>0</v>
      </c>
      <c r="W64" s="54">
        <v>3</v>
      </c>
      <c r="X64" s="54">
        <v>0</v>
      </c>
      <c r="Y64" s="54">
        <v>1</v>
      </c>
      <c r="Z64" s="54">
        <v>1</v>
      </c>
      <c r="AA64" s="54">
        <v>0</v>
      </c>
      <c r="AB64" s="54">
        <v>1</v>
      </c>
      <c r="AC64" s="54">
        <v>5</v>
      </c>
      <c r="AD64" s="54">
        <v>0</v>
      </c>
      <c r="AE64" s="54">
        <v>0</v>
      </c>
      <c r="AF64" s="54">
        <v>1</v>
      </c>
      <c r="AG64" s="54">
        <v>8</v>
      </c>
      <c r="AH64" s="54">
        <v>0</v>
      </c>
      <c r="AI64" s="54">
        <v>17</v>
      </c>
      <c r="AJ64" s="54">
        <v>3</v>
      </c>
    </row>
    <row r="65" spans="2:36" ht="20.100000000000001" customHeight="1" thickBot="1" x14ac:dyDescent="0.25">
      <c r="B65" s="4" t="s">
        <v>277</v>
      </c>
      <c r="C65" s="54">
        <v>0</v>
      </c>
      <c r="D65" s="54">
        <v>0</v>
      </c>
      <c r="E65" s="54">
        <v>0</v>
      </c>
      <c r="F65" s="54">
        <v>0</v>
      </c>
      <c r="G65" s="54">
        <v>8</v>
      </c>
      <c r="H65" s="54">
        <v>0</v>
      </c>
      <c r="I65" s="54">
        <v>8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1</v>
      </c>
      <c r="P65" s="54">
        <v>0</v>
      </c>
      <c r="Q65" s="54">
        <v>17</v>
      </c>
      <c r="R65" s="54">
        <v>0</v>
      </c>
      <c r="S65" s="54">
        <v>1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1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2</v>
      </c>
      <c r="AJ65" s="54">
        <v>0</v>
      </c>
    </row>
    <row r="66" spans="2:36" ht="20.100000000000001" customHeight="1" thickBot="1" x14ac:dyDescent="0.25">
      <c r="B66" s="4" t="s">
        <v>278</v>
      </c>
      <c r="C66" s="54">
        <v>0</v>
      </c>
      <c r="D66" s="54">
        <v>0</v>
      </c>
      <c r="E66" s="54">
        <v>0</v>
      </c>
      <c r="F66" s="54">
        <v>0</v>
      </c>
      <c r="G66" s="54">
        <v>5</v>
      </c>
      <c r="H66" s="54">
        <v>0</v>
      </c>
      <c r="I66" s="54">
        <v>5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10</v>
      </c>
      <c r="R66" s="54">
        <v>0</v>
      </c>
      <c r="S66" s="54">
        <v>3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3</v>
      </c>
      <c r="AD66" s="54">
        <v>0</v>
      </c>
      <c r="AE66" s="54">
        <v>0</v>
      </c>
      <c r="AF66" s="54">
        <v>0</v>
      </c>
      <c r="AG66" s="54">
        <v>3</v>
      </c>
      <c r="AH66" s="54">
        <v>0</v>
      </c>
      <c r="AI66" s="54">
        <v>9</v>
      </c>
      <c r="AJ66" s="54">
        <v>0</v>
      </c>
    </row>
    <row r="67" spans="2:36" ht="20.100000000000001" customHeight="1" thickBot="1" x14ac:dyDescent="0.25">
      <c r="B67" s="4" t="s">
        <v>279</v>
      </c>
      <c r="C67" s="54">
        <v>0</v>
      </c>
      <c r="D67" s="54">
        <v>1</v>
      </c>
      <c r="E67" s="54">
        <v>0</v>
      </c>
      <c r="F67" s="54">
        <v>0</v>
      </c>
      <c r="G67" s="54">
        <v>1</v>
      </c>
      <c r="H67" s="54">
        <v>9</v>
      </c>
      <c r="I67" s="54">
        <v>1</v>
      </c>
      <c r="J67" s="54">
        <v>9</v>
      </c>
      <c r="K67" s="54">
        <v>0</v>
      </c>
      <c r="L67" s="54">
        <v>0</v>
      </c>
      <c r="M67" s="54">
        <v>1</v>
      </c>
      <c r="N67" s="54">
        <v>9</v>
      </c>
      <c r="O67" s="54">
        <v>0</v>
      </c>
      <c r="P67" s="54">
        <v>0</v>
      </c>
      <c r="Q67" s="54">
        <v>3</v>
      </c>
      <c r="R67" s="54">
        <v>28</v>
      </c>
      <c r="S67" s="54">
        <v>1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1</v>
      </c>
      <c r="AD67" s="54">
        <v>0</v>
      </c>
      <c r="AE67" s="54">
        <v>0</v>
      </c>
      <c r="AF67" s="54">
        <v>0</v>
      </c>
      <c r="AG67" s="54">
        <v>1</v>
      </c>
      <c r="AH67" s="54">
        <v>0</v>
      </c>
      <c r="AI67" s="54">
        <v>3</v>
      </c>
      <c r="AJ67" s="54">
        <v>0</v>
      </c>
    </row>
    <row r="68" spans="2:36" ht="20.100000000000001" customHeight="1" thickBot="1" x14ac:dyDescent="0.25">
      <c r="B68" s="4" t="s">
        <v>280</v>
      </c>
      <c r="C68" s="54">
        <v>1</v>
      </c>
      <c r="D68" s="54">
        <v>0</v>
      </c>
      <c r="E68" s="54">
        <v>0</v>
      </c>
      <c r="F68" s="54">
        <v>0</v>
      </c>
      <c r="G68" s="54">
        <v>3</v>
      </c>
      <c r="H68" s="54">
        <v>0</v>
      </c>
      <c r="I68" s="54">
        <v>3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7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</row>
    <row r="69" spans="2:36" ht="20.100000000000001" customHeight="1" thickBot="1" x14ac:dyDescent="0.25">
      <c r="B69" s="4" t="s">
        <v>281</v>
      </c>
      <c r="C69" s="54">
        <v>0</v>
      </c>
      <c r="D69" s="54">
        <v>0</v>
      </c>
      <c r="E69" s="54">
        <v>0</v>
      </c>
      <c r="F69" s="54">
        <v>0</v>
      </c>
      <c r="G69" s="54">
        <v>6</v>
      </c>
      <c r="H69" s="54">
        <v>13</v>
      </c>
      <c r="I69" s="54">
        <v>6</v>
      </c>
      <c r="J69" s="54">
        <v>13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2</v>
      </c>
      <c r="Q69" s="54">
        <v>12</v>
      </c>
      <c r="R69" s="54">
        <v>28</v>
      </c>
      <c r="S69" s="54">
        <v>6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6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12</v>
      </c>
      <c r="AJ69" s="54">
        <v>0</v>
      </c>
    </row>
    <row r="70" spans="2:36" ht="20.100000000000001" customHeight="1" thickBot="1" x14ac:dyDescent="0.25">
      <c r="B70" s="4" t="s">
        <v>282</v>
      </c>
      <c r="C70" s="54">
        <v>0</v>
      </c>
      <c r="D70" s="54">
        <v>0</v>
      </c>
      <c r="E70" s="54">
        <v>0</v>
      </c>
      <c r="F70" s="54">
        <v>0</v>
      </c>
      <c r="G70" s="54">
        <v>6</v>
      </c>
      <c r="H70" s="54">
        <v>0</v>
      </c>
      <c r="I70" s="54">
        <v>6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12</v>
      </c>
      <c r="R70" s="54">
        <v>0</v>
      </c>
      <c r="S70" s="54">
        <v>1</v>
      </c>
      <c r="T70" s="54">
        <v>0</v>
      </c>
      <c r="U70" s="54">
        <v>0</v>
      </c>
      <c r="V70" s="54">
        <v>0</v>
      </c>
      <c r="W70" s="54">
        <v>1</v>
      </c>
      <c r="X70" s="54">
        <v>0</v>
      </c>
      <c r="Y70" s="54">
        <v>0</v>
      </c>
      <c r="Z70" s="54">
        <v>0</v>
      </c>
      <c r="AA70" s="54">
        <v>1</v>
      </c>
      <c r="AB70" s="54">
        <v>0</v>
      </c>
      <c r="AC70" s="54">
        <v>1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4</v>
      </c>
      <c r="AJ70" s="54">
        <v>0</v>
      </c>
    </row>
    <row r="71" spans="2:36" ht="20.100000000000001" customHeight="1" thickBot="1" x14ac:dyDescent="0.25">
      <c r="B71" s="4" t="s">
        <v>283</v>
      </c>
      <c r="C71" s="54">
        <v>0</v>
      </c>
      <c r="D71" s="54">
        <v>0</v>
      </c>
      <c r="E71" s="54">
        <v>0</v>
      </c>
      <c r="F71" s="54">
        <v>1</v>
      </c>
      <c r="G71" s="54">
        <v>1</v>
      </c>
      <c r="H71" s="54">
        <v>4</v>
      </c>
      <c r="I71" s="54">
        <v>1</v>
      </c>
      <c r="J71" s="54">
        <v>5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2</v>
      </c>
      <c r="R71" s="54">
        <v>10</v>
      </c>
      <c r="S71" s="54">
        <v>1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1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2</v>
      </c>
      <c r="AJ71" s="54">
        <v>0</v>
      </c>
    </row>
    <row r="72" spans="2:36" ht="20.100000000000001" customHeight="1" thickBot="1" x14ac:dyDescent="0.25">
      <c r="B72" s="4" t="s">
        <v>284</v>
      </c>
      <c r="C72" s="54">
        <v>0</v>
      </c>
      <c r="D72" s="54">
        <v>0</v>
      </c>
      <c r="E72" s="54">
        <v>0</v>
      </c>
      <c r="F72" s="54">
        <v>0</v>
      </c>
      <c r="G72" s="54">
        <v>3</v>
      </c>
      <c r="H72" s="54">
        <v>0</v>
      </c>
      <c r="I72" s="54">
        <v>3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6</v>
      </c>
      <c r="R72" s="54">
        <v>0</v>
      </c>
      <c r="S72" s="54">
        <v>3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3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6</v>
      </c>
      <c r="AJ72" s="54">
        <v>0</v>
      </c>
    </row>
    <row r="73" spans="2:36" ht="20.100000000000001" customHeight="1" thickBot="1" x14ac:dyDescent="0.25">
      <c r="B73" s="4" t="s">
        <v>285</v>
      </c>
      <c r="C73" s="54">
        <v>0</v>
      </c>
      <c r="D73" s="54">
        <v>0</v>
      </c>
      <c r="E73" s="54">
        <v>0</v>
      </c>
      <c r="F73" s="54">
        <v>0</v>
      </c>
      <c r="G73" s="54">
        <v>9</v>
      </c>
      <c r="H73" s="54">
        <v>0</v>
      </c>
      <c r="I73" s="54">
        <v>9</v>
      </c>
      <c r="J73" s="54">
        <v>0</v>
      </c>
      <c r="K73" s="54">
        <v>0</v>
      </c>
      <c r="L73" s="54">
        <v>0</v>
      </c>
      <c r="M73" s="54">
        <v>2</v>
      </c>
      <c r="N73" s="54">
        <v>0</v>
      </c>
      <c r="O73" s="54">
        <v>0</v>
      </c>
      <c r="P73" s="54">
        <v>0</v>
      </c>
      <c r="Q73" s="54">
        <v>20</v>
      </c>
      <c r="R73" s="54">
        <v>0</v>
      </c>
      <c r="S73" s="54">
        <v>6</v>
      </c>
      <c r="T73" s="54">
        <v>0</v>
      </c>
      <c r="U73" s="54">
        <v>0</v>
      </c>
      <c r="V73" s="54">
        <v>0</v>
      </c>
      <c r="W73" s="54">
        <v>1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6</v>
      </c>
      <c r="AD73" s="54">
        <v>0</v>
      </c>
      <c r="AE73" s="54">
        <v>0</v>
      </c>
      <c r="AF73" s="54">
        <v>0</v>
      </c>
      <c r="AG73" s="54">
        <v>6</v>
      </c>
      <c r="AH73" s="54">
        <v>0</v>
      </c>
      <c r="AI73" s="54">
        <v>19</v>
      </c>
      <c r="AJ73" s="54">
        <v>0</v>
      </c>
    </row>
    <row r="74" spans="2:36" ht="20.100000000000001" customHeight="1" thickBot="1" x14ac:dyDescent="0.25">
      <c r="B74" s="4" t="s">
        <v>286</v>
      </c>
      <c r="C74" s="54">
        <v>1</v>
      </c>
      <c r="D74" s="54">
        <v>1</v>
      </c>
      <c r="E74" s="54">
        <v>1</v>
      </c>
      <c r="F74" s="54">
        <v>1</v>
      </c>
      <c r="G74" s="54">
        <v>0</v>
      </c>
      <c r="H74" s="54">
        <v>2</v>
      </c>
      <c r="I74" s="54">
        <v>0</v>
      </c>
      <c r="J74" s="54">
        <v>2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2</v>
      </c>
      <c r="R74" s="54">
        <v>6</v>
      </c>
      <c r="S74" s="54">
        <v>1</v>
      </c>
      <c r="T74" s="54">
        <v>0</v>
      </c>
      <c r="U74" s="54">
        <v>0</v>
      </c>
      <c r="V74" s="54">
        <v>0</v>
      </c>
      <c r="W74" s="54">
        <v>1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2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4</v>
      </c>
      <c r="AJ74" s="54">
        <v>0</v>
      </c>
    </row>
    <row r="75" spans="2:36" ht="20.100000000000001" customHeight="1" thickBot="1" x14ac:dyDescent="0.25">
      <c r="B75" s="4" t="s">
        <v>638</v>
      </c>
      <c r="C75" s="54">
        <v>0</v>
      </c>
      <c r="D75" s="54">
        <v>0</v>
      </c>
      <c r="E75" s="54">
        <v>4</v>
      </c>
      <c r="F75" s="54">
        <v>0</v>
      </c>
      <c r="G75" s="54">
        <v>11</v>
      </c>
      <c r="H75" s="54">
        <v>0</v>
      </c>
      <c r="I75" s="54">
        <v>11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26</v>
      </c>
      <c r="R75" s="54">
        <v>0</v>
      </c>
      <c r="S75" s="54">
        <v>2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2</v>
      </c>
      <c r="AB75" s="54">
        <v>0</v>
      </c>
      <c r="AC75" s="54">
        <v>2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6</v>
      </c>
      <c r="AJ75" s="54">
        <v>0</v>
      </c>
    </row>
    <row r="76" spans="2:36" ht="20.100000000000001" customHeight="1" thickBot="1" x14ac:dyDescent="0.25">
      <c r="B76" s="4" t="s">
        <v>174</v>
      </c>
      <c r="C76" s="54">
        <v>0</v>
      </c>
      <c r="D76" s="54">
        <v>3</v>
      </c>
      <c r="E76" s="54">
        <v>3</v>
      </c>
      <c r="F76" s="54">
        <v>9</v>
      </c>
      <c r="G76" s="54">
        <v>48</v>
      </c>
      <c r="H76" s="54">
        <v>23</v>
      </c>
      <c r="I76" s="54">
        <v>10</v>
      </c>
      <c r="J76" s="54">
        <v>23</v>
      </c>
      <c r="K76" s="54">
        <v>3</v>
      </c>
      <c r="L76" s="54">
        <v>9</v>
      </c>
      <c r="M76" s="54">
        <v>0</v>
      </c>
      <c r="N76" s="54">
        <v>0</v>
      </c>
      <c r="O76" s="54">
        <v>0</v>
      </c>
      <c r="P76" s="54">
        <v>0</v>
      </c>
      <c r="Q76" s="54">
        <v>64</v>
      </c>
      <c r="R76" s="54">
        <v>67</v>
      </c>
      <c r="S76" s="54">
        <v>15</v>
      </c>
      <c r="T76" s="54">
        <v>0</v>
      </c>
      <c r="U76" s="54">
        <v>6</v>
      </c>
      <c r="V76" s="54">
        <v>0</v>
      </c>
      <c r="W76" s="54">
        <v>3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15</v>
      </c>
      <c r="AD76" s="54">
        <v>0</v>
      </c>
      <c r="AE76" s="54">
        <v>0</v>
      </c>
      <c r="AF76" s="54">
        <v>0</v>
      </c>
      <c r="AG76" s="54">
        <v>8</v>
      </c>
      <c r="AH76" s="54">
        <v>0</v>
      </c>
      <c r="AI76" s="54">
        <v>47</v>
      </c>
      <c r="AJ76" s="54">
        <v>0</v>
      </c>
    </row>
    <row r="77" spans="2:36" ht="20.100000000000001" customHeight="1" thickBot="1" x14ac:dyDescent="0.25">
      <c r="B77" s="4" t="s">
        <v>287</v>
      </c>
      <c r="C77" s="54">
        <v>1</v>
      </c>
      <c r="D77" s="54">
        <v>0</v>
      </c>
      <c r="E77" s="54">
        <v>1</v>
      </c>
      <c r="F77" s="54">
        <v>0</v>
      </c>
      <c r="G77" s="54">
        <v>8</v>
      </c>
      <c r="H77" s="54">
        <v>0</v>
      </c>
      <c r="I77" s="54">
        <v>9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19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</row>
    <row r="78" spans="2:36" ht="20.100000000000001" customHeight="1" thickBot="1" x14ac:dyDescent="0.25">
      <c r="B78" s="4" t="s">
        <v>288</v>
      </c>
      <c r="C78" s="54">
        <v>0</v>
      </c>
      <c r="D78" s="54">
        <v>0</v>
      </c>
      <c r="E78" s="54">
        <v>0</v>
      </c>
      <c r="F78" s="54">
        <v>0</v>
      </c>
      <c r="G78" s="54">
        <v>33</v>
      </c>
      <c r="H78" s="54">
        <v>0</v>
      </c>
      <c r="I78" s="54">
        <v>33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66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</row>
    <row r="79" spans="2:36" ht="20.100000000000001" customHeight="1" thickBot="1" x14ac:dyDescent="0.25">
      <c r="B79" s="4" t="s">
        <v>289</v>
      </c>
      <c r="C79" s="54">
        <v>0</v>
      </c>
      <c r="D79" s="54">
        <v>1</v>
      </c>
      <c r="E79" s="54">
        <v>0</v>
      </c>
      <c r="F79" s="54">
        <v>0</v>
      </c>
      <c r="G79" s="54">
        <v>3</v>
      </c>
      <c r="H79" s="54">
        <v>25</v>
      </c>
      <c r="I79" s="54">
        <v>3</v>
      </c>
      <c r="J79" s="54">
        <v>25</v>
      </c>
      <c r="K79" s="54">
        <v>0</v>
      </c>
      <c r="L79" s="54">
        <v>0</v>
      </c>
      <c r="M79" s="54">
        <v>0</v>
      </c>
      <c r="N79" s="54">
        <v>0</v>
      </c>
      <c r="O79" s="54">
        <v>1</v>
      </c>
      <c r="P79" s="54">
        <v>0</v>
      </c>
      <c r="Q79" s="54">
        <v>7</v>
      </c>
      <c r="R79" s="54">
        <v>51</v>
      </c>
      <c r="S79" s="54">
        <v>6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8</v>
      </c>
      <c r="AD79" s="54">
        <v>0</v>
      </c>
      <c r="AE79" s="54">
        <v>0</v>
      </c>
      <c r="AF79" s="54">
        <v>0</v>
      </c>
      <c r="AG79" s="54">
        <v>8</v>
      </c>
      <c r="AH79" s="54">
        <v>0</v>
      </c>
      <c r="AI79" s="54">
        <v>22</v>
      </c>
      <c r="AJ79" s="54">
        <v>0</v>
      </c>
    </row>
    <row r="80" spans="2:36" ht="20.100000000000001" customHeight="1" thickBot="1" x14ac:dyDescent="0.25">
      <c r="B80" s="4" t="s">
        <v>290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14</v>
      </c>
      <c r="I80" s="54">
        <v>0</v>
      </c>
      <c r="J80" s="54">
        <v>14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28</v>
      </c>
      <c r="S80" s="54">
        <v>0</v>
      </c>
      <c r="T80" s="54">
        <v>1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1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2</v>
      </c>
    </row>
    <row r="81" spans="2:36" ht="20.100000000000001" customHeight="1" thickBot="1" x14ac:dyDescent="0.25">
      <c r="B81" s="4" t="s">
        <v>291</v>
      </c>
      <c r="C81" s="54">
        <v>0</v>
      </c>
      <c r="D81" s="54">
        <v>0</v>
      </c>
      <c r="E81" s="54">
        <v>0</v>
      </c>
      <c r="F81" s="54">
        <v>0</v>
      </c>
      <c r="G81" s="54">
        <v>6</v>
      </c>
      <c r="H81" s="54">
        <v>16</v>
      </c>
      <c r="I81" s="54">
        <v>6</v>
      </c>
      <c r="J81" s="54">
        <v>15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12</v>
      </c>
      <c r="R81" s="54">
        <v>31</v>
      </c>
      <c r="S81" s="54">
        <v>4</v>
      </c>
      <c r="T81" s="54">
        <v>0</v>
      </c>
      <c r="U81" s="54">
        <v>0</v>
      </c>
      <c r="V81" s="54">
        <v>0</v>
      </c>
      <c r="W81" s="54">
        <v>1</v>
      </c>
      <c r="X81" s="54">
        <v>0</v>
      </c>
      <c r="Y81" s="54">
        <v>0</v>
      </c>
      <c r="Z81" s="54">
        <v>0</v>
      </c>
      <c r="AA81" s="54">
        <v>6</v>
      </c>
      <c r="AB81" s="54">
        <v>0</v>
      </c>
      <c r="AC81" s="54">
        <v>7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18</v>
      </c>
      <c r="AJ81" s="54">
        <v>0</v>
      </c>
    </row>
    <row r="82" spans="2:36" ht="20.100000000000001" customHeight="1" thickBot="1" x14ac:dyDescent="0.25">
      <c r="B82" s="4" t="s">
        <v>292</v>
      </c>
      <c r="C82" s="54">
        <v>0</v>
      </c>
      <c r="D82" s="54">
        <v>0</v>
      </c>
      <c r="E82" s="54">
        <v>0</v>
      </c>
      <c r="F82" s="54">
        <v>0</v>
      </c>
      <c r="G82" s="54">
        <v>15</v>
      </c>
      <c r="H82" s="54">
        <v>0</v>
      </c>
      <c r="I82" s="54">
        <v>20</v>
      </c>
      <c r="J82" s="54">
        <v>0</v>
      </c>
      <c r="K82" s="54">
        <v>21</v>
      </c>
      <c r="L82" s="54">
        <v>0</v>
      </c>
      <c r="M82" s="54">
        <v>6</v>
      </c>
      <c r="N82" s="54">
        <v>0</v>
      </c>
      <c r="O82" s="54">
        <v>0</v>
      </c>
      <c r="P82" s="54">
        <v>0</v>
      </c>
      <c r="Q82" s="54">
        <v>62</v>
      </c>
      <c r="R82" s="54">
        <v>0</v>
      </c>
      <c r="S82" s="54">
        <v>3</v>
      </c>
      <c r="T82" s="54">
        <v>0</v>
      </c>
      <c r="U82" s="54">
        <v>0</v>
      </c>
      <c r="V82" s="54">
        <v>0</v>
      </c>
      <c r="W82" s="54">
        <v>3</v>
      </c>
      <c r="X82" s="54">
        <v>0</v>
      </c>
      <c r="Y82" s="54">
        <v>3</v>
      </c>
      <c r="Z82" s="54">
        <v>0</v>
      </c>
      <c r="AA82" s="54">
        <v>3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12</v>
      </c>
      <c r="AJ82" s="54">
        <v>0</v>
      </c>
    </row>
    <row r="83" spans="2:36" ht="20.100000000000001" customHeight="1" thickBot="1" x14ac:dyDescent="0.25">
      <c r="B83" s="4" t="s">
        <v>293</v>
      </c>
      <c r="C83" s="54">
        <v>0</v>
      </c>
      <c r="D83" s="54">
        <v>0</v>
      </c>
      <c r="E83" s="54">
        <v>0</v>
      </c>
      <c r="F83" s="54">
        <v>0</v>
      </c>
      <c r="G83" s="54">
        <v>20</v>
      </c>
      <c r="H83" s="54">
        <v>0</v>
      </c>
      <c r="I83" s="54">
        <v>20</v>
      </c>
      <c r="J83" s="54">
        <v>0</v>
      </c>
      <c r="K83" s="54">
        <v>0</v>
      </c>
      <c r="L83" s="54">
        <v>0</v>
      </c>
      <c r="M83" s="54">
        <v>10</v>
      </c>
      <c r="N83" s="54">
        <v>0</v>
      </c>
      <c r="O83" s="54">
        <v>5</v>
      </c>
      <c r="P83" s="54">
        <v>0</v>
      </c>
      <c r="Q83" s="54">
        <v>55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</row>
    <row r="84" spans="2:36" ht="20.100000000000001" customHeight="1" thickBot="1" x14ac:dyDescent="0.25">
      <c r="B84" s="4" t="s">
        <v>294</v>
      </c>
      <c r="C84" s="54">
        <v>0</v>
      </c>
      <c r="D84" s="54">
        <v>0</v>
      </c>
      <c r="E84" s="54">
        <v>0</v>
      </c>
      <c r="F84" s="54">
        <v>0</v>
      </c>
      <c r="G84" s="54">
        <v>4</v>
      </c>
      <c r="H84" s="54">
        <v>0</v>
      </c>
      <c r="I84" s="54">
        <v>4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4</v>
      </c>
      <c r="P84" s="54">
        <v>0</v>
      </c>
      <c r="Q84" s="54">
        <v>12</v>
      </c>
      <c r="R84" s="54">
        <v>0</v>
      </c>
      <c r="S84" s="54">
        <v>3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2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5</v>
      </c>
      <c r="AJ84" s="54">
        <v>0</v>
      </c>
    </row>
    <row r="85" spans="2:36" ht="20.100000000000001" customHeight="1" thickBot="1" x14ac:dyDescent="0.25">
      <c r="B85" s="4" t="s">
        <v>295</v>
      </c>
      <c r="C85" s="54">
        <v>0</v>
      </c>
      <c r="D85" s="54">
        <v>0</v>
      </c>
      <c r="E85" s="54">
        <v>0</v>
      </c>
      <c r="F85" s="54">
        <v>0</v>
      </c>
      <c r="G85" s="54">
        <v>15</v>
      </c>
      <c r="H85" s="54">
        <v>0</v>
      </c>
      <c r="I85" s="54">
        <v>15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30</v>
      </c>
      <c r="R85" s="54">
        <v>0</v>
      </c>
      <c r="S85" s="54">
        <v>3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3</v>
      </c>
      <c r="AJ85" s="54">
        <v>0</v>
      </c>
    </row>
    <row r="86" spans="2:36" ht="20.100000000000001" customHeight="1" thickBot="1" x14ac:dyDescent="0.25">
      <c r="B86" s="4" t="s">
        <v>296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2</v>
      </c>
      <c r="I86" s="54">
        <v>0</v>
      </c>
      <c r="J86" s="54">
        <v>2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4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</row>
    <row r="87" spans="2:36" ht="20.100000000000001" customHeight="1" thickBot="1" x14ac:dyDescent="0.25">
      <c r="B87" s="4" t="s">
        <v>297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2</v>
      </c>
      <c r="I87" s="54">
        <v>0</v>
      </c>
      <c r="J87" s="54">
        <v>2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4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</row>
    <row r="88" spans="2:36" ht="20.100000000000001" customHeight="1" thickBot="1" x14ac:dyDescent="0.25">
      <c r="B88" s="4" t="s">
        <v>298</v>
      </c>
      <c r="C88" s="54">
        <v>0</v>
      </c>
      <c r="D88" s="54">
        <v>1</v>
      </c>
      <c r="E88" s="54">
        <v>2</v>
      </c>
      <c r="F88" s="54">
        <v>3</v>
      </c>
      <c r="G88" s="54">
        <v>9</v>
      </c>
      <c r="H88" s="54">
        <v>8</v>
      </c>
      <c r="I88" s="54">
        <v>9</v>
      </c>
      <c r="J88" s="54">
        <v>8</v>
      </c>
      <c r="K88" s="54">
        <v>0</v>
      </c>
      <c r="L88" s="54">
        <v>0</v>
      </c>
      <c r="M88" s="54">
        <v>0</v>
      </c>
      <c r="N88" s="54">
        <v>8</v>
      </c>
      <c r="O88" s="54">
        <v>0</v>
      </c>
      <c r="P88" s="54">
        <v>0</v>
      </c>
      <c r="Q88" s="54">
        <v>20</v>
      </c>
      <c r="R88" s="54">
        <v>28</v>
      </c>
      <c r="S88" s="54">
        <v>2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2</v>
      </c>
      <c r="AD88" s="54">
        <v>0</v>
      </c>
      <c r="AE88" s="54">
        <v>0</v>
      </c>
      <c r="AF88" s="54">
        <v>0</v>
      </c>
      <c r="AG88" s="54">
        <v>2</v>
      </c>
      <c r="AH88" s="54">
        <v>0</v>
      </c>
      <c r="AI88" s="54">
        <v>6</v>
      </c>
      <c r="AJ88" s="54">
        <v>0</v>
      </c>
    </row>
    <row r="89" spans="2:36" ht="20.100000000000001" customHeight="1" thickBot="1" x14ac:dyDescent="0.25">
      <c r="B89" s="4" t="s">
        <v>299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11</v>
      </c>
      <c r="K89" s="54">
        <v>0</v>
      </c>
      <c r="L89" s="54">
        <v>11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22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</row>
    <row r="90" spans="2:36" ht="20.100000000000001" customHeight="1" thickBot="1" x14ac:dyDescent="0.25">
      <c r="B90" s="4" t="s">
        <v>300</v>
      </c>
      <c r="C90" s="54">
        <v>0</v>
      </c>
      <c r="D90" s="54">
        <v>0</v>
      </c>
      <c r="E90" s="54">
        <v>0</v>
      </c>
      <c r="F90" s="54">
        <v>0</v>
      </c>
      <c r="G90" s="54">
        <v>6</v>
      </c>
      <c r="H90" s="54">
        <v>0</v>
      </c>
      <c r="I90" s="54">
        <v>5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11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1</v>
      </c>
      <c r="X90" s="54">
        <v>0</v>
      </c>
      <c r="Y90" s="54">
        <v>1</v>
      </c>
      <c r="Z90" s="54">
        <v>0</v>
      </c>
      <c r="AA90" s="54">
        <v>0</v>
      </c>
      <c r="AB90" s="54">
        <v>0</v>
      </c>
      <c r="AC90" s="54">
        <v>1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3</v>
      </c>
      <c r="AJ90" s="54">
        <v>0</v>
      </c>
    </row>
    <row r="91" spans="2:36" ht="20.100000000000001" customHeight="1" thickBot="1" x14ac:dyDescent="0.25">
      <c r="B91" s="4" t="s">
        <v>175</v>
      </c>
      <c r="C91" s="54">
        <v>1</v>
      </c>
      <c r="D91" s="54">
        <v>7</v>
      </c>
      <c r="E91" s="54">
        <v>1</v>
      </c>
      <c r="F91" s="54">
        <v>1</v>
      </c>
      <c r="G91" s="54">
        <v>23</v>
      </c>
      <c r="H91" s="54">
        <v>38</v>
      </c>
      <c r="I91" s="54">
        <v>8</v>
      </c>
      <c r="J91" s="54">
        <v>40</v>
      </c>
      <c r="K91" s="54">
        <v>0</v>
      </c>
      <c r="L91" s="54">
        <v>0</v>
      </c>
      <c r="M91" s="54">
        <v>0</v>
      </c>
      <c r="N91" s="54">
        <v>10</v>
      </c>
      <c r="O91" s="54">
        <v>0</v>
      </c>
      <c r="P91" s="54">
        <v>0</v>
      </c>
      <c r="Q91" s="54">
        <v>33</v>
      </c>
      <c r="R91" s="54">
        <v>96</v>
      </c>
      <c r="S91" s="54">
        <v>7</v>
      </c>
      <c r="T91" s="54">
        <v>0</v>
      </c>
      <c r="U91" s="54">
        <v>0</v>
      </c>
      <c r="V91" s="54">
        <v>0</v>
      </c>
      <c r="W91" s="54">
        <v>4</v>
      </c>
      <c r="X91" s="54">
        <v>0</v>
      </c>
      <c r="Y91" s="54">
        <v>4</v>
      </c>
      <c r="Z91" s="54">
        <v>0</v>
      </c>
      <c r="AA91" s="54">
        <v>0</v>
      </c>
      <c r="AB91" s="54">
        <v>0</v>
      </c>
      <c r="AC91" s="54">
        <v>8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23</v>
      </c>
      <c r="AJ91" s="54">
        <v>0</v>
      </c>
    </row>
    <row r="92" spans="2:36" ht="20.100000000000001" customHeight="1" thickBot="1" x14ac:dyDescent="0.25">
      <c r="B92" s="4" t="s">
        <v>301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4</v>
      </c>
      <c r="I92" s="54">
        <v>0</v>
      </c>
      <c r="J92" s="54">
        <v>4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8</v>
      </c>
      <c r="S92" s="54">
        <v>0</v>
      </c>
      <c r="T92" s="54">
        <v>0</v>
      </c>
      <c r="U92" s="54">
        <v>0</v>
      </c>
      <c r="V92" s="54">
        <v>0</v>
      </c>
      <c r="W92" s="54">
        <v>1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1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2</v>
      </c>
      <c r="AJ92" s="54">
        <v>0</v>
      </c>
    </row>
    <row r="93" spans="2:36" ht="20.100000000000001" customHeight="1" thickBot="1" x14ac:dyDescent="0.25">
      <c r="B93" s="4" t="s">
        <v>302</v>
      </c>
      <c r="C93" s="54">
        <v>0</v>
      </c>
      <c r="D93" s="54">
        <v>0</v>
      </c>
      <c r="E93" s="54">
        <v>0</v>
      </c>
      <c r="F93" s="54">
        <v>0</v>
      </c>
      <c r="G93" s="54">
        <v>10</v>
      </c>
      <c r="H93" s="54">
        <v>1</v>
      </c>
      <c r="I93" s="54">
        <v>10</v>
      </c>
      <c r="J93" s="54">
        <v>1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20</v>
      </c>
      <c r="R93" s="54">
        <v>2</v>
      </c>
      <c r="S93" s="54">
        <v>1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1</v>
      </c>
      <c r="AB93" s="54">
        <v>0</v>
      </c>
      <c r="AC93" s="54">
        <v>1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3</v>
      </c>
      <c r="AJ93" s="54">
        <v>0</v>
      </c>
    </row>
    <row r="94" spans="2:36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</row>
    <row r="95" spans="2:36" ht="20.100000000000001" customHeight="1" thickBot="1" x14ac:dyDescent="0.25">
      <c r="B95" s="4" t="s">
        <v>304</v>
      </c>
      <c r="C95" s="54">
        <v>0</v>
      </c>
      <c r="D95" s="54">
        <v>1</v>
      </c>
      <c r="E95" s="54">
        <v>0</v>
      </c>
      <c r="F95" s="54">
        <v>0</v>
      </c>
      <c r="G95" s="54">
        <v>3</v>
      </c>
      <c r="H95" s="54">
        <v>2</v>
      </c>
      <c r="I95" s="54">
        <v>3</v>
      </c>
      <c r="J95" s="54">
        <v>2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6</v>
      </c>
      <c r="R95" s="54">
        <v>5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3</v>
      </c>
      <c r="AD95" s="54">
        <v>0</v>
      </c>
      <c r="AE95" s="54">
        <v>0</v>
      </c>
      <c r="AF95" s="54">
        <v>0</v>
      </c>
      <c r="AG95" s="54">
        <v>6</v>
      </c>
      <c r="AH95" s="54">
        <v>0</v>
      </c>
      <c r="AI95" s="54">
        <v>9</v>
      </c>
      <c r="AJ95" s="54">
        <v>0</v>
      </c>
    </row>
    <row r="96" spans="2:36" ht="20.100000000000001" customHeight="1" thickBot="1" x14ac:dyDescent="0.25">
      <c r="B96" s="4" t="s">
        <v>305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7</v>
      </c>
      <c r="I96" s="54">
        <v>0</v>
      </c>
      <c r="J96" s="54">
        <v>7</v>
      </c>
      <c r="K96" s="54">
        <v>0</v>
      </c>
      <c r="L96" s="54">
        <v>7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21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</row>
    <row r="97" spans="2:36" ht="20.100000000000001" customHeight="1" thickBot="1" x14ac:dyDescent="0.25">
      <c r="B97" s="4" t="s">
        <v>306</v>
      </c>
      <c r="C97" s="54">
        <v>0</v>
      </c>
      <c r="D97" s="54">
        <v>1</v>
      </c>
      <c r="E97" s="54">
        <v>0</v>
      </c>
      <c r="F97" s="54">
        <v>0</v>
      </c>
      <c r="G97" s="54">
        <v>2</v>
      </c>
      <c r="H97" s="54">
        <v>17</v>
      </c>
      <c r="I97" s="54">
        <v>2</v>
      </c>
      <c r="J97" s="54">
        <v>17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4</v>
      </c>
      <c r="R97" s="54">
        <v>35</v>
      </c>
      <c r="S97" s="54">
        <v>1</v>
      </c>
      <c r="T97" s="54">
        <v>0</v>
      </c>
      <c r="U97" s="54">
        <v>0</v>
      </c>
      <c r="V97" s="54">
        <v>0</v>
      </c>
      <c r="W97" s="54">
        <v>1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2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4</v>
      </c>
      <c r="AJ97" s="54">
        <v>0</v>
      </c>
    </row>
    <row r="98" spans="2:36" ht="20.100000000000001" customHeight="1" thickBot="1" x14ac:dyDescent="0.25">
      <c r="B98" s="4" t="s">
        <v>307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3</v>
      </c>
      <c r="I98" s="54">
        <v>0</v>
      </c>
      <c r="J98" s="54">
        <v>3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6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</row>
    <row r="99" spans="2:36" ht="20.100000000000001" customHeight="1" thickBot="1" x14ac:dyDescent="0.25">
      <c r="B99" s="4" t="s">
        <v>308</v>
      </c>
      <c r="C99" s="54">
        <v>0</v>
      </c>
      <c r="D99" s="54">
        <v>0</v>
      </c>
      <c r="E99" s="54">
        <v>0</v>
      </c>
      <c r="F99" s="54">
        <v>0</v>
      </c>
      <c r="G99" s="54">
        <v>1</v>
      </c>
      <c r="H99" s="54">
        <v>2</v>
      </c>
      <c r="I99" s="54">
        <v>1</v>
      </c>
      <c r="J99" s="54">
        <v>2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2</v>
      </c>
      <c r="R99" s="54">
        <v>4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</row>
    <row r="100" spans="2:36" ht="20.100000000000001" customHeight="1" thickBot="1" x14ac:dyDescent="0.25">
      <c r="B100" s="4" t="s">
        <v>309</v>
      </c>
      <c r="C100" s="54">
        <v>0</v>
      </c>
      <c r="D100" s="54">
        <v>0</v>
      </c>
      <c r="E100" s="54">
        <v>0</v>
      </c>
      <c r="F100" s="54">
        <v>0</v>
      </c>
      <c r="G100" s="54">
        <v>9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4</v>
      </c>
      <c r="P100" s="54">
        <v>0</v>
      </c>
      <c r="Q100" s="54">
        <v>13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1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3</v>
      </c>
      <c r="AH100" s="54">
        <v>0</v>
      </c>
      <c r="AI100" s="54">
        <v>4</v>
      </c>
      <c r="AJ100" s="54">
        <v>0</v>
      </c>
    </row>
    <row r="101" spans="2:36" ht="20.100000000000001" customHeight="1" thickBot="1" x14ac:dyDescent="0.25">
      <c r="B101" s="4" t="s">
        <v>310</v>
      </c>
      <c r="C101" s="54">
        <v>0</v>
      </c>
      <c r="D101" s="54">
        <v>0</v>
      </c>
      <c r="E101" s="54">
        <v>1</v>
      </c>
      <c r="F101" s="54">
        <v>0</v>
      </c>
      <c r="G101" s="54">
        <v>2</v>
      </c>
      <c r="H101" s="54">
        <v>4</v>
      </c>
      <c r="I101" s="54">
        <v>2</v>
      </c>
      <c r="J101" s="54">
        <v>4</v>
      </c>
      <c r="K101" s="54">
        <v>0</v>
      </c>
      <c r="L101" s="54">
        <v>0</v>
      </c>
      <c r="M101" s="54">
        <v>1</v>
      </c>
      <c r="N101" s="54">
        <v>0</v>
      </c>
      <c r="O101" s="54">
        <v>0</v>
      </c>
      <c r="P101" s="54">
        <v>0</v>
      </c>
      <c r="Q101" s="54">
        <v>6</v>
      </c>
      <c r="R101" s="54">
        <v>8</v>
      </c>
      <c r="S101" s="54">
        <v>2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2</v>
      </c>
      <c r="AD101" s="54">
        <v>0</v>
      </c>
      <c r="AE101" s="54">
        <v>0</v>
      </c>
      <c r="AF101" s="54">
        <v>0</v>
      </c>
      <c r="AG101" s="54">
        <v>2</v>
      </c>
      <c r="AH101" s="54">
        <v>0</v>
      </c>
      <c r="AI101" s="54">
        <v>6</v>
      </c>
      <c r="AJ101" s="54">
        <v>0</v>
      </c>
    </row>
    <row r="102" spans="2:36" ht="20.100000000000001" customHeight="1" thickBot="1" x14ac:dyDescent="0.25">
      <c r="B102" s="4" t="s">
        <v>311</v>
      </c>
      <c r="C102" s="54">
        <v>0</v>
      </c>
      <c r="D102" s="54">
        <v>0</v>
      </c>
      <c r="E102" s="54">
        <v>0</v>
      </c>
      <c r="F102" s="54">
        <v>0</v>
      </c>
      <c r="G102" s="54">
        <v>2</v>
      </c>
      <c r="H102" s="54">
        <v>0</v>
      </c>
      <c r="I102" s="54">
        <v>2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4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</row>
    <row r="103" spans="2:36" ht="20.100000000000001" customHeight="1" thickBot="1" x14ac:dyDescent="0.25">
      <c r="B103" s="4" t="s">
        <v>312</v>
      </c>
      <c r="C103" s="54">
        <v>0</v>
      </c>
      <c r="D103" s="54">
        <v>0</v>
      </c>
      <c r="E103" s="54">
        <v>0</v>
      </c>
      <c r="F103" s="54">
        <v>0</v>
      </c>
      <c r="G103" s="54">
        <v>1</v>
      </c>
      <c r="H103" s="54">
        <v>0</v>
      </c>
      <c r="I103" s="54">
        <v>1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2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</row>
    <row r="104" spans="2:36" ht="20.100000000000001" customHeight="1" thickBot="1" x14ac:dyDescent="0.25">
      <c r="B104" s="4" t="s">
        <v>176</v>
      </c>
      <c r="C104" s="54">
        <v>0</v>
      </c>
      <c r="D104" s="54">
        <v>0</v>
      </c>
      <c r="E104" s="54">
        <v>0</v>
      </c>
      <c r="F104" s="54">
        <v>0</v>
      </c>
      <c r="G104" s="54">
        <v>5</v>
      </c>
      <c r="H104" s="54">
        <v>1</v>
      </c>
      <c r="I104" s="54">
        <v>5</v>
      </c>
      <c r="J104" s="54">
        <v>1</v>
      </c>
      <c r="K104" s="54">
        <v>1</v>
      </c>
      <c r="L104" s="54">
        <v>0</v>
      </c>
      <c r="M104" s="54">
        <v>0</v>
      </c>
      <c r="N104" s="54">
        <v>0</v>
      </c>
      <c r="O104" s="54">
        <v>2</v>
      </c>
      <c r="P104" s="54">
        <v>0</v>
      </c>
      <c r="Q104" s="54">
        <v>13</v>
      </c>
      <c r="R104" s="54">
        <v>2</v>
      </c>
      <c r="S104" s="54">
        <v>1</v>
      </c>
      <c r="T104" s="54">
        <v>0</v>
      </c>
      <c r="U104" s="54">
        <v>0</v>
      </c>
      <c r="V104" s="54">
        <v>0</v>
      </c>
      <c r="W104" s="54">
        <v>1</v>
      </c>
      <c r="X104" s="54">
        <v>0</v>
      </c>
      <c r="Y104" s="54">
        <v>1</v>
      </c>
      <c r="Z104" s="54">
        <v>0</v>
      </c>
      <c r="AA104" s="54">
        <v>1</v>
      </c>
      <c r="AB104" s="54">
        <v>0</v>
      </c>
      <c r="AC104" s="54">
        <v>1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5</v>
      </c>
      <c r="AJ104" s="54">
        <v>0</v>
      </c>
    </row>
    <row r="105" spans="2:36" ht="20.100000000000001" customHeight="1" thickBot="1" x14ac:dyDescent="0.25">
      <c r="B105" s="4" t="s">
        <v>313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2</v>
      </c>
      <c r="J105" s="54">
        <v>8</v>
      </c>
      <c r="K105" s="54">
        <v>2</v>
      </c>
      <c r="L105" s="54">
        <v>8</v>
      </c>
      <c r="M105" s="54">
        <v>0</v>
      </c>
      <c r="N105" s="54">
        <v>10</v>
      </c>
      <c r="O105" s="54">
        <v>0</v>
      </c>
      <c r="P105" s="54">
        <v>0</v>
      </c>
      <c r="Q105" s="54">
        <v>4</v>
      </c>
      <c r="R105" s="54">
        <v>26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10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10</v>
      </c>
    </row>
    <row r="106" spans="2:36" ht="20.100000000000001" customHeight="1" thickBot="1" x14ac:dyDescent="0.25">
      <c r="B106" s="4" t="s">
        <v>314</v>
      </c>
      <c r="C106" s="54">
        <v>0</v>
      </c>
      <c r="D106" s="54">
        <v>0</v>
      </c>
      <c r="E106" s="54">
        <v>20</v>
      </c>
      <c r="F106" s="54">
        <v>0</v>
      </c>
      <c r="G106" s="54">
        <v>24</v>
      </c>
      <c r="H106" s="54">
        <v>0</v>
      </c>
      <c r="I106" s="54">
        <v>24</v>
      </c>
      <c r="J106" s="54">
        <v>0</v>
      </c>
      <c r="K106" s="54">
        <v>0</v>
      </c>
      <c r="L106" s="54">
        <v>0</v>
      </c>
      <c r="M106" s="54">
        <v>24</v>
      </c>
      <c r="N106" s="54">
        <v>0</v>
      </c>
      <c r="O106" s="54">
        <v>0</v>
      </c>
      <c r="P106" s="54">
        <v>0</v>
      </c>
      <c r="Q106" s="54">
        <v>92</v>
      </c>
      <c r="R106" s="54">
        <v>0</v>
      </c>
      <c r="S106" s="54">
        <v>5</v>
      </c>
      <c r="T106" s="54">
        <v>0</v>
      </c>
      <c r="U106" s="54">
        <v>0</v>
      </c>
      <c r="V106" s="54">
        <v>0</v>
      </c>
      <c r="W106" s="54">
        <v>2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2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9</v>
      </c>
      <c r="AJ106" s="54">
        <v>0</v>
      </c>
    </row>
    <row r="107" spans="2:36" ht="20.100000000000001" customHeight="1" thickBot="1" x14ac:dyDescent="0.25">
      <c r="B107" s="4" t="s">
        <v>315</v>
      </c>
      <c r="C107" s="54">
        <v>1</v>
      </c>
      <c r="D107" s="54">
        <v>0</v>
      </c>
      <c r="E107" s="54">
        <v>6</v>
      </c>
      <c r="F107" s="54">
        <v>0</v>
      </c>
      <c r="G107" s="54">
        <v>10</v>
      </c>
      <c r="H107" s="54">
        <v>0</v>
      </c>
      <c r="I107" s="54">
        <v>10</v>
      </c>
      <c r="J107" s="54">
        <v>0</v>
      </c>
      <c r="K107" s="54">
        <v>3</v>
      </c>
      <c r="L107" s="54">
        <v>0</v>
      </c>
      <c r="M107" s="54">
        <v>2</v>
      </c>
      <c r="N107" s="54">
        <v>0</v>
      </c>
      <c r="O107" s="54">
        <v>0</v>
      </c>
      <c r="P107" s="54">
        <v>0</v>
      </c>
      <c r="Q107" s="54">
        <v>32</v>
      </c>
      <c r="R107" s="54">
        <v>0</v>
      </c>
      <c r="S107" s="54">
        <v>2</v>
      </c>
      <c r="T107" s="54">
        <v>0</v>
      </c>
      <c r="U107" s="54">
        <v>0</v>
      </c>
      <c r="V107" s="54">
        <v>0</v>
      </c>
      <c r="W107" s="54">
        <v>2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2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6</v>
      </c>
      <c r="AJ107" s="54">
        <v>0</v>
      </c>
    </row>
    <row r="108" spans="2:36" ht="20.100000000000001" customHeight="1" thickBot="1" x14ac:dyDescent="0.25">
      <c r="B108" s="4" t="s">
        <v>316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3</v>
      </c>
      <c r="J108" s="54">
        <v>0</v>
      </c>
      <c r="K108" s="54">
        <v>3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6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</row>
    <row r="109" spans="2:36" ht="20.100000000000001" customHeight="1" thickBot="1" x14ac:dyDescent="0.25">
      <c r="B109" s="4" t="s">
        <v>177</v>
      </c>
      <c r="C109" s="54">
        <v>2</v>
      </c>
      <c r="D109" s="54">
        <v>0</v>
      </c>
      <c r="E109" s="54">
        <v>3</v>
      </c>
      <c r="F109" s="54">
        <v>0</v>
      </c>
      <c r="G109" s="54">
        <v>5</v>
      </c>
      <c r="H109" s="54">
        <v>2</v>
      </c>
      <c r="I109" s="54">
        <v>5</v>
      </c>
      <c r="J109" s="54">
        <v>2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15</v>
      </c>
      <c r="R109" s="54">
        <v>4</v>
      </c>
      <c r="S109" s="54">
        <v>3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1</v>
      </c>
      <c r="AB109" s="54">
        <v>0</v>
      </c>
      <c r="AC109" s="54">
        <v>5</v>
      </c>
      <c r="AD109" s="54">
        <v>0</v>
      </c>
      <c r="AE109" s="54">
        <v>0</v>
      </c>
      <c r="AF109" s="54">
        <v>0</v>
      </c>
      <c r="AG109" s="54">
        <v>1</v>
      </c>
      <c r="AH109" s="54">
        <v>0</v>
      </c>
      <c r="AI109" s="54">
        <v>10</v>
      </c>
      <c r="AJ109" s="54">
        <v>0</v>
      </c>
    </row>
    <row r="110" spans="2:36" ht="20.100000000000001" customHeight="1" thickBot="1" x14ac:dyDescent="0.25">
      <c r="B110" s="4" t="s">
        <v>317</v>
      </c>
      <c r="C110" s="54">
        <v>0</v>
      </c>
      <c r="D110" s="54">
        <v>0</v>
      </c>
      <c r="E110" s="54">
        <v>0</v>
      </c>
      <c r="F110" s="54">
        <v>0</v>
      </c>
      <c r="G110" s="54">
        <v>3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3</v>
      </c>
      <c r="R110" s="54">
        <v>0</v>
      </c>
      <c r="S110" s="54">
        <v>1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1</v>
      </c>
      <c r="AB110" s="54">
        <v>0</v>
      </c>
      <c r="AC110" s="54">
        <v>1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3</v>
      </c>
      <c r="AJ110" s="54">
        <v>0</v>
      </c>
    </row>
    <row r="111" spans="2:36" ht="20.100000000000001" customHeight="1" thickBot="1" x14ac:dyDescent="0.25">
      <c r="B111" s="4" t="s">
        <v>318</v>
      </c>
      <c r="C111" s="54">
        <v>0</v>
      </c>
      <c r="D111" s="54">
        <v>0</v>
      </c>
      <c r="E111" s="54">
        <v>0</v>
      </c>
      <c r="F111" s="54">
        <v>0</v>
      </c>
      <c r="G111" s="54">
        <v>2</v>
      </c>
      <c r="H111" s="54">
        <v>0</v>
      </c>
      <c r="I111" s="54">
        <v>2</v>
      </c>
      <c r="J111" s="54">
        <v>0</v>
      </c>
      <c r="K111" s="54">
        <v>2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6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</row>
    <row r="112" spans="2:36" ht="20.100000000000001" customHeight="1" thickBot="1" x14ac:dyDescent="0.25">
      <c r="B112" s="4" t="s">
        <v>178</v>
      </c>
      <c r="C112" s="54">
        <v>0</v>
      </c>
      <c r="D112" s="54">
        <v>0</v>
      </c>
      <c r="E112" s="54">
        <v>0</v>
      </c>
      <c r="F112" s="54">
        <v>0</v>
      </c>
      <c r="G112" s="54">
        <v>44</v>
      </c>
      <c r="H112" s="54">
        <v>6</v>
      </c>
      <c r="I112" s="54">
        <v>43</v>
      </c>
      <c r="J112" s="54">
        <v>5</v>
      </c>
      <c r="K112" s="54">
        <v>0</v>
      </c>
      <c r="L112" s="54">
        <v>0</v>
      </c>
      <c r="M112" s="54">
        <v>0</v>
      </c>
      <c r="N112" s="54">
        <v>1</v>
      </c>
      <c r="O112" s="54">
        <v>1</v>
      </c>
      <c r="P112" s="54">
        <v>0</v>
      </c>
      <c r="Q112" s="54">
        <v>88</v>
      </c>
      <c r="R112" s="54">
        <v>12</v>
      </c>
      <c r="S112" s="54">
        <v>11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16</v>
      </c>
      <c r="AD112" s="54">
        <v>0</v>
      </c>
      <c r="AE112" s="54">
        <v>0</v>
      </c>
      <c r="AF112" s="54">
        <v>0</v>
      </c>
      <c r="AG112" s="54">
        <v>33</v>
      </c>
      <c r="AH112" s="54">
        <v>2</v>
      </c>
      <c r="AI112" s="54">
        <v>60</v>
      </c>
      <c r="AJ112" s="54">
        <v>2</v>
      </c>
    </row>
    <row r="113" spans="2:36" ht="20.100000000000001" customHeight="1" thickBot="1" x14ac:dyDescent="0.25">
      <c r="B113" s="4" t="s">
        <v>319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3</v>
      </c>
      <c r="J113" s="54">
        <v>0</v>
      </c>
      <c r="K113" s="54">
        <v>3</v>
      </c>
      <c r="L113" s="54">
        <v>0</v>
      </c>
      <c r="M113" s="54">
        <v>3</v>
      </c>
      <c r="N113" s="54">
        <v>0</v>
      </c>
      <c r="O113" s="54">
        <v>0</v>
      </c>
      <c r="P113" s="54">
        <v>0</v>
      </c>
      <c r="Q113" s="54">
        <v>9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2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2</v>
      </c>
      <c r="AJ113" s="54">
        <v>0</v>
      </c>
    </row>
    <row r="114" spans="2:36" ht="20.100000000000001" customHeight="1" thickBot="1" x14ac:dyDescent="0.25">
      <c r="B114" s="4" t="s">
        <v>320</v>
      </c>
      <c r="C114" s="54">
        <v>0</v>
      </c>
      <c r="D114" s="54">
        <v>0</v>
      </c>
      <c r="E114" s="54">
        <v>0</v>
      </c>
      <c r="F114" s="54">
        <v>0</v>
      </c>
      <c r="G114" s="54">
        <v>5</v>
      </c>
      <c r="H114" s="54">
        <v>3</v>
      </c>
      <c r="I114" s="54">
        <v>5</v>
      </c>
      <c r="J114" s="54">
        <v>3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10</v>
      </c>
      <c r="R114" s="54">
        <v>6</v>
      </c>
      <c r="S114" s="54">
        <v>1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1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2</v>
      </c>
      <c r="AJ114" s="54">
        <v>0</v>
      </c>
    </row>
    <row r="115" spans="2:36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</row>
    <row r="116" spans="2:36" ht="20.100000000000001" customHeight="1" thickBot="1" x14ac:dyDescent="0.25">
      <c r="B116" s="4" t="s">
        <v>322</v>
      </c>
      <c r="C116" s="54">
        <v>0</v>
      </c>
      <c r="D116" s="54">
        <v>0</v>
      </c>
      <c r="E116" s="54">
        <v>0</v>
      </c>
      <c r="F116" s="54">
        <v>0</v>
      </c>
      <c r="G116" s="54">
        <v>9</v>
      </c>
      <c r="H116" s="54">
        <v>0</v>
      </c>
      <c r="I116" s="54">
        <v>9</v>
      </c>
      <c r="J116" s="54">
        <v>0</v>
      </c>
      <c r="K116" s="54">
        <v>0</v>
      </c>
      <c r="L116" s="54">
        <v>0</v>
      </c>
      <c r="M116" s="54">
        <v>2</v>
      </c>
      <c r="N116" s="54">
        <v>0</v>
      </c>
      <c r="O116" s="54">
        <v>0</v>
      </c>
      <c r="P116" s="54">
        <v>0</v>
      </c>
      <c r="Q116" s="54">
        <v>20</v>
      </c>
      <c r="R116" s="54">
        <v>0</v>
      </c>
      <c r="S116" s="54">
        <v>4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4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8</v>
      </c>
      <c r="AJ116" s="54">
        <v>0</v>
      </c>
    </row>
    <row r="117" spans="2:36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</row>
    <row r="118" spans="2:36" ht="20.100000000000001" customHeight="1" thickBot="1" x14ac:dyDescent="0.25">
      <c r="B118" s="4" t="s">
        <v>324</v>
      </c>
      <c r="C118" s="54">
        <v>0</v>
      </c>
      <c r="D118" s="54">
        <v>0</v>
      </c>
      <c r="E118" s="54">
        <v>0</v>
      </c>
      <c r="F118" s="54">
        <v>0</v>
      </c>
      <c r="G118" s="54">
        <v>3</v>
      </c>
      <c r="H118" s="54">
        <v>1</v>
      </c>
      <c r="I118" s="54">
        <v>3</v>
      </c>
      <c r="J118" s="54">
        <v>1</v>
      </c>
      <c r="K118" s="54">
        <v>3</v>
      </c>
      <c r="L118" s="54">
        <v>1</v>
      </c>
      <c r="M118" s="54">
        <v>0</v>
      </c>
      <c r="N118" s="54">
        <v>0</v>
      </c>
      <c r="O118" s="54">
        <v>0</v>
      </c>
      <c r="P118" s="54">
        <v>0</v>
      </c>
      <c r="Q118" s="54">
        <v>9</v>
      </c>
      <c r="R118" s="54">
        <v>3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</row>
    <row r="119" spans="2:36" ht="20.100000000000001" customHeight="1" thickBot="1" x14ac:dyDescent="0.25">
      <c r="B119" s="4" t="s">
        <v>325</v>
      </c>
      <c r="C119" s="54">
        <v>0</v>
      </c>
      <c r="D119" s="54">
        <v>0</v>
      </c>
      <c r="E119" s="54">
        <v>0</v>
      </c>
      <c r="F119" s="54">
        <v>5</v>
      </c>
      <c r="G119" s="54">
        <v>0</v>
      </c>
      <c r="H119" s="54">
        <v>5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5</v>
      </c>
      <c r="O119" s="54">
        <v>0</v>
      </c>
      <c r="P119" s="54">
        <v>0</v>
      </c>
      <c r="Q119" s="54">
        <v>0</v>
      </c>
      <c r="R119" s="54">
        <v>15</v>
      </c>
      <c r="S119" s="54">
        <v>0</v>
      </c>
      <c r="T119" s="54">
        <v>3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2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5</v>
      </c>
    </row>
    <row r="120" spans="2:36" ht="20.100000000000001" customHeight="1" thickBot="1" x14ac:dyDescent="0.25">
      <c r="B120" s="4" t="s">
        <v>326</v>
      </c>
      <c r="C120" s="54">
        <v>0</v>
      </c>
      <c r="D120" s="54">
        <v>0</v>
      </c>
      <c r="E120" s="54">
        <v>0</v>
      </c>
      <c r="F120" s="54">
        <v>0</v>
      </c>
      <c r="G120" s="54">
        <v>18</v>
      </c>
      <c r="H120" s="54">
        <v>16</v>
      </c>
      <c r="I120" s="54">
        <v>18</v>
      </c>
      <c r="J120" s="54">
        <v>16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36</v>
      </c>
      <c r="R120" s="54">
        <v>32</v>
      </c>
      <c r="S120" s="54">
        <v>10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10</v>
      </c>
      <c r="AD120" s="54">
        <v>0</v>
      </c>
      <c r="AE120" s="54">
        <v>0</v>
      </c>
      <c r="AF120" s="54">
        <v>0</v>
      </c>
      <c r="AG120" s="54">
        <v>10</v>
      </c>
      <c r="AH120" s="54">
        <v>0</v>
      </c>
      <c r="AI120" s="54">
        <v>30</v>
      </c>
      <c r="AJ120" s="54">
        <v>0</v>
      </c>
    </row>
    <row r="121" spans="2:36" ht="20.100000000000001" customHeight="1" thickBot="1" x14ac:dyDescent="0.25">
      <c r="B121" s="4" t="s">
        <v>327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0</v>
      </c>
    </row>
    <row r="122" spans="2:36" ht="20.100000000000001" customHeight="1" thickBot="1" x14ac:dyDescent="0.25">
      <c r="B122" s="4" t="s">
        <v>328</v>
      </c>
      <c r="C122" s="54">
        <v>0</v>
      </c>
      <c r="D122" s="54">
        <v>0</v>
      </c>
      <c r="E122" s="54">
        <v>0</v>
      </c>
      <c r="F122" s="54">
        <v>0</v>
      </c>
      <c r="G122" s="54">
        <v>2</v>
      </c>
      <c r="H122" s="54">
        <v>0</v>
      </c>
      <c r="I122" s="54">
        <v>2</v>
      </c>
      <c r="J122" s="54">
        <v>0</v>
      </c>
      <c r="K122" s="54">
        <v>0</v>
      </c>
      <c r="L122" s="54">
        <v>0</v>
      </c>
      <c r="M122" s="54">
        <v>1</v>
      </c>
      <c r="N122" s="54">
        <v>0</v>
      </c>
      <c r="O122" s="54">
        <v>1</v>
      </c>
      <c r="P122" s="54">
        <v>0</v>
      </c>
      <c r="Q122" s="54">
        <v>6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2</v>
      </c>
      <c r="AD122" s="54">
        <v>0</v>
      </c>
      <c r="AE122" s="54">
        <v>0</v>
      </c>
      <c r="AF122" s="54">
        <v>0</v>
      </c>
      <c r="AG122" s="54">
        <v>2</v>
      </c>
      <c r="AH122" s="54">
        <v>0</v>
      </c>
      <c r="AI122" s="54">
        <v>4</v>
      </c>
      <c r="AJ122" s="54">
        <v>0</v>
      </c>
    </row>
    <row r="123" spans="2:36" ht="20.100000000000001" customHeight="1" thickBot="1" x14ac:dyDescent="0.25">
      <c r="B123" s="4" t="s">
        <v>329</v>
      </c>
      <c r="C123" s="54">
        <v>0</v>
      </c>
      <c r="D123" s="54">
        <v>0</v>
      </c>
      <c r="E123" s="54">
        <v>0</v>
      </c>
      <c r="F123" s="54">
        <v>0</v>
      </c>
      <c r="G123" s="54">
        <v>1</v>
      </c>
      <c r="H123" s="54">
        <v>0</v>
      </c>
      <c r="I123" s="54">
        <v>1</v>
      </c>
      <c r="J123" s="54">
        <v>0</v>
      </c>
      <c r="K123" s="54">
        <v>0</v>
      </c>
      <c r="L123" s="54">
        <v>0</v>
      </c>
      <c r="M123" s="54">
        <v>1</v>
      </c>
      <c r="N123" s="54">
        <v>0</v>
      </c>
      <c r="O123" s="54">
        <v>0</v>
      </c>
      <c r="P123" s="54">
        <v>0</v>
      </c>
      <c r="Q123" s="54">
        <v>3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</row>
    <row r="124" spans="2:36" ht="20.100000000000001" customHeight="1" thickBot="1" x14ac:dyDescent="0.25">
      <c r="B124" s="4" t="s">
        <v>330</v>
      </c>
      <c r="C124" s="54">
        <v>2</v>
      </c>
      <c r="D124" s="54">
        <v>0</v>
      </c>
      <c r="E124" s="54">
        <v>0</v>
      </c>
      <c r="F124" s="54">
        <v>0</v>
      </c>
      <c r="G124" s="54">
        <v>48</v>
      </c>
      <c r="H124" s="54">
        <v>0</v>
      </c>
      <c r="I124" s="54">
        <v>47</v>
      </c>
      <c r="J124" s="54">
        <v>0</v>
      </c>
      <c r="K124" s="54">
        <v>0</v>
      </c>
      <c r="L124" s="54">
        <v>0</v>
      </c>
      <c r="M124" s="54">
        <v>25</v>
      </c>
      <c r="N124" s="54">
        <v>0</v>
      </c>
      <c r="O124" s="54">
        <v>2</v>
      </c>
      <c r="P124" s="54">
        <v>0</v>
      </c>
      <c r="Q124" s="54">
        <v>124</v>
      </c>
      <c r="R124" s="54">
        <v>0</v>
      </c>
      <c r="S124" s="54">
        <v>5</v>
      </c>
      <c r="T124" s="54">
        <v>0</v>
      </c>
      <c r="U124" s="54">
        <v>0</v>
      </c>
      <c r="V124" s="54">
        <v>0</v>
      </c>
      <c r="W124" s="54">
        <v>2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5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12</v>
      </c>
      <c r="AJ124" s="54">
        <v>0</v>
      </c>
    </row>
    <row r="125" spans="2:36" ht="20.100000000000001" customHeight="1" thickBot="1" x14ac:dyDescent="0.25">
      <c r="B125" s="4" t="s">
        <v>331</v>
      </c>
      <c r="C125" s="54">
        <v>0</v>
      </c>
      <c r="D125" s="54">
        <v>0</v>
      </c>
      <c r="E125" s="54">
        <v>0</v>
      </c>
      <c r="F125" s="54">
        <v>0</v>
      </c>
      <c r="G125" s="54">
        <v>6</v>
      </c>
      <c r="H125" s="54">
        <v>0</v>
      </c>
      <c r="I125" s="54">
        <v>6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12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1</v>
      </c>
      <c r="X125" s="54">
        <v>0</v>
      </c>
      <c r="Y125" s="54">
        <v>0</v>
      </c>
      <c r="Z125" s="54">
        <v>0</v>
      </c>
      <c r="AA125" s="54">
        <v>1</v>
      </c>
      <c r="AB125" s="54">
        <v>0</v>
      </c>
      <c r="AC125" s="54">
        <v>1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3</v>
      </c>
      <c r="AJ125" s="54">
        <v>0</v>
      </c>
    </row>
    <row r="126" spans="2:36" ht="20.100000000000001" customHeight="1" thickBot="1" x14ac:dyDescent="0.25">
      <c r="B126" s="4" t="s">
        <v>332</v>
      </c>
      <c r="C126" s="54">
        <v>3</v>
      </c>
      <c r="D126" s="54">
        <v>0</v>
      </c>
      <c r="E126" s="54">
        <v>4</v>
      </c>
      <c r="F126" s="54">
        <v>0</v>
      </c>
      <c r="G126" s="54">
        <v>46</v>
      </c>
      <c r="H126" s="54">
        <v>0</v>
      </c>
      <c r="I126" s="54">
        <v>45</v>
      </c>
      <c r="J126" s="54">
        <v>0</v>
      </c>
      <c r="K126" s="54">
        <v>3</v>
      </c>
      <c r="L126" s="54">
        <v>0</v>
      </c>
      <c r="M126" s="54">
        <v>1</v>
      </c>
      <c r="N126" s="54">
        <v>0</v>
      </c>
      <c r="O126" s="54">
        <v>2</v>
      </c>
      <c r="P126" s="54">
        <v>0</v>
      </c>
      <c r="Q126" s="54">
        <v>104</v>
      </c>
      <c r="R126" s="54">
        <v>0</v>
      </c>
      <c r="S126" s="54">
        <v>7</v>
      </c>
      <c r="T126" s="54">
        <v>0</v>
      </c>
      <c r="U126" s="54">
        <v>0</v>
      </c>
      <c r="V126" s="54">
        <v>0</v>
      </c>
      <c r="W126" s="54">
        <v>3</v>
      </c>
      <c r="X126" s="54">
        <v>0</v>
      </c>
      <c r="Y126" s="54">
        <v>0</v>
      </c>
      <c r="Z126" s="54">
        <v>0</v>
      </c>
      <c r="AA126" s="54">
        <v>1</v>
      </c>
      <c r="AB126" s="54">
        <v>0</v>
      </c>
      <c r="AC126" s="54">
        <v>12</v>
      </c>
      <c r="AD126" s="54">
        <v>0</v>
      </c>
      <c r="AE126" s="54">
        <v>0</v>
      </c>
      <c r="AF126" s="54">
        <v>0</v>
      </c>
      <c r="AG126" s="54">
        <v>2</v>
      </c>
      <c r="AH126" s="54">
        <v>0</v>
      </c>
      <c r="AI126" s="54">
        <v>25</v>
      </c>
      <c r="AJ126" s="54">
        <v>0</v>
      </c>
    </row>
    <row r="127" spans="2:36" ht="20.100000000000001" customHeight="1" thickBot="1" x14ac:dyDescent="0.25">
      <c r="B127" s="4" t="s">
        <v>333</v>
      </c>
      <c r="C127" s="54">
        <v>0</v>
      </c>
      <c r="D127" s="54">
        <v>0</v>
      </c>
      <c r="E127" s="54">
        <v>0</v>
      </c>
      <c r="F127" s="54">
        <v>0</v>
      </c>
      <c r="G127" s="54">
        <v>4</v>
      </c>
      <c r="H127" s="54">
        <v>0</v>
      </c>
      <c r="I127" s="54">
        <v>4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8</v>
      </c>
      <c r="R127" s="54">
        <v>0</v>
      </c>
      <c r="S127" s="54">
        <v>2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2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4</v>
      </c>
      <c r="AJ127" s="54">
        <v>0</v>
      </c>
    </row>
    <row r="128" spans="2:36" ht="20.100000000000001" customHeight="1" thickBot="1" x14ac:dyDescent="0.25">
      <c r="B128" s="4" t="s">
        <v>334</v>
      </c>
      <c r="C128" s="54">
        <v>0</v>
      </c>
      <c r="D128" s="54">
        <v>0</v>
      </c>
      <c r="E128" s="54">
        <v>0</v>
      </c>
      <c r="F128" s="54">
        <v>0</v>
      </c>
      <c r="G128" s="54">
        <v>8</v>
      </c>
      <c r="H128" s="54">
        <v>0</v>
      </c>
      <c r="I128" s="54">
        <v>8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16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2</v>
      </c>
      <c r="AH128" s="54">
        <v>0</v>
      </c>
      <c r="AI128" s="54">
        <v>2</v>
      </c>
      <c r="AJ128" s="54">
        <v>0</v>
      </c>
    </row>
    <row r="129" spans="2:36" ht="20.100000000000001" customHeight="1" thickBot="1" x14ac:dyDescent="0.25">
      <c r="B129" s="4" t="s">
        <v>335</v>
      </c>
      <c r="C129" s="54">
        <v>0</v>
      </c>
      <c r="D129" s="54">
        <v>0</v>
      </c>
      <c r="E129" s="54">
        <v>4</v>
      </c>
      <c r="F129" s="54">
        <v>0</v>
      </c>
      <c r="G129" s="54">
        <v>4</v>
      </c>
      <c r="H129" s="54">
        <v>0</v>
      </c>
      <c r="I129" s="54">
        <v>4</v>
      </c>
      <c r="J129" s="54">
        <v>0</v>
      </c>
      <c r="K129" s="54">
        <v>0</v>
      </c>
      <c r="L129" s="54">
        <v>0</v>
      </c>
      <c r="M129" s="54">
        <v>4</v>
      </c>
      <c r="N129" s="54">
        <v>0</v>
      </c>
      <c r="O129" s="54">
        <v>0</v>
      </c>
      <c r="P129" s="54">
        <v>0</v>
      </c>
      <c r="Q129" s="54">
        <v>16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</row>
    <row r="130" spans="2:36" ht="20.100000000000001" customHeight="1" thickBot="1" x14ac:dyDescent="0.25">
      <c r="B130" s="4" t="s">
        <v>336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</row>
    <row r="131" spans="2:36" ht="20.100000000000001" customHeight="1" thickBot="1" x14ac:dyDescent="0.25">
      <c r="B131" s="4" t="s">
        <v>337</v>
      </c>
      <c r="C131" s="54">
        <v>0</v>
      </c>
      <c r="D131" s="54">
        <v>0</v>
      </c>
      <c r="E131" s="54">
        <v>0</v>
      </c>
      <c r="F131" s="54">
        <v>0</v>
      </c>
      <c r="G131" s="54">
        <v>6</v>
      </c>
      <c r="H131" s="54">
        <v>0</v>
      </c>
      <c r="I131" s="54">
        <v>6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12</v>
      </c>
      <c r="R131" s="54">
        <v>0</v>
      </c>
      <c r="S131" s="54">
        <v>1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3</v>
      </c>
      <c r="AD131" s="54">
        <v>0</v>
      </c>
      <c r="AE131" s="54">
        <v>0</v>
      </c>
      <c r="AF131" s="54">
        <v>0</v>
      </c>
      <c r="AG131" s="54">
        <v>4</v>
      </c>
      <c r="AH131" s="54">
        <v>0</v>
      </c>
      <c r="AI131" s="54">
        <v>8</v>
      </c>
      <c r="AJ131" s="54">
        <v>0</v>
      </c>
    </row>
    <row r="132" spans="2:36" ht="20.100000000000001" customHeight="1" thickBot="1" x14ac:dyDescent="0.25">
      <c r="B132" s="4" t="s">
        <v>338</v>
      </c>
      <c r="C132" s="54">
        <v>0</v>
      </c>
      <c r="D132" s="54">
        <v>0</v>
      </c>
      <c r="E132" s="54">
        <v>0</v>
      </c>
      <c r="F132" s="54">
        <v>0</v>
      </c>
      <c r="G132" s="54">
        <v>1</v>
      </c>
      <c r="H132" s="54">
        <v>0</v>
      </c>
      <c r="I132" s="54">
        <v>1</v>
      </c>
      <c r="J132" s="54">
        <v>0</v>
      </c>
      <c r="K132" s="54">
        <v>0</v>
      </c>
      <c r="L132" s="54">
        <v>0</v>
      </c>
      <c r="M132" s="54">
        <v>1</v>
      </c>
      <c r="N132" s="54">
        <v>0</v>
      </c>
      <c r="O132" s="54">
        <v>0</v>
      </c>
      <c r="P132" s="54">
        <v>0</v>
      </c>
      <c r="Q132" s="54">
        <v>3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1</v>
      </c>
      <c r="AD132" s="54">
        <v>0</v>
      </c>
      <c r="AE132" s="54">
        <v>0</v>
      </c>
      <c r="AF132" s="54">
        <v>0</v>
      </c>
      <c r="AG132" s="54">
        <v>1</v>
      </c>
      <c r="AH132" s="54">
        <v>0</v>
      </c>
      <c r="AI132" s="54">
        <v>2</v>
      </c>
      <c r="AJ132" s="54">
        <v>0</v>
      </c>
    </row>
    <row r="133" spans="2:36" ht="20.100000000000001" customHeight="1" thickBot="1" x14ac:dyDescent="0.25">
      <c r="B133" s="4" t="s">
        <v>339</v>
      </c>
      <c r="C133" s="54">
        <v>0</v>
      </c>
      <c r="D133" s="54">
        <v>0</v>
      </c>
      <c r="E133" s="54">
        <v>0</v>
      </c>
      <c r="F133" s="54">
        <v>0</v>
      </c>
      <c r="G133" s="54">
        <v>1</v>
      </c>
      <c r="H133" s="54">
        <v>0</v>
      </c>
      <c r="I133" s="54">
        <v>1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2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</row>
    <row r="134" spans="2:36" ht="20.100000000000001" customHeight="1" thickBot="1" x14ac:dyDescent="0.25">
      <c r="B134" s="4" t="s">
        <v>340</v>
      </c>
      <c r="C134" s="54">
        <v>0</v>
      </c>
      <c r="D134" s="54">
        <v>0</v>
      </c>
      <c r="E134" s="54">
        <v>0</v>
      </c>
      <c r="F134" s="54">
        <v>0</v>
      </c>
      <c r="G134" s="54">
        <v>2</v>
      </c>
      <c r="H134" s="54">
        <v>0</v>
      </c>
      <c r="I134" s="54">
        <v>2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4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>
        <v>0</v>
      </c>
    </row>
    <row r="135" spans="2:36" ht="20.100000000000001" customHeight="1" thickBot="1" x14ac:dyDescent="0.25">
      <c r="B135" s="4" t="s">
        <v>639</v>
      </c>
      <c r="C135" s="54">
        <v>0</v>
      </c>
      <c r="D135" s="54">
        <v>0</v>
      </c>
      <c r="E135" s="54">
        <v>0</v>
      </c>
      <c r="F135" s="54">
        <v>0</v>
      </c>
      <c r="G135" s="54">
        <v>6</v>
      </c>
      <c r="H135" s="54">
        <v>0</v>
      </c>
      <c r="I135" s="54">
        <v>6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12</v>
      </c>
      <c r="R135" s="54">
        <v>0</v>
      </c>
      <c r="S135" s="54">
        <v>1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3</v>
      </c>
      <c r="AD135" s="54">
        <v>0</v>
      </c>
      <c r="AE135" s="54">
        <v>0</v>
      </c>
      <c r="AF135" s="54">
        <v>0</v>
      </c>
      <c r="AG135" s="54">
        <v>3</v>
      </c>
      <c r="AH135" s="54">
        <v>0</v>
      </c>
      <c r="AI135" s="54">
        <v>7</v>
      </c>
      <c r="AJ135" s="54">
        <v>0</v>
      </c>
    </row>
    <row r="136" spans="2:36" ht="20.100000000000001" customHeight="1" thickBot="1" x14ac:dyDescent="0.25">
      <c r="B136" s="4" t="s">
        <v>341</v>
      </c>
      <c r="C136" s="54">
        <v>0</v>
      </c>
      <c r="D136" s="54">
        <v>8</v>
      </c>
      <c r="E136" s="54">
        <v>0</v>
      </c>
      <c r="F136" s="54">
        <v>0</v>
      </c>
      <c r="G136" s="54">
        <v>43</v>
      </c>
      <c r="H136" s="54">
        <v>0</v>
      </c>
      <c r="I136" s="54">
        <v>43</v>
      </c>
      <c r="J136" s="54">
        <v>0</v>
      </c>
      <c r="K136" s="54">
        <v>0</v>
      </c>
      <c r="L136" s="54">
        <v>0</v>
      </c>
      <c r="M136" s="54">
        <v>43</v>
      </c>
      <c r="N136" s="54">
        <v>0</v>
      </c>
      <c r="O136" s="54">
        <v>43</v>
      </c>
      <c r="P136" s="54">
        <v>8</v>
      </c>
      <c r="Q136" s="54">
        <v>172</v>
      </c>
      <c r="R136" s="54">
        <v>16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</row>
    <row r="137" spans="2:36" ht="20.100000000000001" customHeight="1" thickBot="1" x14ac:dyDescent="0.25">
      <c r="B137" s="4" t="s">
        <v>342</v>
      </c>
      <c r="C137" s="54">
        <v>0</v>
      </c>
      <c r="D137" s="54">
        <v>0</v>
      </c>
      <c r="E137" s="54">
        <v>0</v>
      </c>
      <c r="F137" s="54">
        <v>0</v>
      </c>
      <c r="G137" s="54">
        <v>190</v>
      </c>
      <c r="H137" s="54">
        <v>0</v>
      </c>
      <c r="I137" s="54">
        <v>175</v>
      </c>
      <c r="J137" s="54">
        <v>0</v>
      </c>
      <c r="K137" s="54">
        <v>6</v>
      </c>
      <c r="L137" s="54">
        <v>0</v>
      </c>
      <c r="M137" s="54">
        <v>0</v>
      </c>
      <c r="N137" s="54">
        <v>0</v>
      </c>
      <c r="O137" s="54">
        <v>1</v>
      </c>
      <c r="P137" s="54">
        <v>0</v>
      </c>
      <c r="Q137" s="54">
        <v>372</v>
      </c>
      <c r="R137" s="54">
        <v>0</v>
      </c>
      <c r="S137" s="54">
        <v>6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7</v>
      </c>
      <c r="AD137" s="54">
        <v>0</v>
      </c>
      <c r="AE137" s="54">
        <v>0</v>
      </c>
      <c r="AF137" s="54">
        <v>0</v>
      </c>
      <c r="AG137" s="54">
        <v>8</v>
      </c>
      <c r="AH137" s="54">
        <v>0</v>
      </c>
      <c r="AI137" s="54">
        <v>21</v>
      </c>
      <c r="AJ137" s="54">
        <v>0</v>
      </c>
    </row>
    <row r="138" spans="2:36" ht="20.100000000000001" customHeight="1" thickBot="1" x14ac:dyDescent="0.25">
      <c r="B138" s="4" t="s">
        <v>343</v>
      </c>
      <c r="C138" s="54">
        <v>0</v>
      </c>
      <c r="D138" s="54">
        <v>0</v>
      </c>
      <c r="E138" s="54">
        <v>0</v>
      </c>
      <c r="F138" s="54">
        <v>0</v>
      </c>
      <c r="G138" s="54">
        <v>8</v>
      </c>
      <c r="H138" s="54">
        <v>30</v>
      </c>
      <c r="I138" s="54">
        <v>9</v>
      </c>
      <c r="J138" s="54">
        <v>28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5</v>
      </c>
      <c r="Q138" s="54">
        <v>17</v>
      </c>
      <c r="R138" s="54">
        <v>63</v>
      </c>
      <c r="S138" s="54">
        <v>2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6</v>
      </c>
      <c r="AD138" s="54">
        <v>0</v>
      </c>
      <c r="AE138" s="54">
        <v>0</v>
      </c>
      <c r="AF138" s="54">
        <v>0</v>
      </c>
      <c r="AG138" s="54">
        <v>18</v>
      </c>
      <c r="AH138" s="54">
        <v>0</v>
      </c>
      <c r="AI138" s="54">
        <v>26</v>
      </c>
      <c r="AJ138" s="54">
        <v>0</v>
      </c>
    </row>
    <row r="139" spans="2:36" ht="20.100000000000001" customHeight="1" thickBot="1" x14ac:dyDescent="0.25">
      <c r="B139" s="4" t="s">
        <v>344</v>
      </c>
      <c r="C139" s="54">
        <v>0</v>
      </c>
      <c r="D139" s="54">
        <v>0</v>
      </c>
      <c r="E139" s="54">
        <v>6</v>
      </c>
      <c r="F139" s="54">
        <v>0</v>
      </c>
      <c r="G139" s="54">
        <v>21</v>
      </c>
      <c r="H139" s="54">
        <v>0</v>
      </c>
      <c r="I139" s="54">
        <v>21</v>
      </c>
      <c r="J139" s="54">
        <v>0</v>
      </c>
      <c r="K139" s="54">
        <v>16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64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11</v>
      </c>
      <c r="AD139" s="54">
        <v>0</v>
      </c>
      <c r="AE139" s="54">
        <v>0</v>
      </c>
      <c r="AF139" s="54">
        <v>0</v>
      </c>
      <c r="AG139" s="54">
        <v>11</v>
      </c>
      <c r="AH139" s="54">
        <v>0</v>
      </c>
      <c r="AI139" s="54">
        <v>22</v>
      </c>
      <c r="AJ139" s="54">
        <v>0</v>
      </c>
    </row>
    <row r="140" spans="2:36" ht="20.100000000000001" customHeight="1" thickBot="1" x14ac:dyDescent="0.25">
      <c r="B140" s="4" t="s">
        <v>345</v>
      </c>
      <c r="C140" s="54">
        <v>0</v>
      </c>
      <c r="D140" s="54">
        <v>0</v>
      </c>
      <c r="E140" s="54">
        <v>0</v>
      </c>
      <c r="F140" s="54">
        <v>0</v>
      </c>
      <c r="G140" s="54">
        <v>7</v>
      </c>
      <c r="H140" s="54">
        <v>0</v>
      </c>
      <c r="I140" s="54">
        <v>8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15</v>
      </c>
      <c r="R140" s="54">
        <v>0</v>
      </c>
      <c r="S140" s="54">
        <v>1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1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2</v>
      </c>
      <c r="AJ140" s="54">
        <v>0</v>
      </c>
    </row>
    <row r="141" spans="2:36" ht="20.100000000000001" customHeight="1" thickBot="1" x14ac:dyDescent="0.25">
      <c r="B141" s="4" t="s">
        <v>346</v>
      </c>
      <c r="C141" s="54">
        <v>1</v>
      </c>
      <c r="D141" s="54">
        <v>0</v>
      </c>
      <c r="E141" s="54">
        <v>3</v>
      </c>
      <c r="F141" s="54">
        <v>0</v>
      </c>
      <c r="G141" s="54">
        <v>20</v>
      </c>
      <c r="H141" s="54">
        <v>0</v>
      </c>
      <c r="I141" s="54">
        <v>20</v>
      </c>
      <c r="J141" s="54">
        <v>0</v>
      </c>
      <c r="K141" s="54">
        <v>0</v>
      </c>
      <c r="L141" s="54">
        <v>0</v>
      </c>
      <c r="M141" s="54">
        <v>17</v>
      </c>
      <c r="N141" s="54">
        <v>0</v>
      </c>
      <c r="O141" s="54">
        <v>0</v>
      </c>
      <c r="P141" s="54">
        <v>0</v>
      </c>
      <c r="Q141" s="54">
        <v>61</v>
      </c>
      <c r="R141" s="54">
        <v>0</v>
      </c>
      <c r="S141" s="54">
        <v>1</v>
      </c>
      <c r="T141" s="54">
        <v>0</v>
      </c>
      <c r="U141" s="54">
        <v>0</v>
      </c>
      <c r="V141" s="54">
        <v>0</v>
      </c>
      <c r="W141" s="54">
        <v>1</v>
      </c>
      <c r="X141" s="54">
        <v>0</v>
      </c>
      <c r="Y141" s="54">
        <v>0</v>
      </c>
      <c r="Z141" s="54">
        <v>0</v>
      </c>
      <c r="AA141" s="54">
        <v>1</v>
      </c>
      <c r="AB141" s="54">
        <v>0</v>
      </c>
      <c r="AC141" s="54">
        <v>1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4</v>
      </c>
      <c r="AJ141" s="54">
        <v>0</v>
      </c>
    </row>
    <row r="142" spans="2:36" ht="20.100000000000001" customHeight="1" thickBot="1" x14ac:dyDescent="0.25">
      <c r="B142" s="4" t="s">
        <v>347</v>
      </c>
      <c r="C142" s="54">
        <v>0</v>
      </c>
      <c r="D142" s="54">
        <v>2</v>
      </c>
      <c r="E142" s="54">
        <v>0</v>
      </c>
      <c r="F142" s="54">
        <v>0</v>
      </c>
      <c r="G142" s="54">
        <v>8</v>
      </c>
      <c r="H142" s="54">
        <v>34</v>
      </c>
      <c r="I142" s="54">
        <v>8</v>
      </c>
      <c r="J142" s="54">
        <v>44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16</v>
      </c>
      <c r="R142" s="54">
        <v>80</v>
      </c>
      <c r="S142" s="54">
        <v>6</v>
      </c>
      <c r="T142" s="54">
        <v>15</v>
      </c>
      <c r="U142" s="54">
        <v>0</v>
      </c>
      <c r="V142" s="54">
        <v>0</v>
      </c>
      <c r="W142" s="54">
        <v>6</v>
      </c>
      <c r="X142" s="54">
        <v>9</v>
      </c>
      <c r="Y142" s="54">
        <v>0</v>
      </c>
      <c r="Z142" s="54">
        <v>0</v>
      </c>
      <c r="AA142" s="54">
        <v>14</v>
      </c>
      <c r="AB142" s="54">
        <v>0</v>
      </c>
      <c r="AC142" s="54">
        <v>16</v>
      </c>
      <c r="AD142" s="54">
        <v>0</v>
      </c>
      <c r="AE142" s="54">
        <v>0</v>
      </c>
      <c r="AF142" s="54">
        <v>0</v>
      </c>
      <c r="AG142" s="54">
        <v>6</v>
      </c>
      <c r="AH142" s="54">
        <v>0</v>
      </c>
      <c r="AI142" s="54">
        <v>48</v>
      </c>
      <c r="AJ142" s="54">
        <v>24</v>
      </c>
    </row>
    <row r="143" spans="2:36" ht="20.100000000000001" customHeight="1" thickBot="1" x14ac:dyDescent="0.25">
      <c r="B143" s="4" t="s">
        <v>348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12</v>
      </c>
      <c r="J143" s="54">
        <v>0</v>
      </c>
      <c r="K143" s="54">
        <v>12</v>
      </c>
      <c r="L143" s="54">
        <v>0</v>
      </c>
      <c r="M143" s="54">
        <v>2</v>
      </c>
      <c r="N143" s="54">
        <v>0</v>
      </c>
      <c r="O143" s="54">
        <v>0</v>
      </c>
      <c r="P143" s="54">
        <v>0</v>
      </c>
      <c r="Q143" s="54">
        <v>26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8</v>
      </c>
      <c r="AD143" s="54">
        <v>0</v>
      </c>
      <c r="AE143" s="54">
        <v>8</v>
      </c>
      <c r="AF143" s="54">
        <v>0</v>
      </c>
      <c r="AG143" s="54">
        <v>0</v>
      </c>
      <c r="AH143" s="54">
        <v>0</v>
      </c>
      <c r="AI143" s="54">
        <v>16</v>
      </c>
      <c r="AJ143" s="54">
        <v>0</v>
      </c>
    </row>
    <row r="144" spans="2:36" ht="20.100000000000001" customHeight="1" thickBot="1" x14ac:dyDescent="0.25">
      <c r="B144" s="4" t="s">
        <v>349</v>
      </c>
      <c r="C144" s="54">
        <v>0</v>
      </c>
      <c r="D144" s="54">
        <v>0</v>
      </c>
      <c r="E144" s="54">
        <v>0</v>
      </c>
      <c r="F144" s="54">
        <v>0</v>
      </c>
      <c r="G144" s="54">
        <v>27</v>
      </c>
      <c r="H144" s="54">
        <v>5</v>
      </c>
      <c r="I144" s="54">
        <v>27</v>
      </c>
      <c r="J144" s="54">
        <v>5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54</v>
      </c>
      <c r="R144" s="54">
        <v>10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</row>
    <row r="145" spans="2:36" ht="20.100000000000001" customHeight="1" thickBot="1" x14ac:dyDescent="0.25">
      <c r="B145" s="4" t="s">
        <v>350</v>
      </c>
      <c r="C145" s="54">
        <v>1</v>
      </c>
      <c r="D145" s="54">
        <v>0</v>
      </c>
      <c r="E145" s="54">
        <v>10</v>
      </c>
      <c r="F145" s="54">
        <v>0</v>
      </c>
      <c r="G145" s="54">
        <v>26</v>
      </c>
      <c r="H145" s="54">
        <v>0</v>
      </c>
      <c r="I145" s="54">
        <v>26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63</v>
      </c>
      <c r="R145" s="54">
        <v>0</v>
      </c>
      <c r="S145" s="54">
        <v>8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10</v>
      </c>
      <c r="Z145" s="54">
        <v>0</v>
      </c>
      <c r="AA145" s="54">
        <v>10</v>
      </c>
      <c r="AB145" s="54">
        <v>0</v>
      </c>
      <c r="AC145" s="54">
        <v>12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40</v>
      </c>
      <c r="AJ145" s="54">
        <v>0</v>
      </c>
    </row>
    <row r="146" spans="2:36" ht="20.100000000000001" customHeight="1" thickBot="1" x14ac:dyDescent="0.25">
      <c r="B146" s="4" t="s">
        <v>351</v>
      </c>
      <c r="C146" s="54">
        <v>0</v>
      </c>
      <c r="D146" s="54">
        <v>0</v>
      </c>
      <c r="E146" s="54">
        <v>0</v>
      </c>
      <c r="F146" s="54">
        <v>0</v>
      </c>
      <c r="G146" s="54">
        <v>3</v>
      </c>
      <c r="H146" s="54">
        <v>5</v>
      </c>
      <c r="I146" s="54">
        <v>3</v>
      </c>
      <c r="J146" s="54">
        <v>5</v>
      </c>
      <c r="K146" s="54">
        <v>3</v>
      </c>
      <c r="L146" s="54">
        <v>4</v>
      </c>
      <c r="M146" s="54">
        <v>0</v>
      </c>
      <c r="N146" s="54">
        <v>0</v>
      </c>
      <c r="O146" s="54">
        <v>0</v>
      </c>
      <c r="P146" s="54">
        <v>0</v>
      </c>
      <c r="Q146" s="54">
        <v>9</v>
      </c>
      <c r="R146" s="54">
        <v>14</v>
      </c>
      <c r="S146" s="54">
        <v>8</v>
      </c>
      <c r="T146" s="54">
        <v>0</v>
      </c>
      <c r="U146" s="54">
        <v>0</v>
      </c>
      <c r="V146" s="54">
        <v>0</v>
      </c>
      <c r="W146" s="54">
        <v>1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14</v>
      </c>
      <c r="AD146" s="54">
        <v>0</v>
      </c>
      <c r="AE146" s="54">
        <v>0</v>
      </c>
      <c r="AF146" s="54">
        <v>0</v>
      </c>
      <c r="AG146" s="54">
        <v>14</v>
      </c>
      <c r="AH146" s="54">
        <v>0</v>
      </c>
      <c r="AI146" s="54">
        <v>37</v>
      </c>
      <c r="AJ146" s="54">
        <v>0</v>
      </c>
    </row>
    <row r="147" spans="2:36" ht="20.100000000000001" customHeight="1" thickBot="1" x14ac:dyDescent="0.25">
      <c r="B147" s="4" t="s">
        <v>352</v>
      </c>
      <c r="C147" s="54">
        <v>0</v>
      </c>
      <c r="D147" s="54">
        <v>0</v>
      </c>
      <c r="E147" s="54">
        <v>0</v>
      </c>
      <c r="F147" s="54">
        <v>0</v>
      </c>
      <c r="G147" s="54">
        <v>5</v>
      </c>
      <c r="H147" s="54">
        <v>0</v>
      </c>
      <c r="I147" s="54">
        <v>5</v>
      </c>
      <c r="J147" s="54">
        <v>0</v>
      </c>
      <c r="K147" s="54">
        <v>0</v>
      </c>
      <c r="L147" s="54">
        <v>0</v>
      </c>
      <c r="M147" s="54">
        <v>5</v>
      </c>
      <c r="N147" s="54">
        <v>0</v>
      </c>
      <c r="O147" s="54">
        <v>0</v>
      </c>
      <c r="P147" s="54">
        <v>0</v>
      </c>
      <c r="Q147" s="54">
        <v>15</v>
      </c>
      <c r="R147" s="54">
        <v>0</v>
      </c>
      <c r="S147" s="54">
        <v>1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1</v>
      </c>
      <c r="Z147" s="54">
        <v>0</v>
      </c>
      <c r="AA147" s="54">
        <v>1</v>
      </c>
      <c r="AB147" s="54">
        <v>0</v>
      </c>
      <c r="AC147" s="54">
        <v>2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5</v>
      </c>
      <c r="AJ147" s="54">
        <v>0</v>
      </c>
    </row>
    <row r="148" spans="2:36" ht="20.100000000000001" customHeight="1" thickBot="1" x14ac:dyDescent="0.25">
      <c r="B148" s="4" t="s">
        <v>353</v>
      </c>
      <c r="C148" s="54">
        <v>0</v>
      </c>
      <c r="D148" s="54">
        <v>0</v>
      </c>
      <c r="E148" s="54">
        <v>0</v>
      </c>
      <c r="F148" s="54">
        <v>0</v>
      </c>
      <c r="G148" s="54">
        <v>13</v>
      </c>
      <c r="H148" s="54">
        <v>0</v>
      </c>
      <c r="I148" s="54">
        <v>13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26</v>
      </c>
      <c r="R148" s="54">
        <v>0</v>
      </c>
      <c r="S148" s="54">
        <v>5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5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10</v>
      </c>
      <c r="AJ148" s="54">
        <v>0</v>
      </c>
    </row>
    <row r="149" spans="2:36" ht="20.100000000000001" customHeight="1" thickBot="1" x14ac:dyDescent="0.25">
      <c r="B149" s="4" t="s">
        <v>354</v>
      </c>
      <c r="C149" s="54">
        <v>0</v>
      </c>
      <c r="D149" s="54">
        <v>0</v>
      </c>
      <c r="E149" s="54">
        <v>0</v>
      </c>
      <c r="F149" s="54">
        <v>0</v>
      </c>
      <c r="G149" s="54">
        <v>2</v>
      </c>
      <c r="H149" s="54">
        <v>1</v>
      </c>
      <c r="I149" s="54">
        <v>2</v>
      </c>
      <c r="J149" s="54">
        <v>1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4</v>
      </c>
      <c r="R149" s="54">
        <v>2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</row>
    <row r="150" spans="2:36" ht="20.100000000000001" customHeight="1" thickBot="1" x14ac:dyDescent="0.25">
      <c r="B150" s="4" t="s">
        <v>179</v>
      </c>
      <c r="C150" s="54">
        <v>0</v>
      </c>
      <c r="D150" s="54">
        <v>0</v>
      </c>
      <c r="E150" s="54">
        <v>0</v>
      </c>
      <c r="F150" s="54">
        <v>0</v>
      </c>
      <c r="G150" s="54">
        <v>10</v>
      </c>
      <c r="H150" s="54">
        <v>36</v>
      </c>
      <c r="I150" s="54">
        <v>4</v>
      </c>
      <c r="J150" s="54">
        <v>36</v>
      </c>
      <c r="K150" s="54">
        <v>0</v>
      </c>
      <c r="L150" s="54">
        <v>0</v>
      </c>
      <c r="M150" s="54">
        <v>0</v>
      </c>
      <c r="N150" s="54">
        <v>1</v>
      </c>
      <c r="O150" s="54">
        <v>0</v>
      </c>
      <c r="P150" s="54">
        <v>0</v>
      </c>
      <c r="Q150" s="54">
        <v>14</v>
      </c>
      <c r="R150" s="54">
        <v>73</v>
      </c>
      <c r="S150" s="54">
        <v>10</v>
      </c>
      <c r="T150" s="54">
        <v>0</v>
      </c>
      <c r="U150" s="54">
        <v>0</v>
      </c>
      <c r="V150" s="54">
        <v>0</v>
      </c>
      <c r="W150" s="54">
        <v>1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13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24</v>
      </c>
      <c r="AJ150" s="54">
        <v>0</v>
      </c>
    </row>
    <row r="151" spans="2:36" ht="20.100000000000001" customHeight="1" thickBot="1" x14ac:dyDescent="0.25">
      <c r="B151" s="4" t="s">
        <v>355</v>
      </c>
      <c r="C151" s="54">
        <v>0</v>
      </c>
      <c r="D151" s="54">
        <v>2</v>
      </c>
      <c r="E151" s="54">
        <v>0</v>
      </c>
      <c r="F151" s="54">
        <v>0</v>
      </c>
      <c r="G151" s="54">
        <v>8</v>
      </c>
      <c r="H151" s="54">
        <v>0</v>
      </c>
      <c r="I151" s="54">
        <v>8</v>
      </c>
      <c r="J151" s="54">
        <v>0</v>
      </c>
      <c r="K151" s="54">
        <v>0</v>
      </c>
      <c r="L151" s="54">
        <v>0</v>
      </c>
      <c r="M151" s="54">
        <v>0</v>
      </c>
      <c r="N151" s="54">
        <v>4</v>
      </c>
      <c r="O151" s="54">
        <v>0</v>
      </c>
      <c r="P151" s="54">
        <v>0</v>
      </c>
      <c r="Q151" s="54">
        <v>16</v>
      </c>
      <c r="R151" s="54">
        <v>6</v>
      </c>
      <c r="S151" s="54">
        <v>1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1</v>
      </c>
      <c r="AJ151" s="54">
        <v>0</v>
      </c>
    </row>
    <row r="152" spans="2:36" ht="20.100000000000001" customHeight="1" thickBot="1" x14ac:dyDescent="0.25">
      <c r="B152" s="4" t="s">
        <v>356</v>
      </c>
      <c r="C152" s="54">
        <v>1</v>
      </c>
      <c r="D152" s="54">
        <v>0</v>
      </c>
      <c r="E152" s="54">
        <v>2</v>
      </c>
      <c r="F152" s="54">
        <v>0</v>
      </c>
      <c r="G152" s="54">
        <v>9</v>
      </c>
      <c r="H152" s="54">
        <v>0</v>
      </c>
      <c r="I152" s="54">
        <v>9</v>
      </c>
      <c r="J152" s="54">
        <v>0</v>
      </c>
      <c r="K152" s="54">
        <v>9</v>
      </c>
      <c r="L152" s="54">
        <v>0</v>
      </c>
      <c r="M152" s="54">
        <v>4</v>
      </c>
      <c r="N152" s="54">
        <v>0</v>
      </c>
      <c r="O152" s="54">
        <v>4</v>
      </c>
      <c r="P152" s="54">
        <v>0</v>
      </c>
      <c r="Q152" s="54">
        <v>38</v>
      </c>
      <c r="R152" s="54">
        <v>0</v>
      </c>
      <c r="S152" s="54">
        <v>2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2</v>
      </c>
      <c r="AD152" s="54">
        <v>0</v>
      </c>
      <c r="AE152" s="54">
        <v>0</v>
      </c>
      <c r="AF152" s="54">
        <v>0</v>
      </c>
      <c r="AG152" s="54">
        <v>4</v>
      </c>
      <c r="AH152" s="54">
        <v>0</v>
      </c>
      <c r="AI152" s="54">
        <v>8</v>
      </c>
      <c r="AJ152" s="54">
        <v>0</v>
      </c>
    </row>
    <row r="153" spans="2:36" ht="20.100000000000001" customHeight="1" thickBot="1" x14ac:dyDescent="0.25">
      <c r="B153" s="4" t="s">
        <v>357</v>
      </c>
      <c r="C153" s="54">
        <v>0</v>
      </c>
      <c r="D153" s="54">
        <v>0</v>
      </c>
      <c r="E153" s="54">
        <v>0</v>
      </c>
      <c r="F153" s="54">
        <v>0</v>
      </c>
      <c r="G153" s="54">
        <v>2</v>
      </c>
      <c r="H153" s="54">
        <v>0</v>
      </c>
      <c r="I153" s="54">
        <v>2</v>
      </c>
      <c r="J153" s="54">
        <v>0</v>
      </c>
      <c r="K153" s="54">
        <v>2</v>
      </c>
      <c r="L153" s="54">
        <v>0</v>
      </c>
      <c r="M153" s="54">
        <v>1</v>
      </c>
      <c r="N153" s="54">
        <v>0</v>
      </c>
      <c r="O153" s="54">
        <v>0</v>
      </c>
      <c r="P153" s="54">
        <v>0</v>
      </c>
      <c r="Q153" s="54">
        <v>7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</row>
    <row r="154" spans="2:36" ht="20.100000000000001" customHeight="1" thickBot="1" x14ac:dyDescent="0.25">
      <c r="B154" s="4" t="s">
        <v>358</v>
      </c>
      <c r="C154" s="54">
        <v>0</v>
      </c>
      <c r="D154" s="54">
        <v>0</v>
      </c>
      <c r="E154" s="54">
        <v>0</v>
      </c>
      <c r="F154" s="54">
        <v>0</v>
      </c>
      <c r="G154" s="54">
        <v>5</v>
      </c>
      <c r="H154" s="54">
        <v>0</v>
      </c>
      <c r="I154" s="54">
        <v>5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10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</row>
    <row r="155" spans="2:36" ht="20.100000000000001" customHeight="1" thickBot="1" x14ac:dyDescent="0.25">
      <c r="B155" s="4" t="s">
        <v>359</v>
      </c>
      <c r="C155" s="54">
        <v>6</v>
      </c>
      <c r="D155" s="54">
        <v>0</v>
      </c>
      <c r="E155" s="54">
        <v>0</v>
      </c>
      <c r="F155" s="54">
        <v>0</v>
      </c>
      <c r="G155" s="54">
        <v>29</v>
      </c>
      <c r="H155" s="54">
        <v>0</v>
      </c>
      <c r="I155" s="54">
        <v>29</v>
      </c>
      <c r="J155" s="54">
        <v>0</v>
      </c>
      <c r="K155" s="54">
        <v>14</v>
      </c>
      <c r="L155" s="54">
        <v>0</v>
      </c>
      <c r="M155" s="54">
        <v>16</v>
      </c>
      <c r="N155" s="54">
        <v>0</v>
      </c>
      <c r="O155" s="54">
        <v>20</v>
      </c>
      <c r="P155" s="54">
        <v>0</v>
      </c>
      <c r="Q155" s="54">
        <v>114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2</v>
      </c>
      <c r="AB155" s="54">
        <v>0</v>
      </c>
      <c r="AC155" s="54">
        <v>2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4</v>
      </c>
      <c r="AJ155" s="54">
        <v>0</v>
      </c>
    </row>
    <row r="156" spans="2:36" ht="20.100000000000001" customHeight="1" thickBot="1" x14ac:dyDescent="0.25">
      <c r="B156" s="4" t="s">
        <v>360</v>
      </c>
      <c r="C156" s="54">
        <v>0</v>
      </c>
      <c r="D156" s="54">
        <v>0</v>
      </c>
      <c r="E156" s="54">
        <v>0</v>
      </c>
      <c r="F156" s="54">
        <v>0</v>
      </c>
      <c r="G156" s="54">
        <v>10</v>
      </c>
      <c r="H156" s="54">
        <v>0</v>
      </c>
      <c r="I156" s="54">
        <v>10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20</v>
      </c>
      <c r="R156" s="54">
        <v>0</v>
      </c>
      <c r="S156" s="54">
        <v>1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1</v>
      </c>
      <c r="AD156" s="54">
        <v>0</v>
      </c>
      <c r="AE156" s="54">
        <v>0</v>
      </c>
      <c r="AF156" s="54">
        <v>0</v>
      </c>
      <c r="AG156" s="54">
        <v>1</v>
      </c>
      <c r="AH156" s="54">
        <v>0</v>
      </c>
      <c r="AI156" s="54">
        <v>3</v>
      </c>
      <c r="AJ156" s="54">
        <v>0</v>
      </c>
    </row>
    <row r="157" spans="2:36" ht="20.100000000000001" customHeight="1" thickBot="1" x14ac:dyDescent="0.25">
      <c r="B157" s="4" t="s">
        <v>361</v>
      </c>
      <c r="C157" s="54">
        <v>0</v>
      </c>
      <c r="D157" s="54">
        <v>0</v>
      </c>
      <c r="E157" s="54">
        <v>5</v>
      </c>
      <c r="F157" s="54">
        <v>0</v>
      </c>
      <c r="G157" s="54">
        <v>5</v>
      </c>
      <c r="H157" s="54">
        <v>0</v>
      </c>
      <c r="I157" s="54">
        <v>0</v>
      </c>
      <c r="J157" s="54">
        <v>0</v>
      </c>
      <c r="K157" s="54">
        <v>5</v>
      </c>
      <c r="L157" s="54">
        <v>0</v>
      </c>
      <c r="M157" s="54">
        <v>5</v>
      </c>
      <c r="N157" s="54">
        <v>0</v>
      </c>
      <c r="O157" s="54">
        <v>0</v>
      </c>
      <c r="P157" s="54">
        <v>0</v>
      </c>
      <c r="Q157" s="54">
        <v>20</v>
      </c>
      <c r="R157" s="54">
        <v>0</v>
      </c>
      <c r="S157" s="54">
        <v>2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2</v>
      </c>
      <c r="AJ157" s="54">
        <v>0</v>
      </c>
    </row>
    <row r="158" spans="2:36" ht="20.100000000000001" customHeight="1" thickBot="1" x14ac:dyDescent="0.25">
      <c r="B158" s="4" t="s">
        <v>362</v>
      </c>
      <c r="C158" s="54">
        <v>0</v>
      </c>
      <c r="D158" s="54">
        <v>0</v>
      </c>
      <c r="E158" s="54">
        <v>0</v>
      </c>
      <c r="F158" s="54">
        <v>0</v>
      </c>
      <c r="G158" s="54">
        <v>1</v>
      </c>
      <c r="H158" s="54">
        <v>10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1</v>
      </c>
      <c r="R158" s="54">
        <v>10</v>
      </c>
      <c r="S158" s="54">
        <v>0</v>
      </c>
      <c r="T158" s="54">
        <v>0</v>
      </c>
      <c r="U158" s="54">
        <v>0</v>
      </c>
      <c r="V158" s="54">
        <v>0</v>
      </c>
      <c r="W158" s="54">
        <v>1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3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4</v>
      </c>
      <c r="AJ158" s="54">
        <v>0</v>
      </c>
    </row>
    <row r="159" spans="2:36" ht="20.100000000000001" customHeight="1" thickBot="1" x14ac:dyDescent="0.25">
      <c r="B159" s="4" t="s">
        <v>363</v>
      </c>
      <c r="C159" s="54">
        <v>2</v>
      </c>
      <c r="D159" s="54">
        <v>0</v>
      </c>
      <c r="E159" s="54">
        <v>0</v>
      </c>
      <c r="F159" s="54">
        <v>0</v>
      </c>
      <c r="G159" s="54">
        <v>111</v>
      </c>
      <c r="H159" s="54">
        <v>0</v>
      </c>
      <c r="I159" s="54">
        <v>111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224</v>
      </c>
      <c r="R159" s="54">
        <v>0</v>
      </c>
      <c r="S159" s="54">
        <v>12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12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24</v>
      </c>
      <c r="AJ159" s="54">
        <v>0</v>
      </c>
    </row>
    <row r="160" spans="2:36" ht="20.100000000000001" customHeight="1" thickBot="1" x14ac:dyDescent="0.25">
      <c r="B160" s="4" t="s">
        <v>364</v>
      </c>
      <c r="C160" s="54">
        <v>0</v>
      </c>
      <c r="D160" s="54">
        <v>0</v>
      </c>
      <c r="E160" s="54">
        <v>0</v>
      </c>
      <c r="F160" s="54">
        <v>0</v>
      </c>
      <c r="G160" s="54">
        <v>2</v>
      </c>
      <c r="H160" s="54">
        <v>0</v>
      </c>
      <c r="I160" s="54">
        <v>2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4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</row>
    <row r="161" spans="2:36" ht="20.100000000000001" customHeight="1" thickBot="1" x14ac:dyDescent="0.25">
      <c r="B161" s="4" t="s">
        <v>365</v>
      </c>
      <c r="C161" s="54">
        <v>0</v>
      </c>
      <c r="D161" s="54">
        <v>0</v>
      </c>
      <c r="E161" s="54">
        <v>0</v>
      </c>
      <c r="F161" s="54">
        <v>0</v>
      </c>
      <c r="G161" s="54">
        <v>3</v>
      </c>
      <c r="H161" s="54">
        <v>0</v>
      </c>
      <c r="I161" s="54">
        <v>3</v>
      </c>
      <c r="J161" s="54">
        <v>0</v>
      </c>
      <c r="K161" s="54">
        <v>0</v>
      </c>
      <c r="L161" s="54">
        <v>0</v>
      </c>
      <c r="M161" s="54">
        <v>3</v>
      </c>
      <c r="N161" s="54">
        <v>0</v>
      </c>
      <c r="O161" s="54">
        <v>0</v>
      </c>
      <c r="P161" s="54">
        <v>0</v>
      </c>
      <c r="Q161" s="54">
        <v>9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2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2</v>
      </c>
      <c r="AJ161" s="54">
        <v>0</v>
      </c>
    </row>
    <row r="162" spans="2:36" ht="20.100000000000001" customHeight="1" thickBot="1" x14ac:dyDescent="0.25">
      <c r="B162" s="4" t="s">
        <v>366</v>
      </c>
      <c r="C162" s="54">
        <v>2</v>
      </c>
      <c r="D162" s="54">
        <v>2</v>
      </c>
      <c r="E162" s="54">
        <v>0</v>
      </c>
      <c r="F162" s="54">
        <v>0</v>
      </c>
      <c r="G162" s="54">
        <v>19</v>
      </c>
      <c r="H162" s="54">
        <v>3</v>
      </c>
      <c r="I162" s="54">
        <v>16</v>
      </c>
      <c r="J162" s="54">
        <v>3</v>
      </c>
      <c r="K162" s="54">
        <v>19</v>
      </c>
      <c r="L162" s="54">
        <v>3</v>
      </c>
      <c r="M162" s="54">
        <v>14</v>
      </c>
      <c r="N162" s="54">
        <v>3</v>
      </c>
      <c r="O162" s="54">
        <v>1</v>
      </c>
      <c r="P162" s="54">
        <v>0</v>
      </c>
      <c r="Q162" s="54">
        <v>71</v>
      </c>
      <c r="R162" s="54">
        <v>14</v>
      </c>
      <c r="S162" s="54">
        <v>2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6</v>
      </c>
      <c r="AB162" s="54">
        <v>0</v>
      </c>
      <c r="AC162" s="54">
        <v>5</v>
      </c>
      <c r="AD162" s="54">
        <v>0</v>
      </c>
      <c r="AE162" s="54">
        <v>1</v>
      </c>
      <c r="AF162" s="54">
        <v>0</v>
      </c>
      <c r="AG162" s="54">
        <v>6</v>
      </c>
      <c r="AH162" s="54">
        <v>0</v>
      </c>
      <c r="AI162" s="54">
        <v>20</v>
      </c>
      <c r="AJ162" s="54">
        <v>0</v>
      </c>
    </row>
    <row r="163" spans="2:36" ht="20.100000000000001" customHeight="1" thickBot="1" x14ac:dyDescent="0.25">
      <c r="B163" s="4" t="s">
        <v>367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2</v>
      </c>
      <c r="P163" s="54">
        <v>0</v>
      </c>
      <c r="Q163" s="54">
        <v>2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</row>
    <row r="164" spans="2:36" ht="20.100000000000001" customHeight="1" thickBot="1" x14ac:dyDescent="0.25">
      <c r="B164" s="4" t="s">
        <v>368</v>
      </c>
      <c r="C164" s="54">
        <v>0</v>
      </c>
      <c r="D164" s="54">
        <v>0</v>
      </c>
      <c r="E164" s="54">
        <v>0</v>
      </c>
      <c r="F164" s="54">
        <v>0</v>
      </c>
      <c r="G164" s="54">
        <v>1</v>
      </c>
      <c r="H164" s="54">
        <v>0</v>
      </c>
      <c r="I164" s="54">
        <v>1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2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</row>
    <row r="165" spans="2:36" ht="20.100000000000001" customHeight="1" thickBot="1" x14ac:dyDescent="0.25">
      <c r="B165" s="4" t="s">
        <v>369</v>
      </c>
      <c r="C165" s="54">
        <v>0</v>
      </c>
      <c r="D165" s="54">
        <v>0</v>
      </c>
      <c r="E165" s="54">
        <v>0</v>
      </c>
      <c r="F165" s="54">
        <v>0</v>
      </c>
      <c r="G165" s="54">
        <v>6</v>
      </c>
      <c r="H165" s="54">
        <v>0</v>
      </c>
      <c r="I165" s="54">
        <v>6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12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</row>
    <row r="166" spans="2:36" ht="20.100000000000001" customHeight="1" thickBot="1" x14ac:dyDescent="0.25">
      <c r="B166" s="4" t="s">
        <v>370</v>
      </c>
      <c r="C166" s="54">
        <v>0</v>
      </c>
      <c r="D166" s="54">
        <v>0</v>
      </c>
      <c r="E166" s="54">
        <v>0</v>
      </c>
      <c r="F166" s="54">
        <v>0</v>
      </c>
      <c r="G166" s="54">
        <v>3</v>
      </c>
      <c r="H166" s="54">
        <v>0</v>
      </c>
      <c r="I166" s="54">
        <v>3</v>
      </c>
      <c r="J166" s="54">
        <v>0</v>
      </c>
      <c r="K166" s="54">
        <v>0</v>
      </c>
      <c r="L166" s="54">
        <v>0</v>
      </c>
      <c r="M166" s="54">
        <v>3</v>
      </c>
      <c r="N166" s="54">
        <v>0</v>
      </c>
      <c r="O166" s="54">
        <v>0</v>
      </c>
      <c r="P166" s="54">
        <v>0</v>
      </c>
      <c r="Q166" s="54">
        <v>9</v>
      </c>
      <c r="R166" s="54">
        <v>0</v>
      </c>
      <c r="S166" s="54">
        <v>3</v>
      </c>
      <c r="T166" s="54">
        <v>0</v>
      </c>
      <c r="U166" s="54">
        <v>0</v>
      </c>
      <c r="V166" s="54">
        <v>0</v>
      </c>
      <c r="W166" s="54">
        <v>3</v>
      </c>
      <c r="X166" s="54">
        <v>0</v>
      </c>
      <c r="Y166" s="54">
        <v>3</v>
      </c>
      <c r="Z166" s="54">
        <v>0</v>
      </c>
      <c r="AA166" s="54">
        <v>0</v>
      </c>
      <c r="AB166" s="54">
        <v>0</v>
      </c>
      <c r="AC166" s="54">
        <v>3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12</v>
      </c>
      <c r="AJ166" s="54">
        <v>0</v>
      </c>
    </row>
    <row r="167" spans="2:36" ht="20.100000000000001" customHeight="1" thickBot="1" x14ac:dyDescent="0.25">
      <c r="B167" s="4" t="s">
        <v>640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4</v>
      </c>
      <c r="I167" s="54">
        <v>0</v>
      </c>
      <c r="J167" s="54">
        <v>4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8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1</v>
      </c>
      <c r="AH167" s="54">
        <v>0</v>
      </c>
      <c r="AI167" s="54">
        <v>1</v>
      </c>
      <c r="AJ167" s="54">
        <v>0</v>
      </c>
    </row>
    <row r="168" spans="2:36" ht="20.100000000000001" customHeight="1" thickBot="1" x14ac:dyDescent="0.25">
      <c r="B168" s="4" t="s">
        <v>371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2</v>
      </c>
      <c r="I168" s="54">
        <v>0</v>
      </c>
      <c r="J168" s="54">
        <v>1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3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1</v>
      </c>
      <c r="AE168" s="54">
        <v>0</v>
      </c>
      <c r="AF168" s="54">
        <v>0</v>
      </c>
      <c r="AG168" s="54">
        <v>0</v>
      </c>
      <c r="AH168" s="54">
        <v>1</v>
      </c>
      <c r="AI168" s="54">
        <v>0</v>
      </c>
      <c r="AJ168" s="54">
        <v>2</v>
      </c>
    </row>
    <row r="169" spans="2:36" ht="20.100000000000001" customHeight="1" thickBot="1" x14ac:dyDescent="0.25">
      <c r="B169" s="4" t="s">
        <v>372</v>
      </c>
      <c r="C169" s="54">
        <v>0</v>
      </c>
      <c r="D169" s="54">
        <v>0</v>
      </c>
      <c r="E169" s="54">
        <v>3</v>
      </c>
      <c r="F169" s="54">
        <v>0</v>
      </c>
      <c r="G169" s="54">
        <v>6</v>
      </c>
      <c r="H169" s="54">
        <v>0</v>
      </c>
      <c r="I169" s="54">
        <v>6</v>
      </c>
      <c r="J169" s="54">
        <v>0</v>
      </c>
      <c r="K169" s="54">
        <v>1</v>
      </c>
      <c r="L169" s="54">
        <v>0</v>
      </c>
      <c r="M169" s="54">
        <v>4</v>
      </c>
      <c r="N169" s="54">
        <v>0</v>
      </c>
      <c r="O169" s="54">
        <v>0</v>
      </c>
      <c r="P169" s="54">
        <v>0</v>
      </c>
      <c r="Q169" s="54">
        <v>20</v>
      </c>
      <c r="R169" s="54">
        <v>0</v>
      </c>
      <c r="S169" s="54">
        <v>3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2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5</v>
      </c>
      <c r="AJ169" s="54">
        <v>0</v>
      </c>
    </row>
    <row r="170" spans="2:36" ht="20.100000000000001" customHeight="1" thickBot="1" x14ac:dyDescent="0.25">
      <c r="B170" s="4" t="s">
        <v>180</v>
      </c>
      <c r="C170" s="54">
        <v>1</v>
      </c>
      <c r="D170" s="54">
        <v>0</v>
      </c>
      <c r="E170" s="54">
        <v>2</v>
      </c>
      <c r="F170" s="54">
        <v>0</v>
      </c>
      <c r="G170" s="54">
        <v>9</v>
      </c>
      <c r="H170" s="54">
        <v>0</v>
      </c>
      <c r="I170" s="54">
        <v>9</v>
      </c>
      <c r="J170" s="54">
        <v>0</v>
      </c>
      <c r="K170" s="54">
        <v>1</v>
      </c>
      <c r="L170" s="54">
        <v>0</v>
      </c>
      <c r="M170" s="54">
        <v>1</v>
      </c>
      <c r="N170" s="54">
        <v>0</v>
      </c>
      <c r="O170" s="54">
        <v>0</v>
      </c>
      <c r="P170" s="54">
        <v>0</v>
      </c>
      <c r="Q170" s="54">
        <v>23</v>
      </c>
      <c r="R170" s="54">
        <v>0</v>
      </c>
      <c r="S170" s="54">
        <v>2</v>
      </c>
      <c r="T170" s="54">
        <v>0</v>
      </c>
      <c r="U170" s="54">
        <v>0</v>
      </c>
      <c r="V170" s="54">
        <v>0</v>
      </c>
      <c r="W170" s="54">
        <v>1</v>
      </c>
      <c r="X170" s="54">
        <v>0</v>
      </c>
      <c r="Y170" s="54">
        <v>0</v>
      </c>
      <c r="Z170" s="54">
        <v>0</v>
      </c>
      <c r="AA170" s="54">
        <v>1</v>
      </c>
      <c r="AB170" s="54">
        <v>0</v>
      </c>
      <c r="AC170" s="54">
        <v>3</v>
      </c>
      <c r="AD170" s="54">
        <v>0</v>
      </c>
      <c r="AE170" s="54">
        <v>0</v>
      </c>
      <c r="AF170" s="54">
        <v>0</v>
      </c>
      <c r="AG170" s="54">
        <v>3</v>
      </c>
      <c r="AH170" s="54">
        <v>0</v>
      </c>
      <c r="AI170" s="54">
        <v>10</v>
      </c>
      <c r="AJ170" s="54">
        <v>0</v>
      </c>
    </row>
    <row r="171" spans="2:36" ht="20.100000000000001" customHeight="1" thickBot="1" x14ac:dyDescent="0.25">
      <c r="B171" s="4" t="s">
        <v>373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</row>
    <row r="172" spans="2:36" ht="20.100000000000001" customHeight="1" thickBot="1" x14ac:dyDescent="0.25">
      <c r="B172" s="4" t="s">
        <v>181</v>
      </c>
      <c r="C172" s="54">
        <v>3</v>
      </c>
      <c r="D172" s="54">
        <v>0</v>
      </c>
      <c r="E172" s="54">
        <v>2</v>
      </c>
      <c r="F172" s="54">
        <v>0</v>
      </c>
      <c r="G172" s="54">
        <v>53</v>
      </c>
      <c r="H172" s="54">
        <v>0</v>
      </c>
      <c r="I172" s="54">
        <v>53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111</v>
      </c>
      <c r="R172" s="54">
        <v>0</v>
      </c>
      <c r="S172" s="54">
        <v>3</v>
      </c>
      <c r="T172" s="54">
        <v>0</v>
      </c>
      <c r="U172" s="54">
        <v>0</v>
      </c>
      <c r="V172" s="54">
        <v>0</v>
      </c>
      <c r="W172" s="54">
        <v>1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7</v>
      </c>
      <c r="AH172" s="54">
        <v>0</v>
      </c>
      <c r="AI172" s="54">
        <v>11</v>
      </c>
      <c r="AJ172" s="54">
        <v>0</v>
      </c>
    </row>
    <row r="173" spans="2:36" ht="20.100000000000001" customHeight="1" thickBot="1" x14ac:dyDescent="0.25">
      <c r="B173" s="4" t="s">
        <v>374</v>
      </c>
      <c r="C173" s="54">
        <v>0</v>
      </c>
      <c r="D173" s="54">
        <v>0</v>
      </c>
      <c r="E173" s="54">
        <v>0</v>
      </c>
      <c r="F173" s="54">
        <v>0</v>
      </c>
      <c r="G173" s="54">
        <v>7</v>
      </c>
      <c r="H173" s="54">
        <v>0</v>
      </c>
      <c r="I173" s="54">
        <v>7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14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</row>
    <row r="174" spans="2:36" ht="20.100000000000001" customHeight="1" thickBot="1" x14ac:dyDescent="0.25">
      <c r="B174" s="4" t="s">
        <v>375</v>
      </c>
      <c r="C174" s="54">
        <v>2</v>
      </c>
      <c r="D174" s="54">
        <v>0</v>
      </c>
      <c r="E174" s="54">
        <v>8</v>
      </c>
      <c r="F174" s="54">
        <v>0</v>
      </c>
      <c r="G174" s="54">
        <v>8</v>
      </c>
      <c r="H174" s="54">
        <v>0</v>
      </c>
      <c r="I174" s="54">
        <v>8</v>
      </c>
      <c r="J174" s="54">
        <v>0</v>
      </c>
      <c r="K174" s="54">
        <v>8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34</v>
      </c>
      <c r="R174" s="54">
        <v>0</v>
      </c>
      <c r="S174" s="54">
        <v>2</v>
      </c>
      <c r="T174" s="54">
        <v>0</v>
      </c>
      <c r="U174" s="54">
        <v>0</v>
      </c>
      <c r="V174" s="54">
        <v>0</v>
      </c>
      <c r="W174" s="54">
        <v>4</v>
      </c>
      <c r="X174" s="54">
        <v>0</v>
      </c>
      <c r="Y174" s="54">
        <v>0</v>
      </c>
      <c r="Z174" s="54">
        <v>0</v>
      </c>
      <c r="AA174" s="54">
        <v>4</v>
      </c>
      <c r="AB174" s="54">
        <v>0</v>
      </c>
      <c r="AC174" s="54">
        <v>4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14</v>
      </c>
      <c r="AJ174" s="54">
        <v>0</v>
      </c>
    </row>
    <row r="175" spans="2:36" ht="20.100000000000001" customHeight="1" thickBot="1" x14ac:dyDescent="0.25">
      <c r="B175" s="4" t="s">
        <v>376</v>
      </c>
      <c r="C175" s="54">
        <v>0</v>
      </c>
      <c r="D175" s="54">
        <v>0</v>
      </c>
      <c r="E175" s="54">
        <v>0</v>
      </c>
      <c r="F175" s="54">
        <v>0</v>
      </c>
      <c r="G175" s="54">
        <v>4</v>
      </c>
      <c r="H175" s="54">
        <v>0</v>
      </c>
      <c r="I175" s="54">
        <v>4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8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</row>
    <row r="176" spans="2:36" ht="20.100000000000001" customHeight="1" thickBot="1" x14ac:dyDescent="0.25">
      <c r="B176" s="4" t="s">
        <v>377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</row>
    <row r="177" spans="2:36" ht="20.100000000000001" customHeight="1" thickBot="1" x14ac:dyDescent="0.25">
      <c r="B177" s="4" t="s">
        <v>378</v>
      </c>
      <c r="C177" s="54">
        <v>0</v>
      </c>
      <c r="D177" s="54">
        <v>0</v>
      </c>
      <c r="E177" s="54">
        <v>0</v>
      </c>
      <c r="F177" s="54">
        <v>0</v>
      </c>
      <c r="G177" s="54">
        <v>1</v>
      </c>
      <c r="H177" s="54">
        <v>0</v>
      </c>
      <c r="I177" s="54">
        <v>1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2</v>
      </c>
      <c r="R177" s="54">
        <v>0</v>
      </c>
      <c r="S177" s="54">
        <v>1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1</v>
      </c>
      <c r="AB177" s="54">
        <v>0</v>
      </c>
      <c r="AC177" s="54">
        <v>1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3</v>
      </c>
      <c r="AJ177" s="54">
        <v>0</v>
      </c>
    </row>
    <row r="178" spans="2:36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</row>
    <row r="179" spans="2:36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0</v>
      </c>
    </row>
    <row r="180" spans="2:36" ht="20.100000000000001" customHeight="1" thickBot="1" x14ac:dyDescent="0.25">
      <c r="B180" s="4" t="s">
        <v>182</v>
      </c>
      <c r="C180" s="54">
        <v>0</v>
      </c>
      <c r="D180" s="54">
        <v>0</v>
      </c>
      <c r="E180" s="54">
        <v>0</v>
      </c>
      <c r="F180" s="54">
        <v>0</v>
      </c>
      <c r="G180" s="54">
        <v>11</v>
      </c>
      <c r="H180" s="54">
        <v>8</v>
      </c>
      <c r="I180" s="54">
        <v>11</v>
      </c>
      <c r="J180" s="54">
        <v>8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22</v>
      </c>
      <c r="R180" s="54">
        <v>16</v>
      </c>
      <c r="S180" s="54">
        <v>1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1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2</v>
      </c>
      <c r="AJ180" s="54">
        <v>0</v>
      </c>
    </row>
    <row r="181" spans="2:36" ht="20.100000000000001" customHeight="1" thickBot="1" x14ac:dyDescent="0.25">
      <c r="B181" s="4" t="s">
        <v>381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5</v>
      </c>
      <c r="I181" s="54">
        <v>0</v>
      </c>
      <c r="J181" s="54">
        <v>5</v>
      </c>
      <c r="K181" s="54">
        <v>0</v>
      </c>
      <c r="L181" s="54">
        <v>5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15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</row>
    <row r="182" spans="2:36" ht="20.100000000000001" customHeight="1" thickBot="1" x14ac:dyDescent="0.25">
      <c r="B182" s="4" t="s">
        <v>382</v>
      </c>
      <c r="C182" s="54">
        <v>0</v>
      </c>
      <c r="D182" s="54">
        <v>1</v>
      </c>
      <c r="E182" s="54">
        <v>0</v>
      </c>
      <c r="F182" s="54">
        <v>0</v>
      </c>
      <c r="G182" s="54">
        <v>13</v>
      </c>
      <c r="H182" s="54">
        <v>5</v>
      </c>
      <c r="I182" s="54">
        <v>13</v>
      </c>
      <c r="J182" s="54">
        <v>5</v>
      </c>
      <c r="K182" s="54">
        <v>0</v>
      </c>
      <c r="L182" s="54">
        <v>0</v>
      </c>
      <c r="M182" s="54">
        <v>0</v>
      </c>
      <c r="N182" s="54">
        <v>0</v>
      </c>
      <c r="O182" s="54">
        <v>2</v>
      </c>
      <c r="P182" s="54">
        <v>2</v>
      </c>
      <c r="Q182" s="54">
        <v>28</v>
      </c>
      <c r="R182" s="54">
        <v>13</v>
      </c>
      <c r="S182" s="54">
        <v>2</v>
      </c>
      <c r="T182" s="54">
        <v>0</v>
      </c>
      <c r="U182" s="54">
        <v>0</v>
      </c>
      <c r="V182" s="54">
        <v>0</v>
      </c>
      <c r="W182" s="54">
        <v>3</v>
      </c>
      <c r="X182" s="54">
        <v>0</v>
      </c>
      <c r="Y182" s="54">
        <v>1</v>
      </c>
      <c r="Z182" s="54">
        <v>0</v>
      </c>
      <c r="AA182" s="54">
        <v>0</v>
      </c>
      <c r="AB182" s="54">
        <v>0</v>
      </c>
      <c r="AC182" s="54">
        <v>4</v>
      </c>
      <c r="AD182" s="54">
        <v>0</v>
      </c>
      <c r="AE182" s="54">
        <v>0</v>
      </c>
      <c r="AF182" s="54">
        <v>0</v>
      </c>
      <c r="AG182" s="54">
        <v>7</v>
      </c>
      <c r="AH182" s="54">
        <v>0</v>
      </c>
      <c r="AI182" s="54">
        <v>17</v>
      </c>
      <c r="AJ182" s="54">
        <v>0</v>
      </c>
    </row>
    <row r="183" spans="2:36" ht="20.100000000000001" customHeight="1" thickBot="1" x14ac:dyDescent="0.25">
      <c r="B183" s="4" t="s">
        <v>383</v>
      </c>
      <c r="C183" s="54">
        <v>0</v>
      </c>
      <c r="D183" s="54">
        <v>0</v>
      </c>
      <c r="E183" s="54">
        <v>0</v>
      </c>
      <c r="F183" s="54">
        <v>0</v>
      </c>
      <c r="G183" s="54">
        <v>2</v>
      </c>
      <c r="H183" s="54">
        <v>0</v>
      </c>
      <c r="I183" s="54">
        <v>2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4</v>
      </c>
      <c r="R183" s="54">
        <v>0</v>
      </c>
      <c r="S183" s="54">
        <v>0</v>
      </c>
      <c r="T183" s="54">
        <v>1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1</v>
      </c>
      <c r="AC183" s="54">
        <v>0</v>
      </c>
      <c r="AD183" s="54">
        <v>1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3</v>
      </c>
    </row>
    <row r="184" spans="2:36" ht="20.100000000000001" customHeight="1" thickBot="1" x14ac:dyDescent="0.25">
      <c r="B184" s="4" t="s">
        <v>384</v>
      </c>
      <c r="C184" s="54">
        <v>0</v>
      </c>
      <c r="D184" s="54">
        <v>0</v>
      </c>
      <c r="E184" s="54">
        <v>0</v>
      </c>
      <c r="F184" s="54">
        <v>0</v>
      </c>
      <c r="G184" s="54">
        <v>2</v>
      </c>
      <c r="H184" s="54">
        <v>0</v>
      </c>
      <c r="I184" s="54">
        <v>2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4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</row>
    <row r="185" spans="2:36" ht="20.100000000000001" customHeight="1" thickBot="1" x14ac:dyDescent="0.25">
      <c r="B185" s="4" t="s">
        <v>385</v>
      </c>
      <c r="C185" s="54">
        <v>0</v>
      </c>
      <c r="D185" s="54">
        <v>0</v>
      </c>
      <c r="E185" s="54">
        <v>0</v>
      </c>
      <c r="F185" s="54">
        <v>0</v>
      </c>
      <c r="G185" s="54">
        <v>1</v>
      </c>
      <c r="H185" s="54">
        <v>0</v>
      </c>
      <c r="I185" s="54">
        <v>1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2</v>
      </c>
      <c r="R185" s="54">
        <v>0</v>
      </c>
      <c r="S185" s="54">
        <v>1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1</v>
      </c>
      <c r="AB185" s="54">
        <v>0</v>
      </c>
      <c r="AC185" s="54">
        <v>1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3</v>
      </c>
      <c r="AJ185" s="54">
        <v>0</v>
      </c>
    </row>
    <row r="186" spans="2:36" ht="20.100000000000001" customHeight="1" thickBot="1" x14ac:dyDescent="0.25">
      <c r="B186" s="4" t="s">
        <v>183</v>
      </c>
      <c r="C186" s="54">
        <v>2</v>
      </c>
      <c r="D186" s="54">
        <v>0</v>
      </c>
      <c r="E186" s="54">
        <v>0</v>
      </c>
      <c r="F186" s="54">
        <v>0</v>
      </c>
      <c r="G186" s="54">
        <v>12</v>
      </c>
      <c r="H186" s="54">
        <v>0</v>
      </c>
      <c r="I186" s="54">
        <v>12</v>
      </c>
      <c r="J186" s="54">
        <v>0</v>
      </c>
      <c r="K186" s="54">
        <v>0</v>
      </c>
      <c r="L186" s="54">
        <v>0</v>
      </c>
      <c r="M186" s="54">
        <v>2</v>
      </c>
      <c r="N186" s="54">
        <v>0</v>
      </c>
      <c r="O186" s="54">
        <v>5</v>
      </c>
      <c r="P186" s="54">
        <v>0</v>
      </c>
      <c r="Q186" s="54">
        <v>33</v>
      </c>
      <c r="R186" s="54">
        <v>0</v>
      </c>
      <c r="S186" s="54">
        <v>2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2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4</v>
      </c>
      <c r="AJ186" s="54">
        <v>0</v>
      </c>
    </row>
    <row r="187" spans="2:36" ht="20.100000000000001" customHeight="1" thickBot="1" x14ac:dyDescent="0.25">
      <c r="B187" s="4" t="s">
        <v>386</v>
      </c>
      <c r="C187" s="54">
        <v>0</v>
      </c>
      <c r="D187" s="54">
        <v>0</v>
      </c>
      <c r="E187" s="54">
        <v>0</v>
      </c>
      <c r="F187" s="54">
        <v>0</v>
      </c>
      <c r="G187" s="54">
        <v>2</v>
      </c>
      <c r="H187" s="54">
        <v>0</v>
      </c>
      <c r="I187" s="54">
        <v>2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4</v>
      </c>
      <c r="R187" s="54">
        <v>0</v>
      </c>
      <c r="S187" s="54">
        <v>1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1</v>
      </c>
      <c r="AD187" s="54">
        <v>0</v>
      </c>
      <c r="AE187" s="54">
        <v>0</v>
      </c>
      <c r="AF187" s="54">
        <v>0</v>
      </c>
      <c r="AG187" s="54">
        <v>2</v>
      </c>
      <c r="AH187" s="54">
        <v>0</v>
      </c>
      <c r="AI187" s="54">
        <v>4</v>
      </c>
      <c r="AJ187" s="54">
        <v>0</v>
      </c>
    </row>
    <row r="188" spans="2:36" ht="20.100000000000001" customHeight="1" thickBot="1" x14ac:dyDescent="0.25">
      <c r="B188" s="4" t="s">
        <v>387</v>
      </c>
      <c r="C188" s="54">
        <v>0</v>
      </c>
      <c r="D188" s="54">
        <v>0</v>
      </c>
      <c r="E188" s="54">
        <v>0</v>
      </c>
      <c r="F188" s="54">
        <v>0</v>
      </c>
      <c r="G188" s="54">
        <v>1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1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</row>
    <row r="189" spans="2:36" ht="20.100000000000001" customHeight="1" thickBot="1" x14ac:dyDescent="0.25">
      <c r="B189" s="4" t="s">
        <v>184</v>
      </c>
      <c r="C189" s="54">
        <v>0</v>
      </c>
      <c r="D189" s="54">
        <v>1</v>
      </c>
      <c r="E189" s="54">
        <v>0</v>
      </c>
      <c r="F189" s="54">
        <v>0</v>
      </c>
      <c r="G189" s="54">
        <v>0</v>
      </c>
      <c r="H189" s="54">
        <v>21</v>
      </c>
      <c r="I189" s="54">
        <v>0</v>
      </c>
      <c r="J189" s="54">
        <v>21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2</v>
      </c>
      <c r="Q189" s="54">
        <v>0</v>
      </c>
      <c r="R189" s="54">
        <v>45</v>
      </c>
      <c r="S189" s="54">
        <v>0</v>
      </c>
      <c r="T189" s="54">
        <v>1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1</v>
      </c>
      <c r="AE189" s="54">
        <v>0</v>
      </c>
      <c r="AF189" s="54">
        <v>0</v>
      </c>
      <c r="AG189" s="54">
        <v>0</v>
      </c>
      <c r="AH189" s="54">
        <v>1</v>
      </c>
      <c r="AI189" s="54">
        <v>0</v>
      </c>
      <c r="AJ189" s="54">
        <v>3</v>
      </c>
    </row>
    <row r="190" spans="2:36" ht="20.100000000000001" customHeight="1" thickBot="1" x14ac:dyDescent="0.25">
      <c r="B190" s="4" t="s">
        <v>388</v>
      </c>
      <c r="C190" s="54">
        <v>0</v>
      </c>
      <c r="D190" s="54">
        <v>0</v>
      </c>
      <c r="E190" s="54">
        <v>3</v>
      </c>
      <c r="F190" s="54">
        <v>1</v>
      </c>
      <c r="G190" s="54">
        <v>3</v>
      </c>
      <c r="H190" s="54">
        <v>1</v>
      </c>
      <c r="I190" s="54">
        <v>3</v>
      </c>
      <c r="J190" s="54">
        <v>1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9</v>
      </c>
      <c r="R190" s="54">
        <v>3</v>
      </c>
      <c r="S190" s="54">
        <v>1</v>
      </c>
      <c r="T190" s="54">
        <v>0</v>
      </c>
      <c r="U190" s="54">
        <v>0</v>
      </c>
      <c r="V190" s="54">
        <v>0</v>
      </c>
      <c r="W190" s="54">
        <v>2</v>
      </c>
      <c r="X190" s="54">
        <v>0</v>
      </c>
      <c r="Y190" s="54">
        <v>0</v>
      </c>
      <c r="Z190" s="54">
        <v>0</v>
      </c>
      <c r="AA190" s="54">
        <v>1</v>
      </c>
      <c r="AB190" s="54">
        <v>0</v>
      </c>
      <c r="AC190" s="54">
        <v>2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6</v>
      </c>
      <c r="AJ190" s="54">
        <v>0</v>
      </c>
    </row>
    <row r="191" spans="2:36" ht="20.100000000000001" customHeight="1" thickBot="1" x14ac:dyDescent="0.25">
      <c r="B191" s="4" t="s">
        <v>389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1</v>
      </c>
      <c r="I191" s="54">
        <v>0</v>
      </c>
      <c r="J191" s="54">
        <v>1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2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</row>
    <row r="192" spans="2:36" ht="20.100000000000001" customHeight="1" thickBot="1" x14ac:dyDescent="0.25">
      <c r="B192" s="4" t="s">
        <v>390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</row>
    <row r="193" spans="2:36" ht="20.100000000000001" customHeight="1" thickBot="1" x14ac:dyDescent="0.25">
      <c r="B193" s="4" t="s">
        <v>391</v>
      </c>
      <c r="C193" s="54">
        <v>0</v>
      </c>
      <c r="D193" s="54">
        <v>0</v>
      </c>
      <c r="E193" s="54">
        <v>2</v>
      </c>
      <c r="F193" s="54">
        <v>0</v>
      </c>
      <c r="G193" s="54">
        <v>2</v>
      </c>
      <c r="H193" s="54">
        <v>0</v>
      </c>
      <c r="I193" s="54">
        <v>2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6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</row>
    <row r="194" spans="2:36" ht="20.100000000000001" customHeight="1" thickBot="1" x14ac:dyDescent="0.25">
      <c r="B194" s="4" t="s">
        <v>185</v>
      </c>
      <c r="C194" s="54">
        <v>0</v>
      </c>
      <c r="D194" s="54">
        <v>0</v>
      </c>
      <c r="E194" s="54">
        <v>4</v>
      </c>
      <c r="F194" s="54">
        <v>0</v>
      </c>
      <c r="G194" s="54">
        <v>4</v>
      </c>
      <c r="H194" s="54">
        <v>0</v>
      </c>
      <c r="I194" s="54">
        <v>4</v>
      </c>
      <c r="J194" s="54">
        <v>0</v>
      </c>
      <c r="K194" s="54">
        <v>4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16</v>
      </c>
      <c r="R194" s="54">
        <v>0</v>
      </c>
      <c r="S194" s="54">
        <v>3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1</v>
      </c>
      <c r="Z194" s="54">
        <v>0</v>
      </c>
      <c r="AA194" s="54">
        <v>0</v>
      </c>
      <c r="AB194" s="54">
        <v>0</v>
      </c>
      <c r="AC194" s="54">
        <v>2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6</v>
      </c>
      <c r="AJ194" s="54">
        <v>0</v>
      </c>
    </row>
    <row r="195" spans="2:36" ht="20.100000000000001" customHeight="1" thickBot="1" x14ac:dyDescent="0.25">
      <c r="B195" s="4" t="s">
        <v>392</v>
      </c>
      <c r="C195" s="54">
        <v>0</v>
      </c>
      <c r="D195" s="54">
        <v>0</v>
      </c>
      <c r="E195" s="54">
        <v>0</v>
      </c>
      <c r="F195" s="54">
        <v>0</v>
      </c>
      <c r="G195" s="54">
        <v>2</v>
      </c>
      <c r="H195" s="54">
        <v>0</v>
      </c>
      <c r="I195" s="54">
        <v>2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4</v>
      </c>
      <c r="R195" s="54">
        <v>0</v>
      </c>
      <c r="S195" s="54">
        <v>1</v>
      </c>
      <c r="T195" s="54">
        <v>0</v>
      </c>
      <c r="U195" s="54">
        <v>0</v>
      </c>
      <c r="V195" s="54">
        <v>0</v>
      </c>
      <c r="W195" s="54">
        <v>1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1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3</v>
      </c>
      <c r="AJ195" s="54">
        <v>0</v>
      </c>
    </row>
    <row r="196" spans="2:36" ht="20.100000000000001" customHeight="1" thickBot="1" x14ac:dyDescent="0.25">
      <c r="B196" s="4" t="s">
        <v>393</v>
      </c>
      <c r="C196" s="54">
        <v>0</v>
      </c>
      <c r="D196" s="54">
        <v>0</v>
      </c>
      <c r="E196" s="54">
        <v>0</v>
      </c>
      <c r="F196" s="54">
        <v>0</v>
      </c>
      <c r="G196" s="54">
        <v>1</v>
      </c>
      <c r="H196" s="54">
        <v>0</v>
      </c>
      <c r="I196" s="54">
        <v>1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2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</row>
    <row r="197" spans="2:36" ht="20.100000000000001" customHeight="1" thickBot="1" x14ac:dyDescent="0.25">
      <c r="B197" s="4" t="s">
        <v>394</v>
      </c>
      <c r="C197" s="54">
        <v>0</v>
      </c>
      <c r="D197" s="54">
        <v>0</v>
      </c>
      <c r="E197" s="54">
        <v>0</v>
      </c>
      <c r="F197" s="54">
        <v>0</v>
      </c>
      <c r="G197" s="54">
        <v>2</v>
      </c>
      <c r="H197" s="54">
        <v>0</v>
      </c>
      <c r="I197" s="54">
        <v>2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4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</row>
    <row r="198" spans="2:36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</row>
    <row r="199" spans="2:36" ht="20.100000000000001" customHeight="1" thickBot="1" x14ac:dyDescent="0.25">
      <c r="B199" s="4" t="s">
        <v>396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</row>
    <row r="200" spans="2:36" ht="20.100000000000001" customHeight="1" thickBot="1" x14ac:dyDescent="0.25">
      <c r="B200" s="4" t="s">
        <v>186</v>
      </c>
      <c r="C200" s="54">
        <v>1</v>
      </c>
      <c r="D200" s="54">
        <v>0</v>
      </c>
      <c r="E200" s="54">
        <v>0</v>
      </c>
      <c r="F200" s="54">
        <v>0</v>
      </c>
      <c r="G200" s="54">
        <v>13</v>
      </c>
      <c r="H200" s="54">
        <v>0</v>
      </c>
      <c r="I200" s="54">
        <v>13</v>
      </c>
      <c r="J200" s="54">
        <v>0</v>
      </c>
      <c r="K200" s="54">
        <v>0</v>
      </c>
      <c r="L200" s="54">
        <v>0</v>
      </c>
      <c r="M200" s="54">
        <v>1</v>
      </c>
      <c r="N200" s="54">
        <v>0</v>
      </c>
      <c r="O200" s="54">
        <v>1</v>
      </c>
      <c r="P200" s="54">
        <v>0</v>
      </c>
      <c r="Q200" s="54">
        <v>29</v>
      </c>
      <c r="R200" s="54">
        <v>0</v>
      </c>
      <c r="S200" s="54">
        <v>4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4</v>
      </c>
      <c r="AD200" s="54">
        <v>0</v>
      </c>
      <c r="AE200" s="54">
        <v>0</v>
      </c>
      <c r="AF200" s="54">
        <v>0</v>
      </c>
      <c r="AG200" s="54">
        <v>5</v>
      </c>
      <c r="AH200" s="54">
        <v>0</v>
      </c>
      <c r="AI200" s="54">
        <v>13</v>
      </c>
      <c r="AJ200" s="54">
        <v>0</v>
      </c>
    </row>
    <row r="201" spans="2:36" ht="20.100000000000001" customHeight="1" thickBot="1" x14ac:dyDescent="0.25">
      <c r="B201" s="4" t="s">
        <v>187</v>
      </c>
      <c r="C201" s="54">
        <v>1</v>
      </c>
      <c r="D201" s="54">
        <v>0</v>
      </c>
      <c r="E201" s="54">
        <v>43</v>
      </c>
      <c r="F201" s="54">
        <v>0</v>
      </c>
      <c r="G201" s="54">
        <v>43</v>
      </c>
      <c r="H201" s="54">
        <v>0</v>
      </c>
      <c r="I201" s="54">
        <v>43</v>
      </c>
      <c r="J201" s="54">
        <v>0</v>
      </c>
      <c r="K201" s="54">
        <v>43</v>
      </c>
      <c r="L201" s="54">
        <v>0</v>
      </c>
      <c r="M201" s="54">
        <v>5</v>
      </c>
      <c r="N201" s="54">
        <v>0</v>
      </c>
      <c r="O201" s="54">
        <v>1</v>
      </c>
      <c r="P201" s="54">
        <v>0</v>
      </c>
      <c r="Q201" s="54">
        <v>179</v>
      </c>
      <c r="R201" s="54">
        <v>0</v>
      </c>
      <c r="S201" s="54">
        <v>16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12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28</v>
      </c>
      <c r="AJ201" s="54">
        <v>0</v>
      </c>
    </row>
    <row r="202" spans="2:36" ht="20.100000000000001" customHeight="1" thickBot="1" x14ac:dyDescent="0.25">
      <c r="B202" s="4" t="s">
        <v>397</v>
      </c>
      <c r="C202" s="54">
        <v>0</v>
      </c>
      <c r="D202" s="54">
        <v>0</v>
      </c>
      <c r="E202" s="54">
        <v>0</v>
      </c>
      <c r="F202" s="54">
        <v>0</v>
      </c>
      <c r="G202" s="54">
        <v>6</v>
      </c>
      <c r="H202" s="54">
        <v>0</v>
      </c>
      <c r="I202" s="54">
        <v>6</v>
      </c>
      <c r="J202" s="54">
        <v>0</v>
      </c>
      <c r="K202" s="54">
        <v>0</v>
      </c>
      <c r="L202" s="54">
        <v>0</v>
      </c>
      <c r="M202" s="54">
        <v>1</v>
      </c>
      <c r="N202" s="54">
        <v>0</v>
      </c>
      <c r="O202" s="54">
        <v>0</v>
      </c>
      <c r="P202" s="54">
        <v>0</v>
      </c>
      <c r="Q202" s="54">
        <v>13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</row>
    <row r="203" spans="2:36" ht="20.100000000000001" customHeight="1" thickBot="1" x14ac:dyDescent="0.25">
      <c r="B203" s="4" t="s">
        <v>398</v>
      </c>
      <c r="C203" s="54">
        <v>0</v>
      </c>
      <c r="D203" s="54">
        <v>0</v>
      </c>
      <c r="E203" s="54">
        <v>0</v>
      </c>
      <c r="F203" s="54">
        <v>0</v>
      </c>
      <c r="G203" s="54">
        <v>1</v>
      </c>
      <c r="H203" s="54">
        <v>0</v>
      </c>
      <c r="I203" s="54">
        <v>1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4</v>
      </c>
      <c r="Q203" s="54">
        <v>2</v>
      </c>
      <c r="R203" s="54">
        <v>4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</row>
    <row r="204" spans="2:36" ht="20.100000000000001" customHeight="1" thickBot="1" x14ac:dyDescent="0.25">
      <c r="B204" s="4" t="s">
        <v>399</v>
      </c>
      <c r="C204" s="54">
        <v>0</v>
      </c>
      <c r="D204" s="54">
        <v>0</v>
      </c>
      <c r="E204" s="54">
        <v>0</v>
      </c>
      <c r="F204" s="54">
        <v>0</v>
      </c>
      <c r="G204" s="54">
        <v>3</v>
      </c>
      <c r="H204" s="54">
        <v>0</v>
      </c>
      <c r="I204" s="54">
        <v>2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5</v>
      </c>
      <c r="R204" s="54">
        <v>0</v>
      </c>
      <c r="S204" s="54">
        <v>1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1</v>
      </c>
      <c r="AJ204" s="54">
        <v>0</v>
      </c>
    </row>
    <row r="205" spans="2:36" ht="20.100000000000001" customHeight="1" thickBot="1" x14ac:dyDescent="0.25">
      <c r="B205" s="4" t="s">
        <v>188</v>
      </c>
      <c r="C205" s="54">
        <v>0</v>
      </c>
      <c r="D205" s="54">
        <v>0</v>
      </c>
      <c r="E205" s="54">
        <v>0</v>
      </c>
      <c r="F205" s="54">
        <v>0</v>
      </c>
      <c r="G205" s="54">
        <v>14</v>
      </c>
      <c r="H205" s="54">
        <v>0</v>
      </c>
      <c r="I205" s="54">
        <v>14</v>
      </c>
      <c r="J205" s="54">
        <v>0</v>
      </c>
      <c r="K205" s="54">
        <v>1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29</v>
      </c>
      <c r="R205" s="54">
        <v>0</v>
      </c>
      <c r="S205" s="54">
        <v>2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2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4</v>
      </c>
      <c r="AJ205" s="54">
        <v>0</v>
      </c>
    </row>
    <row r="206" spans="2:36" ht="20.100000000000001" customHeight="1" thickBot="1" x14ac:dyDescent="0.25">
      <c r="B206" s="4" t="s">
        <v>400</v>
      </c>
      <c r="C206" s="54">
        <v>0</v>
      </c>
      <c r="D206" s="54">
        <v>0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1</v>
      </c>
      <c r="K206" s="54">
        <v>0</v>
      </c>
      <c r="L206" s="54">
        <v>2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3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</row>
    <row r="207" spans="2:36" ht="20.100000000000001" customHeight="1" thickBot="1" x14ac:dyDescent="0.25">
      <c r="B207" s="4" t="s">
        <v>401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0</v>
      </c>
      <c r="I207" s="54">
        <v>1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1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</row>
    <row r="208" spans="2:36" ht="20.100000000000001" customHeight="1" thickBot="1" x14ac:dyDescent="0.25">
      <c r="B208" s="4" t="s">
        <v>402</v>
      </c>
      <c r="C208" s="54">
        <v>0</v>
      </c>
      <c r="D208" s="54">
        <v>0</v>
      </c>
      <c r="E208" s="54">
        <v>0</v>
      </c>
      <c r="F208" s="54">
        <v>0</v>
      </c>
      <c r="G208" s="54">
        <v>2</v>
      </c>
      <c r="H208" s="54">
        <v>0</v>
      </c>
      <c r="I208" s="54">
        <v>2</v>
      </c>
      <c r="J208" s="54">
        <v>0</v>
      </c>
      <c r="K208" s="54">
        <v>1</v>
      </c>
      <c r="L208" s="54">
        <v>0</v>
      </c>
      <c r="M208" s="54">
        <v>1</v>
      </c>
      <c r="N208" s="54">
        <v>0</v>
      </c>
      <c r="O208" s="54">
        <v>1</v>
      </c>
      <c r="P208" s="54">
        <v>0</v>
      </c>
      <c r="Q208" s="54">
        <v>7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1</v>
      </c>
      <c r="AD208" s="54">
        <v>0</v>
      </c>
      <c r="AE208" s="54">
        <v>0</v>
      </c>
      <c r="AF208" s="54">
        <v>0</v>
      </c>
      <c r="AG208" s="54">
        <v>2</v>
      </c>
      <c r="AH208" s="54">
        <v>0</v>
      </c>
      <c r="AI208" s="54">
        <v>3</v>
      </c>
      <c r="AJ208" s="54">
        <v>0</v>
      </c>
    </row>
    <row r="209" spans="2:36" ht="20.100000000000001" customHeight="1" thickBot="1" x14ac:dyDescent="0.25">
      <c r="B209" s="4" t="s">
        <v>189</v>
      </c>
      <c r="C209" s="54">
        <v>1</v>
      </c>
      <c r="D209" s="54">
        <v>0</v>
      </c>
      <c r="E209" s="54">
        <v>4</v>
      </c>
      <c r="F209" s="54">
        <v>0</v>
      </c>
      <c r="G209" s="54">
        <v>35</v>
      </c>
      <c r="H209" s="54">
        <v>0</v>
      </c>
      <c r="I209" s="54">
        <v>35</v>
      </c>
      <c r="J209" s="54">
        <v>0</v>
      </c>
      <c r="K209" s="54">
        <v>4</v>
      </c>
      <c r="L209" s="54">
        <v>0</v>
      </c>
      <c r="M209" s="54">
        <v>33</v>
      </c>
      <c r="N209" s="54">
        <v>0</v>
      </c>
      <c r="O209" s="54">
        <v>0</v>
      </c>
      <c r="P209" s="54">
        <v>0</v>
      </c>
      <c r="Q209" s="54">
        <v>112</v>
      </c>
      <c r="R209" s="54">
        <v>0</v>
      </c>
      <c r="S209" s="54">
        <v>3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4</v>
      </c>
      <c r="AB209" s="54">
        <v>0</v>
      </c>
      <c r="AC209" s="54">
        <v>4</v>
      </c>
      <c r="AD209" s="54">
        <v>0</v>
      </c>
      <c r="AE209" s="54">
        <v>0</v>
      </c>
      <c r="AF209" s="54">
        <v>0</v>
      </c>
      <c r="AG209" s="54">
        <v>4</v>
      </c>
      <c r="AH209" s="54">
        <v>0</v>
      </c>
      <c r="AI209" s="54">
        <v>15</v>
      </c>
      <c r="AJ209" s="54">
        <v>0</v>
      </c>
    </row>
    <row r="210" spans="2:36" ht="20.100000000000001" customHeight="1" thickBot="1" x14ac:dyDescent="0.25">
      <c r="B210" s="4" t="s">
        <v>403</v>
      </c>
      <c r="C210" s="54">
        <v>0</v>
      </c>
      <c r="D210" s="54">
        <v>0</v>
      </c>
      <c r="E210" s="54">
        <v>1</v>
      </c>
      <c r="F210" s="54">
        <v>0</v>
      </c>
      <c r="G210" s="54">
        <v>1</v>
      </c>
      <c r="H210" s="54">
        <v>0</v>
      </c>
      <c r="I210" s="54">
        <v>1</v>
      </c>
      <c r="J210" s="54">
        <v>0</v>
      </c>
      <c r="K210" s="54">
        <v>1</v>
      </c>
      <c r="L210" s="54">
        <v>0</v>
      </c>
      <c r="M210" s="54">
        <v>1</v>
      </c>
      <c r="N210" s="54">
        <v>0</v>
      </c>
      <c r="O210" s="54">
        <v>0</v>
      </c>
      <c r="P210" s="54">
        <v>0</v>
      </c>
      <c r="Q210" s="54">
        <v>5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</row>
    <row r="211" spans="2:36" ht="20.100000000000001" customHeight="1" thickBot="1" x14ac:dyDescent="0.25">
      <c r="B211" s="4" t="s">
        <v>404</v>
      </c>
      <c r="C211" s="54">
        <v>0</v>
      </c>
      <c r="D211" s="54">
        <v>0</v>
      </c>
      <c r="E211" s="54">
        <v>0</v>
      </c>
      <c r="F211" s="54">
        <v>0</v>
      </c>
      <c r="G211" s="54">
        <v>5</v>
      </c>
      <c r="H211" s="54">
        <v>0</v>
      </c>
      <c r="I211" s="54">
        <v>5</v>
      </c>
      <c r="J211" s="54">
        <v>0</v>
      </c>
      <c r="K211" s="54">
        <v>0</v>
      </c>
      <c r="L211" s="54">
        <v>0</v>
      </c>
      <c r="M211" s="54">
        <v>3</v>
      </c>
      <c r="N211" s="54">
        <v>0</v>
      </c>
      <c r="O211" s="54">
        <v>0</v>
      </c>
      <c r="P211" s="54">
        <v>0</v>
      </c>
      <c r="Q211" s="54">
        <v>13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3</v>
      </c>
      <c r="AB211" s="54">
        <v>0</v>
      </c>
      <c r="AC211" s="54">
        <v>2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5</v>
      </c>
      <c r="AJ211" s="54">
        <v>0</v>
      </c>
    </row>
    <row r="212" spans="2:36" ht="20.100000000000001" customHeight="1" thickBot="1" x14ac:dyDescent="0.25">
      <c r="B212" s="4" t="s">
        <v>405</v>
      </c>
      <c r="C212" s="54">
        <v>0</v>
      </c>
      <c r="D212" s="54">
        <v>0</v>
      </c>
      <c r="E212" s="54">
        <v>0</v>
      </c>
      <c r="F212" s="54">
        <v>0</v>
      </c>
      <c r="G212" s="54">
        <v>32</v>
      </c>
      <c r="H212" s="54">
        <v>0</v>
      </c>
      <c r="I212" s="54">
        <v>32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64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</row>
    <row r="213" spans="2:36" ht="20.100000000000001" customHeight="1" thickBot="1" x14ac:dyDescent="0.25">
      <c r="B213" s="4" t="s">
        <v>406</v>
      </c>
      <c r="C213" s="54">
        <v>1</v>
      </c>
      <c r="D213" s="54">
        <v>0</v>
      </c>
      <c r="E213" s="54">
        <v>5</v>
      </c>
      <c r="F213" s="54">
        <v>0</v>
      </c>
      <c r="G213" s="54">
        <v>5</v>
      </c>
      <c r="H213" s="54">
        <v>0</v>
      </c>
      <c r="I213" s="54">
        <v>5</v>
      </c>
      <c r="J213" s="54">
        <v>0</v>
      </c>
      <c r="K213" s="54">
        <v>0</v>
      </c>
      <c r="L213" s="54">
        <v>0</v>
      </c>
      <c r="M213" s="54">
        <v>5</v>
      </c>
      <c r="N213" s="54">
        <v>0</v>
      </c>
      <c r="O213" s="54">
        <v>0</v>
      </c>
      <c r="P213" s="54">
        <v>0</v>
      </c>
      <c r="Q213" s="54">
        <v>21</v>
      </c>
      <c r="R213" s="54">
        <v>0</v>
      </c>
      <c r="S213" s="54">
        <v>2</v>
      </c>
      <c r="T213" s="54">
        <v>0</v>
      </c>
      <c r="U213" s="54">
        <v>0</v>
      </c>
      <c r="V213" s="54">
        <v>0</v>
      </c>
      <c r="W213" s="54">
        <v>2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2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6</v>
      </c>
      <c r="AJ213" s="54">
        <v>0</v>
      </c>
    </row>
    <row r="214" spans="2:36" ht="20.100000000000001" customHeight="1" thickBot="1" x14ac:dyDescent="0.25">
      <c r="B214" s="4" t="s">
        <v>407</v>
      </c>
      <c r="C214" s="54">
        <v>0</v>
      </c>
      <c r="D214" s="54">
        <v>0</v>
      </c>
      <c r="E214" s="54">
        <v>0</v>
      </c>
      <c r="F214" s="54">
        <v>0</v>
      </c>
      <c r="G214" s="54">
        <v>7</v>
      </c>
      <c r="H214" s="54">
        <v>0</v>
      </c>
      <c r="I214" s="54">
        <v>7</v>
      </c>
      <c r="J214" s="54">
        <v>0</v>
      </c>
      <c r="K214" s="54">
        <v>0</v>
      </c>
      <c r="L214" s="54">
        <v>0</v>
      </c>
      <c r="M214" s="54">
        <v>7</v>
      </c>
      <c r="N214" s="54">
        <v>0</v>
      </c>
      <c r="O214" s="54">
        <v>0</v>
      </c>
      <c r="P214" s="54">
        <v>0</v>
      </c>
      <c r="Q214" s="54">
        <v>21</v>
      </c>
      <c r="R214" s="54">
        <v>0</v>
      </c>
      <c r="S214" s="54">
        <v>3</v>
      </c>
      <c r="T214" s="54">
        <v>0</v>
      </c>
      <c r="U214" s="54">
        <v>3</v>
      </c>
      <c r="V214" s="54">
        <v>0</v>
      </c>
      <c r="W214" s="54">
        <v>3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3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12</v>
      </c>
      <c r="AJ214" s="54">
        <v>0</v>
      </c>
    </row>
    <row r="215" spans="2:36" ht="20.100000000000001" customHeight="1" thickBot="1" x14ac:dyDescent="0.25">
      <c r="B215" s="4" t="s">
        <v>641</v>
      </c>
      <c r="C215" s="54">
        <v>0</v>
      </c>
      <c r="D215" s="54">
        <v>0</v>
      </c>
      <c r="E215" s="54">
        <v>1</v>
      </c>
      <c r="F215" s="54">
        <v>4</v>
      </c>
      <c r="G215" s="54">
        <v>1</v>
      </c>
      <c r="H215" s="54">
        <v>4</v>
      </c>
      <c r="I215" s="54">
        <v>1</v>
      </c>
      <c r="J215" s="54">
        <v>4</v>
      </c>
      <c r="K215" s="54">
        <v>1</v>
      </c>
      <c r="L215" s="54">
        <v>4</v>
      </c>
      <c r="M215" s="54">
        <v>1</v>
      </c>
      <c r="N215" s="54">
        <v>4</v>
      </c>
      <c r="O215" s="54">
        <v>0</v>
      </c>
      <c r="P215" s="54">
        <v>0</v>
      </c>
      <c r="Q215" s="54">
        <v>5</v>
      </c>
      <c r="R215" s="54">
        <v>20</v>
      </c>
      <c r="S215" s="54">
        <v>1</v>
      </c>
      <c r="T215" s="54">
        <v>0</v>
      </c>
      <c r="U215" s="54">
        <v>1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1</v>
      </c>
      <c r="AD215" s="54">
        <v>0</v>
      </c>
      <c r="AE215" s="54">
        <v>0</v>
      </c>
      <c r="AF215" s="54">
        <v>0</v>
      </c>
      <c r="AG215" s="54">
        <v>3</v>
      </c>
      <c r="AH215" s="54">
        <v>0</v>
      </c>
      <c r="AI215" s="54">
        <v>6</v>
      </c>
      <c r="AJ215" s="54">
        <v>0</v>
      </c>
    </row>
    <row r="216" spans="2:36" ht="20.100000000000001" customHeight="1" thickBot="1" x14ac:dyDescent="0.25">
      <c r="B216" s="4" t="s">
        <v>408</v>
      </c>
      <c r="C216" s="54">
        <v>0</v>
      </c>
      <c r="D216" s="54">
        <v>0</v>
      </c>
      <c r="E216" s="54">
        <v>0</v>
      </c>
      <c r="F216" s="54">
        <v>0</v>
      </c>
      <c r="G216" s="54">
        <v>20</v>
      </c>
      <c r="H216" s="54">
        <v>0</v>
      </c>
      <c r="I216" s="54">
        <v>20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20</v>
      </c>
      <c r="P216" s="54">
        <v>0</v>
      </c>
      <c r="Q216" s="54">
        <v>60</v>
      </c>
      <c r="R216" s="54">
        <v>0</v>
      </c>
      <c r="S216" s="54">
        <v>7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7</v>
      </c>
      <c r="AD216" s="54">
        <v>0</v>
      </c>
      <c r="AE216" s="54">
        <v>0</v>
      </c>
      <c r="AF216" s="54">
        <v>0</v>
      </c>
      <c r="AG216" s="54">
        <v>7</v>
      </c>
      <c r="AH216" s="54">
        <v>0</v>
      </c>
      <c r="AI216" s="54">
        <v>21</v>
      </c>
      <c r="AJ216" s="54">
        <v>0</v>
      </c>
    </row>
    <row r="217" spans="2:36" ht="20.100000000000001" customHeight="1" thickBot="1" x14ac:dyDescent="0.25">
      <c r="B217" s="4" t="s">
        <v>190</v>
      </c>
      <c r="C217" s="54">
        <v>0</v>
      </c>
      <c r="D217" s="54">
        <v>0</v>
      </c>
      <c r="E217" s="54">
        <v>0</v>
      </c>
      <c r="F217" s="54">
        <v>0</v>
      </c>
      <c r="G217" s="54">
        <v>14</v>
      </c>
      <c r="H217" s="54">
        <v>0</v>
      </c>
      <c r="I217" s="54">
        <v>14</v>
      </c>
      <c r="J217" s="54">
        <v>0</v>
      </c>
      <c r="K217" s="54">
        <v>0</v>
      </c>
      <c r="L217" s="54">
        <v>0</v>
      </c>
      <c r="M217" s="54">
        <v>1</v>
      </c>
      <c r="N217" s="54">
        <v>0</v>
      </c>
      <c r="O217" s="54">
        <v>0</v>
      </c>
      <c r="P217" s="54">
        <v>0</v>
      </c>
      <c r="Q217" s="54">
        <v>29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6</v>
      </c>
      <c r="AH217" s="54">
        <v>0</v>
      </c>
      <c r="AI217" s="54">
        <v>6</v>
      </c>
      <c r="AJ217" s="54">
        <v>0</v>
      </c>
    </row>
    <row r="218" spans="2:36" ht="20.100000000000001" customHeight="1" thickBot="1" x14ac:dyDescent="0.25">
      <c r="B218" s="4" t="s">
        <v>409</v>
      </c>
      <c r="C218" s="54">
        <v>0</v>
      </c>
      <c r="D218" s="54">
        <v>0</v>
      </c>
      <c r="E218" s="54">
        <v>0</v>
      </c>
      <c r="F218" s="54">
        <v>0</v>
      </c>
      <c r="G218" s="54">
        <v>4</v>
      </c>
      <c r="H218" s="54">
        <v>0</v>
      </c>
      <c r="I218" s="54">
        <v>4</v>
      </c>
      <c r="J218" s="54">
        <v>0</v>
      </c>
      <c r="K218" s="54">
        <v>0</v>
      </c>
      <c r="L218" s="54">
        <v>0</v>
      </c>
      <c r="M218" s="54">
        <v>2</v>
      </c>
      <c r="N218" s="54">
        <v>0</v>
      </c>
      <c r="O218" s="54">
        <v>1</v>
      </c>
      <c r="P218" s="54">
        <v>0</v>
      </c>
      <c r="Q218" s="54">
        <v>11</v>
      </c>
      <c r="R218" s="54">
        <v>0</v>
      </c>
      <c r="S218" s="54">
        <v>3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3</v>
      </c>
      <c r="AD218" s="54">
        <v>0</v>
      </c>
      <c r="AE218" s="54">
        <v>0</v>
      </c>
      <c r="AF218" s="54">
        <v>0</v>
      </c>
      <c r="AG218" s="54">
        <v>6</v>
      </c>
      <c r="AH218" s="54">
        <v>0</v>
      </c>
      <c r="AI218" s="54">
        <v>12</v>
      </c>
      <c r="AJ218" s="54">
        <v>0</v>
      </c>
    </row>
    <row r="219" spans="2:36" ht="20.100000000000001" customHeight="1" thickBot="1" x14ac:dyDescent="0.25">
      <c r="B219" s="4" t="s">
        <v>410</v>
      </c>
      <c r="C219" s="54">
        <v>0</v>
      </c>
      <c r="D219" s="54">
        <v>0</v>
      </c>
      <c r="E219" s="54">
        <v>1</v>
      </c>
      <c r="F219" s="54">
        <v>0</v>
      </c>
      <c r="G219" s="54">
        <v>6</v>
      </c>
      <c r="H219" s="54">
        <v>0</v>
      </c>
      <c r="I219" s="54">
        <v>6</v>
      </c>
      <c r="J219" s="54">
        <v>0</v>
      </c>
      <c r="K219" s="54">
        <v>0</v>
      </c>
      <c r="L219" s="54">
        <v>0</v>
      </c>
      <c r="M219" s="54">
        <v>1</v>
      </c>
      <c r="N219" s="54">
        <v>0</v>
      </c>
      <c r="O219" s="54">
        <v>0</v>
      </c>
      <c r="P219" s="54">
        <v>0</v>
      </c>
      <c r="Q219" s="54">
        <v>14</v>
      </c>
      <c r="R219" s="54">
        <v>0</v>
      </c>
      <c r="S219" s="54">
        <v>3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3</v>
      </c>
      <c r="AB219" s="54">
        <v>0</v>
      </c>
      <c r="AC219" s="54">
        <v>3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9</v>
      </c>
      <c r="AJ219" s="54">
        <v>0</v>
      </c>
    </row>
    <row r="220" spans="2:36" ht="20.100000000000001" customHeight="1" thickBot="1" x14ac:dyDescent="0.25">
      <c r="B220" s="4" t="s">
        <v>411</v>
      </c>
      <c r="C220" s="54">
        <v>1</v>
      </c>
      <c r="D220" s="54">
        <v>0</v>
      </c>
      <c r="E220" s="54">
        <v>0</v>
      </c>
      <c r="F220" s="54">
        <v>0</v>
      </c>
      <c r="G220" s="54">
        <v>10</v>
      </c>
      <c r="H220" s="54">
        <v>2</v>
      </c>
      <c r="I220" s="54">
        <v>10</v>
      </c>
      <c r="J220" s="54">
        <v>2</v>
      </c>
      <c r="K220" s="54">
        <v>0</v>
      </c>
      <c r="L220" s="54">
        <v>0</v>
      </c>
      <c r="M220" s="54">
        <v>8</v>
      </c>
      <c r="N220" s="54">
        <v>2</v>
      </c>
      <c r="O220" s="54">
        <v>0</v>
      </c>
      <c r="P220" s="54">
        <v>0</v>
      </c>
      <c r="Q220" s="54">
        <v>29</v>
      </c>
      <c r="R220" s="54">
        <v>6</v>
      </c>
      <c r="S220" s="54">
        <v>0</v>
      </c>
      <c r="T220" s="54">
        <v>0</v>
      </c>
      <c r="U220" s="54">
        <v>0</v>
      </c>
      <c r="V220" s="54">
        <v>0</v>
      </c>
      <c r="W220" s="54">
        <v>1</v>
      </c>
      <c r="X220" s="54">
        <v>0</v>
      </c>
      <c r="Y220" s="54">
        <v>1</v>
      </c>
      <c r="Z220" s="54">
        <v>0</v>
      </c>
      <c r="AA220" s="54">
        <v>1</v>
      </c>
      <c r="AB220" s="54">
        <v>0</v>
      </c>
      <c r="AC220" s="54">
        <v>1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4</v>
      </c>
      <c r="AJ220" s="54">
        <v>0</v>
      </c>
    </row>
    <row r="221" spans="2:36" ht="20.100000000000001" customHeight="1" thickBot="1" x14ac:dyDescent="0.25">
      <c r="B221" s="4" t="s">
        <v>412</v>
      </c>
      <c r="C221" s="54">
        <v>0</v>
      </c>
      <c r="D221" s="54">
        <v>0</v>
      </c>
      <c r="E221" s="54">
        <v>0</v>
      </c>
      <c r="F221" s="54">
        <v>0</v>
      </c>
      <c r="G221" s="54">
        <v>1</v>
      </c>
      <c r="H221" s="54">
        <v>0</v>
      </c>
      <c r="I221" s="54">
        <v>1</v>
      </c>
      <c r="J221" s="54">
        <v>0</v>
      </c>
      <c r="K221" s="54">
        <v>0</v>
      </c>
      <c r="L221" s="54">
        <v>0</v>
      </c>
      <c r="M221" s="54">
        <v>1</v>
      </c>
      <c r="N221" s="54">
        <v>0</v>
      </c>
      <c r="O221" s="54">
        <v>0</v>
      </c>
      <c r="P221" s="54">
        <v>0</v>
      </c>
      <c r="Q221" s="54">
        <v>3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1</v>
      </c>
      <c r="AB221" s="54">
        <v>0</v>
      </c>
      <c r="AC221" s="54">
        <v>1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2</v>
      </c>
      <c r="AJ221" s="54">
        <v>0</v>
      </c>
    </row>
    <row r="222" spans="2:36" ht="20.100000000000001" customHeight="1" thickBot="1" x14ac:dyDescent="0.25">
      <c r="B222" s="4" t="s">
        <v>413</v>
      </c>
      <c r="C222" s="54">
        <v>0</v>
      </c>
      <c r="D222" s="54">
        <v>0</v>
      </c>
      <c r="E222" s="54">
        <v>9</v>
      </c>
      <c r="F222" s="54">
        <v>0</v>
      </c>
      <c r="G222" s="54">
        <v>9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9</v>
      </c>
      <c r="N222" s="54">
        <v>0</v>
      </c>
      <c r="O222" s="54">
        <v>0</v>
      </c>
      <c r="P222" s="54">
        <v>0</v>
      </c>
      <c r="Q222" s="54">
        <v>27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</row>
    <row r="223" spans="2:36" ht="20.100000000000001" customHeight="1" thickBot="1" x14ac:dyDescent="0.25">
      <c r="B223" s="4" t="s">
        <v>414</v>
      </c>
      <c r="C223" s="54">
        <v>0</v>
      </c>
      <c r="D223" s="54">
        <v>0</v>
      </c>
      <c r="E223" s="54">
        <v>2</v>
      </c>
      <c r="F223" s="54">
        <v>1</v>
      </c>
      <c r="G223" s="54">
        <v>5</v>
      </c>
      <c r="H223" s="54">
        <v>5</v>
      </c>
      <c r="I223" s="54">
        <v>5</v>
      </c>
      <c r="J223" s="54">
        <v>5</v>
      </c>
      <c r="K223" s="54">
        <v>0</v>
      </c>
      <c r="L223" s="54">
        <v>0</v>
      </c>
      <c r="M223" s="54">
        <v>1</v>
      </c>
      <c r="N223" s="54">
        <v>4</v>
      </c>
      <c r="O223" s="54">
        <v>0</v>
      </c>
      <c r="P223" s="54">
        <v>0</v>
      </c>
      <c r="Q223" s="54">
        <v>13</v>
      </c>
      <c r="R223" s="54">
        <v>15</v>
      </c>
      <c r="S223" s="54">
        <v>1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1</v>
      </c>
      <c r="AB223" s="54">
        <v>0</v>
      </c>
      <c r="AC223" s="54">
        <v>1</v>
      </c>
      <c r="AD223" s="54">
        <v>0</v>
      </c>
      <c r="AE223" s="54">
        <v>0</v>
      </c>
      <c r="AF223" s="54">
        <v>0</v>
      </c>
      <c r="AG223" s="54">
        <v>1</v>
      </c>
      <c r="AH223" s="54">
        <v>0</v>
      </c>
      <c r="AI223" s="54">
        <v>4</v>
      </c>
      <c r="AJ223" s="54">
        <v>0</v>
      </c>
    </row>
    <row r="224" spans="2:36" ht="20.100000000000001" customHeight="1" thickBot="1" x14ac:dyDescent="0.25">
      <c r="B224" s="4" t="s">
        <v>415</v>
      </c>
      <c r="C224" s="54">
        <v>0</v>
      </c>
      <c r="D224" s="54">
        <v>0</v>
      </c>
      <c r="E224" s="54">
        <v>0</v>
      </c>
      <c r="F224" s="54">
        <v>0</v>
      </c>
      <c r="G224" s="54">
        <v>5</v>
      </c>
      <c r="H224" s="54">
        <v>0</v>
      </c>
      <c r="I224" s="54">
        <v>5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10</v>
      </c>
      <c r="R224" s="54">
        <v>0</v>
      </c>
      <c r="S224" s="54">
        <v>2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2</v>
      </c>
      <c r="AD224" s="54">
        <v>0</v>
      </c>
      <c r="AE224" s="54">
        <v>0</v>
      </c>
      <c r="AF224" s="54">
        <v>0</v>
      </c>
      <c r="AG224" s="54">
        <v>4</v>
      </c>
      <c r="AH224" s="54">
        <v>0</v>
      </c>
      <c r="AI224" s="54">
        <v>8</v>
      </c>
      <c r="AJ224" s="54">
        <v>0</v>
      </c>
    </row>
    <row r="225" spans="2:36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</row>
    <row r="226" spans="2:36" ht="20.100000000000001" customHeight="1" thickBot="1" x14ac:dyDescent="0.25">
      <c r="B226" s="4" t="s">
        <v>191</v>
      </c>
      <c r="C226" s="54">
        <v>1</v>
      </c>
      <c r="D226" s="54">
        <v>0</v>
      </c>
      <c r="E226" s="54">
        <v>0</v>
      </c>
      <c r="F226" s="54">
        <v>0</v>
      </c>
      <c r="G226" s="54">
        <v>2</v>
      </c>
      <c r="H226" s="54">
        <v>0</v>
      </c>
      <c r="I226" s="54">
        <v>2</v>
      </c>
      <c r="J226" s="54">
        <v>0</v>
      </c>
      <c r="K226" s="54">
        <v>0</v>
      </c>
      <c r="L226" s="54">
        <v>0</v>
      </c>
      <c r="M226" s="54">
        <v>1</v>
      </c>
      <c r="N226" s="54">
        <v>0</v>
      </c>
      <c r="O226" s="54">
        <v>1</v>
      </c>
      <c r="P226" s="54">
        <v>0</v>
      </c>
      <c r="Q226" s="54">
        <v>7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</row>
    <row r="227" spans="2:36" ht="20.100000000000001" customHeight="1" thickBot="1" x14ac:dyDescent="0.25">
      <c r="B227" s="4" t="s">
        <v>417</v>
      </c>
      <c r="C227" s="54">
        <v>0</v>
      </c>
      <c r="D227" s="54">
        <v>0</v>
      </c>
      <c r="E227" s="54">
        <v>0</v>
      </c>
      <c r="F227" s="54">
        <v>0</v>
      </c>
      <c r="G227" s="54">
        <v>9</v>
      </c>
      <c r="H227" s="54">
        <v>0</v>
      </c>
      <c r="I227" s="54">
        <v>9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18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3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4</v>
      </c>
      <c r="AD227" s="54">
        <v>0</v>
      </c>
      <c r="AE227" s="54">
        <v>0</v>
      </c>
      <c r="AF227" s="54">
        <v>0</v>
      </c>
      <c r="AG227" s="54">
        <v>5</v>
      </c>
      <c r="AH227" s="54">
        <v>0</v>
      </c>
      <c r="AI227" s="54">
        <v>12</v>
      </c>
      <c r="AJ227" s="54">
        <v>0</v>
      </c>
    </row>
    <row r="228" spans="2:36" ht="20.100000000000001" customHeight="1" thickBot="1" x14ac:dyDescent="0.25">
      <c r="B228" s="4" t="s">
        <v>418</v>
      </c>
      <c r="C228" s="54">
        <v>0</v>
      </c>
      <c r="D228" s="54">
        <v>0</v>
      </c>
      <c r="E228" s="54">
        <v>0</v>
      </c>
      <c r="F228" s="54">
        <v>0</v>
      </c>
      <c r="G228" s="54">
        <v>8</v>
      </c>
      <c r="H228" s="54">
        <v>0</v>
      </c>
      <c r="I228" s="54">
        <v>8</v>
      </c>
      <c r="J228" s="54">
        <v>0</v>
      </c>
      <c r="K228" s="54">
        <v>0</v>
      </c>
      <c r="L228" s="54">
        <v>0</v>
      </c>
      <c r="M228" s="54">
        <v>2</v>
      </c>
      <c r="N228" s="54">
        <v>0</v>
      </c>
      <c r="O228" s="54">
        <v>1</v>
      </c>
      <c r="P228" s="54">
        <v>0</v>
      </c>
      <c r="Q228" s="54">
        <v>19</v>
      </c>
      <c r="R228" s="54">
        <v>0</v>
      </c>
      <c r="S228" s="54">
        <v>3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2</v>
      </c>
      <c r="AD228" s="54">
        <v>0</v>
      </c>
      <c r="AE228" s="54">
        <v>0</v>
      </c>
      <c r="AF228" s="54">
        <v>0</v>
      </c>
      <c r="AG228" s="54">
        <v>6</v>
      </c>
      <c r="AH228" s="54">
        <v>0</v>
      </c>
      <c r="AI228" s="54">
        <v>11</v>
      </c>
      <c r="AJ228" s="54">
        <v>0</v>
      </c>
    </row>
    <row r="229" spans="2:36" ht="20.100000000000001" customHeight="1" thickBot="1" x14ac:dyDescent="0.25">
      <c r="B229" s="4" t="s">
        <v>419</v>
      </c>
      <c r="C229" s="54">
        <v>0</v>
      </c>
      <c r="D229" s="54">
        <v>0</v>
      </c>
      <c r="E229" s="54">
        <v>0</v>
      </c>
      <c r="F229" s="54">
        <v>0</v>
      </c>
      <c r="G229" s="54">
        <v>2</v>
      </c>
      <c r="H229" s="54">
        <v>0</v>
      </c>
      <c r="I229" s="54">
        <v>2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4</v>
      </c>
      <c r="R229" s="54">
        <v>0</v>
      </c>
      <c r="S229" s="54">
        <v>1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1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2</v>
      </c>
      <c r="AJ229" s="54">
        <v>0</v>
      </c>
    </row>
    <row r="230" spans="2:36" ht="20.100000000000001" customHeight="1" thickBot="1" x14ac:dyDescent="0.25">
      <c r="B230" s="4" t="s">
        <v>192</v>
      </c>
      <c r="C230" s="54">
        <v>0</v>
      </c>
      <c r="D230" s="54">
        <v>0</v>
      </c>
      <c r="E230" s="54">
        <v>0</v>
      </c>
      <c r="F230" s="54">
        <v>0</v>
      </c>
      <c r="G230" s="54">
        <v>18</v>
      </c>
      <c r="H230" s="54">
        <v>0</v>
      </c>
      <c r="I230" s="54">
        <v>18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36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1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1</v>
      </c>
      <c r="AJ230" s="54">
        <v>0</v>
      </c>
    </row>
    <row r="231" spans="2:36" ht="20.100000000000001" customHeight="1" thickBot="1" x14ac:dyDescent="0.25">
      <c r="B231" s="4" t="s">
        <v>420</v>
      </c>
      <c r="C231" s="54">
        <v>0</v>
      </c>
      <c r="D231" s="54">
        <v>0</v>
      </c>
      <c r="E231" s="54">
        <v>0</v>
      </c>
      <c r="F231" s="54">
        <v>0</v>
      </c>
      <c r="G231" s="54">
        <v>2</v>
      </c>
      <c r="H231" s="54">
        <v>0</v>
      </c>
      <c r="I231" s="54">
        <v>2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4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1</v>
      </c>
      <c r="X231" s="54">
        <v>0</v>
      </c>
      <c r="Y231" s="54">
        <v>0</v>
      </c>
      <c r="Z231" s="54">
        <v>0</v>
      </c>
      <c r="AA231" s="54">
        <v>1</v>
      </c>
      <c r="AB231" s="54">
        <v>0</v>
      </c>
      <c r="AC231" s="54">
        <v>1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3</v>
      </c>
      <c r="AJ231" s="54">
        <v>0</v>
      </c>
    </row>
    <row r="232" spans="2:36" ht="20.100000000000001" customHeight="1" thickBot="1" x14ac:dyDescent="0.25">
      <c r="B232" s="4" t="s">
        <v>421</v>
      </c>
      <c r="C232" s="54">
        <v>0</v>
      </c>
      <c r="D232" s="54">
        <v>0</v>
      </c>
      <c r="E232" s="54">
        <v>0</v>
      </c>
      <c r="F232" s="54">
        <v>0</v>
      </c>
      <c r="G232" s="54">
        <v>4</v>
      </c>
      <c r="H232" s="54">
        <v>0</v>
      </c>
      <c r="I232" s="54">
        <v>4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8</v>
      </c>
      <c r="R232" s="54">
        <v>0</v>
      </c>
      <c r="S232" s="54">
        <v>1</v>
      </c>
      <c r="T232" s="54">
        <v>0</v>
      </c>
      <c r="U232" s="54">
        <v>0</v>
      </c>
      <c r="V232" s="54">
        <v>0</v>
      </c>
      <c r="W232" s="54">
        <v>1</v>
      </c>
      <c r="X232" s="54">
        <v>0</v>
      </c>
      <c r="Y232" s="54">
        <v>0</v>
      </c>
      <c r="Z232" s="54">
        <v>0</v>
      </c>
      <c r="AA232" s="54">
        <v>1</v>
      </c>
      <c r="AB232" s="54">
        <v>0</v>
      </c>
      <c r="AC232" s="54">
        <v>1</v>
      </c>
      <c r="AD232" s="54">
        <v>0</v>
      </c>
      <c r="AE232" s="54">
        <v>0</v>
      </c>
      <c r="AF232" s="54">
        <v>0</v>
      </c>
      <c r="AG232" s="54">
        <v>1</v>
      </c>
      <c r="AH232" s="54">
        <v>0</v>
      </c>
      <c r="AI232" s="54">
        <v>5</v>
      </c>
      <c r="AJ232" s="54">
        <v>0</v>
      </c>
    </row>
    <row r="233" spans="2:36" ht="20.100000000000001" customHeight="1" thickBot="1" x14ac:dyDescent="0.25">
      <c r="B233" s="4" t="s">
        <v>422</v>
      </c>
      <c r="C233" s="54">
        <v>0</v>
      </c>
      <c r="D233" s="54">
        <v>0</v>
      </c>
      <c r="E233" s="54">
        <v>0</v>
      </c>
      <c r="F233" s="54">
        <v>0</v>
      </c>
      <c r="G233" s="54">
        <v>6</v>
      </c>
      <c r="H233" s="54">
        <v>0</v>
      </c>
      <c r="I233" s="54">
        <v>6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1</v>
      </c>
      <c r="P233" s="54">
        <v>0</v>
      </c>
      <c r="Q233" s="54">
        <v>13</v>
      </c>
      <c r="R233" s="54">
        <v>0</v>
      </c>
      <c r="S233" s="54">
        <v>1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1</v>
      </c>
      <c r="AD233" s="54">
        <v>0</v>
      </c>
      <c r="AE233" s="54">
        <v>0</v>
      </c>
      <c r="AF233" s="54">
        <v>0</v>
      </c>
      <c r="AG233" s="54">
        <v>2</v>
      </c>
      <c r="AH233" s="54">
        <v>0</v>
      </c>
      <c r="AI233" s="54">
        <v>4</v>
      </c>
      <c r="AJ233" s="54">
        <v>0</v>
      </c>
    </row>
    <row r="234" spans="2:36" ht="20.100000000000001" customHeight="1" thickBot="1" x14ac:dyDescent="0.25">
      <c r="B234" s="4" t="s">
        <v>423</v>
      </c>
      <c r="C234" s="54">
        <v>0</v>
      </c>
      <c r="D234" s="54">
        <v>0</v>
      </c>
      <c r="E234" s="54">
        <v>0</v>
      </c>
      <c r="F234" s="54">
        <v>0</v>
      </c>
      <c r="G234" s="54">
        <v>10</v>
      </c>
      <c r="H234" s="54">
        <v>0</v>
      </c>
      <c r="I234" s="54">
        <v>10</v>
      </c>
      <c r="J234" s="54">
        <v>0</v>
      </c>
      <c r="K234" s="54">
        <v>0</v>
      </c>
      <c r="L234" s="54">
        <v>0</v>
      </c>
      <c r="M234" s="54">
        <v>2</v>
      </c>
      <c r="N234" s="54">
        <v>0</v>
      </c>
      <c r="O234" s="54">
        <v>0</v>
      </c>
      <c r="P234" s="54">
        <v>0</v>
      </c>
      <c r="Q234" s="54">
        <v>22</v>
      </c>
      <c r="R234" s="54">
        <v>0</v>
      </c>
      <c r="S234" s="54">
        <v>1</v>
      </c>
      <c r="T234" s="54">
        <v>0</v>
      </c>
      <c r="U234" s="54">
        <v>0</v>
      </c>
      <c r="V234" s="54">
        <v>0</v>
      </c>
      <c r="W234" s="54">
        <v>1</v>
      </c>
      <c r="X234" s="54">
        <v>0</v>
      </c>
      <c r="Y234" s="54">
        <v>0</v>
      </c>
      <c r="Z234" s="54">
        <v>0</v>
      </c>
      <c r="AA234" s="54">
        <v>1</v>
      </c>
      <c r="AB234" s="54">
        <v>0</v>
      </c>
      <c r="AC234" s="54">
        <v>1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4</v>
      </c>
      <c r="AJ234" s="54">
        <v>0</v>
      </c>
    </row>
    <row r="235" spans="2:36" ht="20.100000000000001" customHeight="1" thickBot="1" x14ac:dyDescent="0.25">
      <c r="B235" s="4" t="s">
        <v>424</v>
      </c>
      <c r="C235" s="54">
        <v>0</v>
      </c>
      <c r="D235" s="54">
        <v>0</v>
      </c>
      <c r="E235" s="54">
        <v>25</v>
      </c>
      <c r="F235" s="54">
        <v>0</v>
      </c>
      <c r="G235" s="54">
        <v>25</v>
      </c>
      <c r="H235" s="54">
        <v>0</v>
      </c>
      <c r="I235" s="54">
        <v>25</v>
      </c>
      <c r="J235" s="54">
        <v>0</v>
      </c>
      <c r="K235" s="54">
        <v>25</v>
      </c>
      <c r="L235" s="54">
        <v>0</v>
      </c>
      <c r="M235" s="54">
        <v>25</v>
      </c>
      <c r="N235" s="54">
        <v>0</v>
      </c>
      <c r="O235" s="54">
        <v>0</v>
      </c>
      <c r="P235" s="54">
        <v>0</v>
      </c>
      <c r="Q235" s="54">
        <v>125</v>
      </c>
      <c r="R235" s="54">
        <v>0</v>
      </c>
      <c r="S235" s="54">
        <v>12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12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24</v>
      </c>
      <c r="AJ235" s="54">
        <v>0</v>
      </c>
    </row>
    <row r="236" spans="2:36" ht="20.100000000000001" customHeight="1" thickBot="1" x14ac:dyDescent="0.25">
      <c r="B236" s="4" t="s">
        <v>425</v>
      </c>
      <c r="C236" s="54">
        <v>0</v>
      </c>
      <c r="D236" s="54">
        <v>0</v>
      </c>
      <c r="E236" s="54">
        <v>0</v>
      </c>
      <c r="F236" s="54">
        <v>0</v>
      </c>
      <c r="G236" s="54">
        <v>17</v>
      </c>
      <c r="H236" s="54">
        <v>0</v>
      </c>
      <c r="I236" s="54">
        <v>17</v>
      </c>
      <c r="J236" s="54">
        <v>0</v>
      </c>
      <c r="K236" s="54">
        <v>0</v>
      </c>
      <c r="L236" s="54">
        <v>0</v>
      </c>
      <c r="M236" s="54">
        <v>17</v>
      </c>
      <c r="N236" s="54">
        <v>0</v>
      </c>
      <c r="O236" s="54">
        <v>0</v>
      </c>
      <c r="P236" s="54">
        <v>0</v>
      </c>
      <c r="Q236" s="54">
        <v>51</v>
      </c>
      <c r="R236" s="54">
        <v>0</v>
      </c>
      <c r="S236" s="54">
        <v>5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5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10</v>
      </c>
      <c r="AJ236" s="54">
        <v>0</v>
      </c>
    </row>
    <row r="237" spans="2:36" ht="20.100000000000001" customHeight="1" thickBot="1" x14ac:dyDescent="0.25">
      <c r="B237" s="4" t="s">
        <v>193</v>
      </c>
      <c r="C237" s="54">
        <v>0</v>
      </c>
      <c r="D237" s="54">
        <v>0</v>
      </c>
      <c r="E237" s="54">
        <v>0</v>
      </c>
      <c r="F237" s="54">
        <v>0</v>
      </c>
      <c r="G237" s="54">
        <v>20</v>
      </c>
      <c r="H237" s="54">
        <v>0</v>
      </c>
      <c r="I237" s="54">
        <v>20</v>
      </c>
      <c r="J237" s="54">
        <v>0</v>
      </c>
      <c r="K237" s="54">
        <v>0</v>
      </c>
      <c r="L237" s="54">
        <v>0</v>
      </c>
      <c r="M237" s="54">
        <v>9</v>
      </c>
      <c r="N237" s="54">
        <v>0</v>
      </c>
      <c r="O237" s="54">
        <v>0</v>
      </c>
      <c r="P237" s="54">
        <v>0</v>
      </c>
      <c r="Q237" s="54">
        <v>49</v>
      </c>
      <c r="R237" s="54">
        <v>0</v>
      </c>
      <c r="S237" s="54">
        <v>7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7</v>
      </c>
      <c r="AD237" s="54">
        <v>0</v>
      </c>
      <c r="AE237" s="54">
        <v>0</v>
      </c>
      <c r="AF237" s="54">
        <v>0</v>
      </c>
      <c r="AG237" s="54">
        <v>7</v>
      </c>
      <c r="AH237" s="54">
        <v>0</v>
      </c>
      <c r="AI237" s="54">
        <v>21</v>
      </c>
      <c r="AJ237" s="54">
        <v>0</v>
      </c>
    </row>
    <row r="238" spans="2:36" ht="20.100000000000001" customHeight="1" thickBot="1" x14ac:dyDescent="0.25">
      <c r="B238" s="4" t="s">
        <v>426</v>
      </c>
      <c r="C238" s="54">
        <v>1</v>
      </c>
      <c r="D238" s="54">
        <v>0</v>
      </c>
      <c r="E238" s="54">
        <v>0</v>
      </c>
      <c r="F238" s="54">
        <v>0</v>
      </c>
      <c r="G238" s="54">
        <v>13</v>
      </c>
      <c r="H238" s="54">
        <v>0</v>
      </c>
      <c r="I238" s="54">
        <v>13</v>
      </c>
      <c r="J238" s="54">
        <v>0</v>
      </c>
      <c r="K238" s="54">
        <v>2</v>
      </c>
      <c r="L238" s="54">
        <v>0</v>
      </c>
      <c r="M238" s="54">
        <v>0</v>
      </c>
      <c r="N238" s="54">
        <v>0</v>
      </c>
      <c r="O238" s="54">
        <v>4</v>
      </c>
      <c r="P238" s="54">
        <v>0</v>
      </c>
      <c r="Q238" s="54">
        <v>33</v>
      </c>
      <c r="R238" s="54">
        <v>0</v>
      </c>
      <c r="S238" s="54">
        <v>3</v>
      </c>
      <c r="T238" s="54">
        <v>0</v>
      </c>
      <c r="U238" s="54">
        <v>0</v>
      </c>
      <c r="V238" s="54">
        <v>0</v>
      </c>
      <c r="W238" s="54">
        <v>1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5</v>
      </c>
      <c r="AD238" s="54">
        <v>0</v>
      </c>
      <c r="AE238" s="54">
        <v>0</v>
      </c>
      <c r="AF238" s="54">
        <v>0</v>
      </c>
      <c r="AG238" s="54">
        <v>5</v>
      </c>
      <c r="AH238" s="54">
        <v>0</v>
      </c>
      <c r="AI238" s="54">
        <v>14</v>
      </c>
      <c r="AJ238" s="54">
        <v>0</v>
      </c>
    </row>
    <row r="239" spans="2:36" ht="20.100000000000001" customHeight="1" thickBot="1" x14ac:dyDescent="0.25">
      <c r="B239" s="4" t="s">
        <v>427</v>
      </c>
      <c r="C239" s="54">
        <v>0</v>
      </c>
      <c r="D239" s="54">
        <v>0</v>
      </c>
      <c r="E239" s="54">
        <v>0</v>
      </c>
      <c r="F239" s="54">
        <v>0</v>
      </c>
      <c r="G239" s="54">
        <v>1</v>
      </c>
      <c r="H239" s="54">
        <v>0</v>
      </c>
      <c r="I239" s="54">
        <v>1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2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</row>
    <row r="240" spans="2:36" ht="20.100000000000001" customHeight="1" thickBot="1" x14ac:dyDescent="0.25">
      <c r="B240" s="4" t="s">
        <v>428</v>
      </c>
      <c r="C240" s="54">
        <v>0</v>
      </c>
      <c r="D240" s="54">
        <v>0</v>
      </c>
      <c r="E240" s="54">
        <v>0</v>
      </c>
      <c r="F240" s="54">
        <v>0</v>
      </c>
      <c r="G240" s="54">
        <v>15</v>
      </c>
      <c r="H240" s="54">
        <v>0</v>
      </c>
      <c r="I240" s="54">
        <v>15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30</v>
      </c>
      <c r="R240" s="54">
        <v>0</v>
      </c>
      <c r="S240" s="54">
        <v>1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1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2</v>
      </c>
      <c r="AJ240" s="54">
        <v>0</v>
      </c>
    </row>
    <row r="241" spans="2:36" ht="20.100000000000001" customHeight="1" thickBot="1" x14ac:dyDescent="0.25">
      <c r="B241" s="4" t="s">
        <v>429</v>
      </c>
      <c r="C241" s="54">
        <v>0</v>
      </c>
      <c r="D241" s="54">
        <v>0</v>
      </c>
      <c r="E241" s="54">
        <v>0</v>
      </c>
      <c r="F241" s="54">
        <v>0</v>
      </c>
      <c r="G241" s="54">
        <v>18</v>
      </c>
      <c r="H241" s="54">
        <v>0</v>
      </c>
      <c r="I241" s="54">
        <v>17</v>
      </c>
      <c r="J241" s="54">
        <v>0</v>
      </c>
      <c r="K241" s="54">
        <v>0</v>
      </c>
      <c r="L241" s="54">
        <v>0</v>
      </c>
      <c r="M241" s="54">
        <v>8</v>
      </c>
      <c r="N241" s="54">
        <v>0</v>
      </c>
      <c r="O241" s="54">
        <v>0</v>
      </c>
      <c r="P241" s="54">
        <v>0</v>
      </c>
      <c r="Q241" s="54">
        <v>43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1</v>
      </c>
      <c r="AD241" s="54">
        <v>0</v>
      </c>
      <c r="AE241" s="54">
        <v>0</v>
      </c>
      <c r="AF241" s="54">
        <v>0</v>
      </c>
      <c r="AG241" s="54">
        <v>9</v>
      </c>
      <c r="AH241" s="54">
        <v>0</v>
      </c>
      <c r="AI241" s="54">
        <v>10</v>
      </c>
      <c r="AJ241" s="54">
        <v>0</v>
      </c>
    </row>
    <row r="242" spans="2:36" ht="20.100000000000001" customHeight="1" thickBot="1" x14ac:dyDescent="0.25">
      <c r="B242" s="4" t="s">
        <v>430</v>
      </c>
      <c r="C242" s="54">
        <v>0</v>
      </c>
      <c r="D242" s="54">
        <v>0</v>
      </c>
      <c r="E242" s="54">
        <v>0</v>
      </c>
      <c r="F242" s="54">
        <v>0</v>
      </c>
      <c r="G242" s="54">
        <v>14</v>
      </c>
      <c r="H242" s="54">
        <v>0</v>
      </c>
      <c r="I242" s="54">
        <v>14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28</v>
      </c>
      <c r="R242" s="54">
        <v>0</v>
      </c>
      <c r="S242" s="54">
        <v>3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3</v>
      </c>
      <c r="AD242" s="54">
        <v>0</v>
      </c>
      <c r="AE242" s="54">
        <v>0</v>
      </c>
      <c r="AF242" s="54">
        <v>0</v>
      </c>
      <c r="AG242" s="54">
        <v>3</v>
      </c>
      <c r="AH242" s="54">
        <v>0</v>
      </c>
      <c r="AI242" s="54">
        <v>9</v>
      </c>
      <c r="AJ242" s="54">
        <v>0</v>
      </c>
    </row>
    <row r="243" spans="2:36" ht="20.100000000000001" customHeight="1" thickBot="1" x14ac:dyDescent="0.25">
      <c r="B243" s="4" t="s">
        <v>431</v>
      </c>
      <c r="C243" s="54">
        <v>0</v>
      </c>
      <c r="D243" s="54">
        <v>0</v>
      </c>
      <c r="E243" s="54">
        <v>0</v>
      </c>
      <c r="F243" s="54">
        <v>0</v>
      </c>
      <c r="G243" s="54">
        <v>11</v>
      </c>
      <c r="H243" s="54">
        <v>0</v>
      </c>
      <c r="I243" s="54">
        <v>11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22</v>
      </c>
      <c r="R243" s="54">
        <v>0</v>
      </c>
      <c r="S243" s="54">
        <v>3</v>
      </c>
      <c r="T243" s="54">
        <v>0</v>
      </c>
      <c r="U243" s="54">
        <v>0</v>
      </c>
      <c r="V243" s="54">
        <v>0</v>
      </c>
      <c r="W243" s="54">
        <v>7</v>
      </c>
      <c r="X243" s="54">
        <v>0</v>
      </c>
      <c r="Y243" s="54">
        <v>0</v>
      </c>
      <c r="Z243" s="54">
        <v>0</v>
      </c>
      <c r="AA243" s="54">
        <v>6</v>
      </c>
      <c r="AB243" s="54">
        <v>0</v>
      </c>
      <c r="AC243" s="54">
        <v>6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22</v>
      </c>
      <c r="AJ243" s="54">
        <v>0</v>
      </c>
    </row>
    <row r="244" spans="2:36" ht="20.100000000000001" customHeight="1" thickBot="1" x14ac:dyDescent="0.25">
      <c r="B244" s="4" t="s">
        <v>432</v>
      </c>
      <c r="C244" s="54">
        <v>0</v>
      </c>
      <c r="D244" s="54">
        <v>0</v>
      </c>
      <c r="E244" s="54">
        <v>0</v>
      </c>
      <c r="F244" s="54">
        <v>0</v>
      </c>
      <c r="G244" s="54">
        <v>14</v>
      </c>
      <c r="H244" s="54">
        <v>0</v>
      </c>
      <c r="I244" s="54">
        <v>12</v>
      </c>
      <c r="J244" s="54">
        <v>0</v>
      </c>
      <c r="K244" s="54">
        <v>1</v>
      </c>
      <c r="L244" s="54">
        <v>0</v>
      </c>
      <c r="M244" s="54">
        <v>3</v>
      </c>
      <c r="N244" s="54">
        <v>0</v>
      </c>
      <c r="O244" s="54">
        <v>4</v>
      </c>
      <c r="P244" s="54">
        <v>0</v>
      </c>
      <c r="Q244" s="54">
        <v>34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</row>
    <row r="245" spans="2:36" ht="20.100000000000001" customHeight="1" thickBot="1" x14ac:dyDescent="0.25">
      <c r="B245" s="4" t="s">
        <v>433</v>
      </c>
      <c r="C245" s="54">
        <v>0</v>
      </c>
      <c r="D245" s="54">
        <v>0</v>
      </c>
      <c r="E245" s="54">
        <v>0</v>
      </c>
      <c r="F245" s="54">
        <v>0</v>
      </c>
      <c r="G245" s="54">
        <v>10</v>
      </c>
      <c r="H245" s="54">
        <v>0</v>
      </c>
      <c r="I245" s="54">
        <v>10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20</v>
      </c>
      <c r="R245" s="54">
        <v>0</v>
      </c>
      <c r="S245" s="54">
        <v>2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2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4</v>
      </c>
      <c r="AJ245" s="54">
        <v>0</v>
      </c>
    </row>
    <row r="246" spans="2:36" ht="20.100000000000001" customHeight="1" thickBot="1" x14ac:dyDescent="0.25">
      <c r="B246" s="4" t="s">
        <v>434</v>
      </c>
      <c r="C246" s="54">
        <v>0</v>
      </c>
      <c r="D246" s="54">
        <v>0</v>
      </c>
      <c r="E246" s="54">
        <v>0</v>
      </c>
      <c r="F246" s="54">
        <v>0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</row>
    <row r="247" spans="2:36" ht="20.100000000000001" customHeight="1" thickBot="1" x14ac:dyDescent="0.25">
      <c r="B247" s="4" t="s">
        <v>435</v>
      </c>
      <c r="C247" s="54">
        <v>0</v>
      </c>
      <c r="D247" s="54">
        <v>0</v>
      </c>
      <c r="E247" s="54">
        <v>1</v>
      </c>
      <c r="F247" s="54">
        <v>0</v>
      </c>
      <c r="G247" s="54">
        <v>3</v>
      </c>
      <c r="H247" s="54">
        <v>0</v>
      </c>
      <c r="I247" s="54">
        <v>3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7</v>
      </c>
      <c r="R247" s="54">
        <v>0</v>
      </c>
      <c r="S247" s="54">
        <v>2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2</v>
      </c>
      <c r="AD247" s="54">
        <v>0</v>
      </c>
      <c r="AE247" s="54">
        <v>0</v>
      </c>
      <c r="AF247" s="54">
        <v>0</v>
      </c>
      <c r="AG247" s="54">
        <v>2</v>
      </c>
      <c r="AH247" s="54">
        <v>0</v>
      </c>
      <c r="AI247" s="54">
        <v>6</v>
      </c>
      <c r="AJ247" s="54">
        <v>0</v>
      </c>
    </row>
    <row r="248" spans="2:36" ht="20.100000000000001" customHeight="1" thickBot="1" x14ac:dyDescent="0.25">
      <c r="B248" s="4" t="s">
        <v>436</v>
      </c>
      <c r="C248" s="54">
        <v>0</v>
      </c>
      <c r="D248" s="54">
        <v>0</v>
      </c>
      <c r="E248" s="54">
        <v>7</v>
      </c>
      <c r="F248" s="54">
        <v>0</v>
      </c>
      <c r="G248" s="54">
        <v>12</v>
      </c>
      <c r="H248" s="54">
        <v>0</v>
      </c>
      <c r="I248" s="54">
        <v>12</v>
      </c>
      <c r="J248" s="54">
        <v>0</v>
      </c>
      <c r="K248" s="54">
        <v>1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32</v>
      </c>
      <c r="R248" s="54">
        <v>0</v>
      </c>
      <c r="S248" s="54">
        <v>1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3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4</v>
      </c>
      <c r="AJ248" s="54">
        <v>0</v>
      </c>
    </row>
    <row r="249" spans="2:36" ht="20.100000000000001" customHeight="1" thickBot="1" x14ac:dyDescent="0.25">
      <c r="B249" s="4" t="s">
        <v>437</v>
      </c>
      <c r="C249" s="54">
        <v>0</v>
      </c>
      <c r="D249" s="54">
        <v>0</v>
      </c>
      <c r="E249" s="54">
        <v>0</v>
      </c>
      <c r="F249" s="54">
        <v>0</v>
      </c>
      <c r="G249" s="54">
        <v>0</v>
      </c>
      <c r="H249" s="54">
        <v>0</v>
      </c>
      <c r="I249" s="54">
        <v>8</v>
      </c>
      <c r="J249" s="54">
        <v>0</v>
      </c>
      <c r="K249" s="54">
        <v>8</v>
      </c>
      <c r="L249" s="54">
        <v>0</v>
      </c>
      <c r="M249" s="54">
        <v>2</v>
      </c>
      <c r="N249" s="54">
        <v>0</v>
      </c>
      <c r="O249" s="54">
        <v>0</v>
      </c>
      <c r="P249" s="54">
        <v>0</v>
      </c>
      <c r="Q249" s="54">
        <v>18</v>
      </c>
      <c r="R249" s="54">
        <v>0</v>
      </c>
      <c r="S249" s="54">
        <v>5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5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10</v>
      </c>
      <c r="AJ249" s="54">
        <v>0</v>
      </c>
    </row>
    <row r="250" spans="2:36" ht="20.100000000000001" customHeight="1" thickBot="1" x14ac:dyDescent="0.25">
      <c r="B250" s="4" t="s">
        <v>194</v>
      </c>
      <c r="C250" s="54">
        <v>5</v>
      </c>
      <c r="D250" s="54">
        <v>1</v>
      </c>
      <c r="E250" s="54">
        <v>0</v>
      </c>
      <c r="F250" s="54">
        <v>0</v>
      </c>
      <c r="G250" s="54">
        <v>97</v>
      </c>
      <c r="H250" s="54">
        <v>0</v>
      </c>
      <c r="I250" s="54">
        <v>85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6</v>
      </c>
      <c r="P250" s="54">
        <v>0</v>
      </c>
      <c r="Q250" s="54">
        <v>193</v>
      </c>
      <c r="R250" s="54">
        <v>1</v>
      </c>
      <c r="S250" s="54">
        <v>12</v>
      </c>
      <c r="T250" s="54">
        <v>0</v>
      </c>
      <c r="U250" s="54">
        <v>0</v>
      </c>
      <c r="V250" s="54">
        <v>0</v>
      </c>
      <c r="W250" s="54">
        <v>10</v>
      </c>
      <c r="X250" s="54">
        <v>0</v>
      </c>
      <c r="Y250" s="54">
        <v>3</v>
      </c>
      <c r="Z250" s="54">
        <v>0</v>
      </c>
      <c r="AA250" s="54">
        <v>11</v>
      </c>
      <c r="AB250" s="54">
        <v>0</v>
      </c>
      <c r="AC250" s="54">
        <v>19</v>
      </c>
      <c r="AD250" s="54">
        <v>0</v>
      </c>
      <c r="AE250" s="54">
        <v>1</v>
      </c>
      <c r="AF250" s="54">
        <v>0</v>
      </c>
      <c r="AG250" s="54">
        <v>8</v>
      </c>
      <c r="AH250" s="54">
        <v>0</v>
      </c>
      <c r="AI250" s="54">
        <v>64</v>
      </c>
      <c r="AJ250" s="54">
        <v>0</v>
      </c>
    </row>
    <row r="251" spans="2:36" ht="20.100000000000001" customHeight="1" thickBot="1" x14ac:dyDescent="0.25">
      <c r="B251" s="4" t="s">
        <v>438</v>
      </c>
      <c r="C251" s="54">
        <v>0</v>
      </c>
      <c r="D251" s="54">
        <v>0</v>
      </c>
      <c r="E251" s="54">
        <v>1</v>
      </c>
      <c r="F251" s="54">
        <v>0</v>
      </c>
      <c r="G251" s="54">
        <v>3</v>
      </c>
      <c r="H251" s="54">
        <v>0</v>
      </c>
      <c r="I251" s="54">
        <v>3</v>
      </c>
      <c r="J251" s="54">
        <v>0</v>
      </c>
      <c r="K251" s="54">
        <v>1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8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</row>
    <row r="252" spans="2:36" ht="20.100000000000001" customHeight="1" thickBot="1" x14ac:dyDescent="0.25">
      <c r="B252" s="4" t="s">
        <v>439</v>
      </c>
      <c r="C252" s="54">
        <v>0</v>
      </c>
      <c r="D252" s="54">
        <v>0</v>
      </c>
      <c r="E252" s="54">
        <v>0</v>
      </c>
      <c r="F252" s="54">
        <v>0</v>
      </c>
      <c r="G252" s="54">
        <v>18</v>
      </c>
      <c r="H252" s="54">
        <v>0</v>
      </c>
      <c r="I252" s="54">
        <v>18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36</v>
      </c>
      <c r="R252" s="54">
        <v>0</v>
      </c>
      <c r="S252" s="54">
        <v>7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6</v>
      </c>
      <c r="AD252" s="54">
        <v>0</v>
      </c>
      <c r="AE252" s="54">
        <v>0</v>
      </c>
      <c r="AF252" s="54">
        <v>0</v>
      </c>
      <c r="AG252" s="54">
        <v>9</v>
      </c>
      <c r="AH252" s="54">
        <v>0</v>
      </c>
      <c r="AI252" s="54">
        <v>22</v>
      </c>
      <c r="AJ252" s="54">
        <v>0</v>
      </c>
    </row>
    <row r="253" spans="2:36" ht="20.100000000000001" customHeight="1" thickBot="1" x14ac:dyDescent="0.25">
      <c r="B253" s="4" t="s">
        <v>440</v>
      </c>
      <c r="C253" s="54">
        <v>0</v>
      </c>
      <c r="D253" s="54">
        <v>0</v>
      </c>
      <c r="E253" s="54">
        <v>0</v>
      </c>
      <c r="F253" s="54">
        <v>0</v>
      </c>
      <c r="G253" s="54">
        <v>15</v>
      </c>
      <c r="H253" s="54">
        <v>0</v>
      </c>
      <c r="I253" s="54">
        <v>15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30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</row>
    <row r="254" spans="2:36" ht="20.100000000000001" customHeight="1" thickBot="1" x14ac:dyDescent="0.25">
      <c r="B254" s="4" t="s">
        <v>441</v>
      </c>
      <c r="C254" s="54">
        <v>0</v>
      </c>
      <c r="D254" s="54">
        <v>0</v>
      </c>
      <c r="E254" s="54">
        <v>0</v>
      </c>
      <c r="F254" s="54">
        <v>0</v>
      </c>
      <c r="G254" s="54">
        <v>18</v>
      </c>
      <c r="H254" s="54">
        <v>0</v>
      </c>
      <c r="I254" s="54">
        <v>18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36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1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9</v>
      </c>
      <c r="AD254" s="54">
        <v>0</v>
      </c>
      <c r="AE254" s="54">
        <v>0</v>
      </c>
      <c r="AF254" s="54">
        <v>0</v>
      </c>
      <c r="AG254" s="54">
        <v>27</v>
      </c>
      <c r="AH254" s="54">
        <v>0</v>
      </c>
      <c r="AI254" s="54">
        <v>37</v>
      </c>
      <c r="AJ254" s="54">
        <v>0</v>
      </c>
    </row>
    <row r="255" spans="2:36" ht="20.100000000000001" customHeight="1" thickBot="1" x14ac:dyDescent="0.25">
      <c r="B255" s="4" t="s">
        <v>442</v>
      </c>
      <c r="C255" s="54">
        <v>0</v>
      </c>
      <c r="D255" s="54">
        <v>0</v>
      </c>
      <c r="E255" s="54">
        <v>0</v>
      </c>
      <c r="F255" s="54">
        <v>0</v>
      </c>
      <c r="G255" s="54">
        <v>11</v>
      </c>
      <c r="H255" s="54">
        <v>0</v>
      </c>
      <c r="I255" s="54">
        <v>11</v>
      </c>
      <c r="J255" s="54">
        <v>0</v>
      </c>
      <c r="K255" s="54">
        <v>0</v>
      </c>
      <c r="L255" s="54">
        <v>0</v>
      </c>
      <c r="M255" s="54">
        <v>1</v>
      </c>
      <c r="N255" s="54">
        <v>0</v>
      </c>
      <c r="O255" s="54">
        <v>0</v>
      </c>
      <c r="P255" s="54">
        <v>0</v>
      </c>
      <c r="Q255" s="54">
        <v>23</v>
      </c>
      <c r="R255" s="54">
        <v>0</v>
      </c>
      <c r="S255" s="54">
        <v>7</v>
      </c>
      <c r="T255" s="54">
        <v>0</v>
      </c>
      <c r="U255" s="54">
        <v>1</v>
      </c>
      <c r="V255" s="54">
        <v>0</v>
      </c>
      <c r="W255" s="54">
        <v>6</v>
      </c>
      <c r="X255" s="54">
        <v>0</v>
      </c>
      <c r="Y255" s="54">
        <v>1</v>
      </c>
      <c r="Z255" s="54">
        <v>0</v>
      </c>
      <c r="AA255" s="54">
        <v>0</v>
      </c>
      <c r="AB255" s="54">
        <v>0</v>
      </c>
      <c r="AC255" s="54">
        <v>3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18</v>
      </c>
      <c r="AJ255" s="54">
        <v>0</v>
      </c>
    </row>
    <row r="256" spans="2:36" ht="20.100000000000001" customHeight="1" thickBot="1" x14ac:dyDescent="0.25">
      <c r="B256" s="4" t="s">
        <v>443</v>
      </c>
      <c r="C256" s="54">
        <v>0</v>
      </c>
      <c r="D256" s="54">
        <v>0</v>
      </c>
      <c r="E256" s="54">
        <v>0</v>
      </c>
      <c r="F256" s="54">
        <v>0</v>
      </c>
      <c r="G256" s="54">
        <v>17</v>
      </c>
      <c r="H256" s="54">
        <v>0</v>
      </c>
      <c r="I256" s="54">
        <v>3</v>
      </c>
      <c r="J256" s="54">
        <v>0</v>
      </c>
      <c r="K256" s="54">
        <v>2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22</v>
      </c>
      <c r="R256" s="54">
        <v>0</v>
      </c>
      <c r="S256" s="54">
        <v>7</v>
      </c>
      <c r="T256" s="54">
        <v>0</v>
      </c>
      <c r="U256" s="54">
        <v>0</v>
      </c>
      <c r="V256" s="54">
        <v>0</v>
      </c>
      <c r="W256" s="54">
        <v>7</v>
      </c>
      <c r="X256" s="54">
        <v>0</v>
      </c>
      <c r="Y256" s="54">
        <v>7</v>
      </c>
      <c r="Z256" s="54">
        <v>0</v>
      </c>
      <c r="AA256" s="54">
        <v>7</v>
      </c>
      <c r="AB256" s="54">
        <v>0</v>
      </c>
      <c r="AC256" s="54">
        <v>7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35</v>
      </c>
      <c r="AJ256" s="54">
        <v>0</v>
      </c>
    </row>
    <row r="257" spans="2:36" ht="20.100000000000001" customHeight="1" thickBot="1" x14ac:dyDescent="0.25">
      <c r="B257" s="4" t="s">
        <v>444</v>
      </c>
      <c r="C257" s="54">
        <v>0</v>
      </c>
      <c r="D257" s="54">
        <v>0</v>
      </c>
      <c r="E257" s="54">
        <v>0</v>
      </c>
      <c r="F257" s="54">
        <v>0</v>
      </c>
      <c r="G257" s="54">
        <v>13</v>
      </c>
      <c r="H257" s="54">
        <v>0</v>
      </c>
      <c r="I257" s="54">
        <v>13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26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2</v>
      </c>
      <c r="AD257" s="54">
        <v>0</v>
      </c>
      <c r="AE257" s="54">
        <v>0</v>
      </c>
      <c r="AF257" s="54">
        <v>0</v>
      </c>
      <c r="AG257" s="54">
        <v>5</v>
      </c>
      <c r="AH257" s="54">
        <v>0</v>
      </c>
      <c r="AI257" s="54">
        <v>7</v>
      </c>
      <c r="AJ257" s="54">
        <v>0</v>
      </c>
    </row>
    <row r="258" spans="2:36" ht="20.100000000000001" customHeight="1" thickBot="1" x14ac:dyDescent="0.25">
      <c r="B258" s="4" t="s">
        <v>445</v>
      </c>
      <c r="C258" s="54">
        <v>1</v>
      </c>
      <c r="D258" s="54">
        <v>0</v>
      </c>
      <c r="E258" s="54">
        <v>0</v>
      </c>
      <c r="F258" s="54">
        <v>0</v>
      </c>
      <c r="G258" s="54">
        <v>6</v>
      </c>
      <c r="H258" s="54">
        <v>0</v>
      </c>
      <c r="I258" s="54">
        <v>6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13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3</v>
      </c>
      <c r="AD258" s="54">
        <v>0</v>
      </c>
      <c r="AE258" s="54">
        <v>0</v>
      </c>
      <c r="AF258" s="54">
        <v>0</v>
      </c>
      <c r="AG258" s="54">
        <v>3</v>
      </c>
      <c r="AH258" s="54">
        <v>0</v>
      </c>
      <c r="AI258" s="54">
        <v>6</v>
      </c>
      <c r="AJ258" s="54">
        <v>0</v>
      </c>
    </row>
    <row r="259" spans="2:36" ht="20.100000000000001" customHeight="1" thickBot="1" x14ac:dyDescent="0.25">
      <c r="B259" s="4" t="s">
        <v>446</v>
      </c>
      <c r="C259" s="54">
        <v>0</v>
      </c>
      <c r="D259" s="54">
        <v>0</v>
      </c>
      <c r="E259" s="54">
        <v>1</v>
      </c>
      <c r="F259" s="54">
        <v>0</v>
      </c>
      <c r="G259" s="54">
        <v>1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2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</row>
    <row r="260" spans="2:36" ht="20.100000000000001" customHeight="1" thickBot="1" x14ac:dyDescent="0.25">
      <c r="B260" s="4" t="s">
        <v>447</v>
      </c>
      <c r="C260" s="54">
        <v>0</v>
      </c>
      <c r="D260" s="54">
        <v>0</v>
      </c>
      <c r="E260" s="54">
        <v>4</v>
      </c>
      <c r="F260" s="54">
        <v>0</v>
      </c>
      <c r="G260" s="54">
        <v>7</v>
      </c>
      <c r="H260" s="54">
        <v>2</v>
      </c>
      <c r="I260" s="54">
        <v>8</v>
      </c>
      <c r="J260" s="54">
        <v>2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19</v>
      </c>
      <c r="R260" s="54">
        <v>4</v>
      </c>
      <c r="S260" s="54">
        <v>3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3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6</v>
      </c>
      <c r="AJ260" s="54">
        <v>0</v>
      </c>
    </row>
    <row r="261" spans="2:36" ht="20.100000000000001" customHeight="1" thickBot="1" x14ac:dyDescent="0.25">
      <c r="B261" s="4" t="s">
        <v>448</v>
      </c>
      <c r="C261" s="54">
        <v>0</v>
      </c>
      <c r="D261" s="54">
        <v>0</v>
      </c>
      <c r="E261" s="54">
        <v>0</v>
      </c>
      <c r="F261" s="54">
        <v>0</v>
      </c>
      <c r="G261" s="54">
        <v>14</v>
      </c>
      <c r="H261" s="54">
        <v>0</v>
      </c>
      <c r="I261" s="54">
        <v>11</v>
      </c>
      <c r="J261" s="54">
        <v>0</v>
      </c>
      <c r="K261" s="54">
        <v>1</v>
      </c>
      <c r="L261" s="54">
        <v>0</v>
      </c>
      <c r="M261" s="54">
        <v>0</v>
      </c>
      <c r="N261" s="54">
        <v>0</v>
      </c>
      <c r="O261" s="54">
        <v>1</v>
      </c>
      <c r="P261" s="54">
        <v>0</v>
      </c>
      <c r="Q261" s="54">
        <v>27</v>
      </c>
      <c r="R261" s="54">
        <v>0</v>
      </c>
      <c r="S261" s="54">
        <v>3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4</v>
      </c>
      <c r="AB261" s="54">
        <v>0</v>
      </c>
      <c r="AC261" s="54">
        <v>4</v>
      </c>
      <c r="AD261" s="54">
        <v>0</v>
      </c>
      <c r="AE261" s="54">
        <v>0</v>
      </c>
      <c r="AF261" s="54">
        <v>0</v>
      </c>
      <c r="AG261" s="54">
        <v>4</v>
      </c>
      <c r="AH261" s="54">
        <v>0</v>
      </c>
      <c r="AI261" s="54">
        <v>15</v>
      </c>
      <c r="AJ261" s="54">
        <v>0</v>
      </c>
    </row>
    <row r="262" spans="2:36" ht="20.100000000000001" customHeight="1" thickBot="1" x14ac:dyDescent="0.25">
      <c r="B262" s="4" t="s">
        <v>642</v>
      </c>
      <c r="C262" s="54">
        <v>0</v>
      </c>
      <c r="D262" s="54">
        <v>0</v>
      </c>
      <c r="E262" s="54">
        <v>0</v>
      </c>
      <c r="F262" s="54">
        <v>0</v>
      </c>
      <c r="G262" s="54">
        <v>2</v>
      </c>
      <c r="H262" s="54">
        <v>0</v>
      </c>
      <c r="I262" s="54">
        <v>2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4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</row>
    <row r="263" spans="2:36" ht="20.100000000000001" customHeight="1" thickBot="1" x14ac:dyDescent="0.25">
      <c r="B263" s="4" t="s">
        <v>449</v>
      </c>
      <c r="C263" s="54">
        <v>0</v>
      </c>
      <c r="D263" s="54">
        <v>0</v>
      </c>
      <c r="E263" s="54">
        <v>0</v>
      </c>
      <c r="F263" s="54">
        <v>0</v>
      </c>
      <c r="G263" s="54">
        <v>3</v>
      </c>
      <c r="H263" s="54">
        <v>0</v>
      </c>
      <c r="I263" s="54">
        <v>3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6</v>
      </c>
      <c r="R263" s="54">
        <v>0</v>
      </c>
      <c r="S263" s="54">
        <v>1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1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2</v>
      </c>
      <c r="AJ263" s="54">
        <v>0</v>
      </c>
    </row>
    <row r="264" spans="2:36" ht="20.100000000000001" customHeight="1" thickBot="1" x14ac:dyDescent="0.25">
      <c r="B264" s="4" t="s">
        <v>450</v>
      </c>
      <c r="C264" s="54">
        <v>0</v>
      </c>
      <c r="D264" s="54">
        <v>0</v>
      </c>
      <c r="E264" s="54">
        <v>0</v>
      </c>
      <c r="F264" s="54">
        <v>0</v>
      </c>
      <c r="G264" s="54">
        <v>1</v>
      </c>
      <c r="H264" s="54">
        <v>0</v>
      </c>
      <c r="I264" s="54">
        <v>5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6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1</v>
      </c>
      <c r="AE264" s="54">
        <v>0</v>
      </c>
      <c r="AF264" s="54">
        <v>0</v>
      </c>
      <c r="AG264" s="54">
        <v>0</v>
      </c>
      <c r="AH264" s="54">
        <v>1</v>
      </c>
      <c r="AI264" s="54">
        <v>0</v>
      </c>
      <c r="AJ264" s="54">
        <v>2</v>
      </c>
    </row>
    <row r="265" spans="2:36" ht="20.100000000000001" customHeight="1" thickBot="1" x14ac:dyDescent="0.25">
      <c r="B265" s="4" t="s">
        <v>451</v>
      </c>
      <c r="C265" s="54">
        <v>0</v>
      </c>
      <c r="D265" s="54">
        <v>0</v>
      </c>
      <c r="E265" s="54">
        <v>0</v>
      </c>
      <c r="F265" s="54">
        <v>0</v>
      </c>
      <c r="G265" s="54">
        <v>11</v>
      </c>
      <c r="H265" s="54">
        <v>8</v>
      </c>
      <c r="I265" s="54">
        <v>11</v>
      </c>
      <c r="J265" s="54">
        <v>8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22</v>
      </c>
      <c r="R265" s="54">
        <v>16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</row>
    <row r="266" spans="2:36" ht="20.100000000000001" customHeight="1" thickBot="1" x14ac:dyDescent="0.25">
      <c r="B266" s="4" t="s">
        <v>195</v>
      </c>
      <c r="C266" s="54">
        <v>1</v>
      </c>
      <c r="D266" s="54">
        <v>0</v>
      </c>
      <c r="E266" s="54">
        <v>0</v>
      </c>
      <c r="F266" s="54">
        <v>0</v>
      </c>
      <c r="G266" s="54">
        <v>20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21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2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3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5</v>
      </c>
      <c r="AJ266" s="54">
        <v>0</v>
      </c>
    </row>
    <row r="267" spans="2:36" ht="20.100000000000001" customHeight="1" thickBot="1" x14ac:dyDescent="0.25">
      <c r="B267" s="4" t="s">
        <v>452</v>
      </c>
      <c r="C267" s="54">
        <v>0</v>
      </c>
      <c r="D267" s="54">
        <v>0</v>
      </c>
      <c r="E267" s="54">
        <v>0</v>
      </c>
      <c r="F267" s="54">
        <v>0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</row>
    <row r="268" spans="2:36" ht="20.100000000000001" customHeight="1" thickBot="1" x14ac:dyDescent="0.25">
      <c r="B268" s="4" t="s">
        <v>453</v>
      </c>
      <c r="C268" s="54">
        <v>0</v>
      </c>
      <c r="D268" s="54">
        <v>0</v>
      </c>
      <c r="E268" s="54">
        <v>0</v>
      </c>
      <c r="F268" s="54">
        <v>0</v>
      </c>
      <c r="G268" s="54">
        <v>1</v>
      </c>
      <c r="H268" s="54">
        <v>1</v>
      </c>
      <c r="I268" s="54">
        <v>1</v>
      </c>
      <c r="J268" s="54">
        <v>1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2</v>
      </c>
      <c r="R268" s="54">
        <v>2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</row>
    <row r="269" spans="2:36" ht="20.100000000000001" customHeight="1" thickBot="1" x14ac:dyDescent="0.25">
      <c r="B269" s="4" t="s">
        <v>454</v>
      </c>
      <c r="C269" s="54">
        <v>0</v>
      </c>
      <c r="D269" s="54">
        <v>0</v>
      </c>
      <c r="E269" s="54">
        <v>0</v>
      </c>
      <c r="F269" s="54">
        <v>0</v>
      </c>
      <c r="G269" s="54">
        <v>0</v>
      </c>
      <c r="H269" s="54">
        <v>0</v>
      </c>
      <c r="I269" s="54">
        <v>4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4</v>
      </c>
      <c r="R269" s="54">
        <v>0</v>
      </c>
      <c r="S269" s="54">
        <v>1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1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2</v>
      </c>
      <c r="AJ269" s="54">
        <v>0</v>
      </c>
    </row>
    <row r="270" spans="2:36" ht="20.100000000000001" customHeight="1" thickBot="1" x14ac:dyDescent="0.25">
      <c r="B270" s="4" t="s">
        <v>455</v>
      </c>
      <c r="C270" s="54">
        <v>0</v>
      </c>
      <c r="D270" s="54">
        <v>0</v>
      </c>
      <c r="E270" s="54">
        <v>0</v>
      </c>
      <c r="F270" s="54">
        <v>0</v>
      </c>
      <c r="G270" s="54">
        <v>0</v>
      </c>
      <c r="H270" s="54">
        <v>10</v>
      </c>
      <c r="I270" s="54">
        <v>0</v>
      </c>
      <c r="J270" s="54">
        <v>10</v>
      </c>
      <c r="K270" s="54">
        <v>0</v>
      </c>
      <c r="L270" s="54">
        <v>0</v>
      </c>
      <c r="M270" s="54">
        <v>0</v>
      </c>
      <c r="N270" s="54">
        <v>1</v>
      </c>
      <c r="O270" s="54">
        <v>0</v>
      </c>
      <c r="P270" s="54">
        <v>0</v>
      </c>
      <c r="Q270" s="54">
        <v>0</v>
      </c>
      <c r="R270" s="54">
        <v>21</v>
      </c>
      <c r="S270" s="54">
        <v>0</v>
      </c>
      <c r="T270" s="54">
        <v>3</v>
      </c>
      <c r="U270" s="54">
        <v>0</v>
      </c>
      <c r="V270" s="54">
        <v>0</v>
      </c>
      <c r="W270" s="54">
        <v>0</v>
      </c>
      <c r="X270" s="54">
        <v>1</v>
      </c>
      <c r="Y270" s="54">
        <v>0</v>
      </c>
      <c r="Z270" s="54">
        <v>0</v>
      </c>
      <c r="AA270" s="54">
        <v>0</v>
      </c>
      <c r="AB270" s="54">
        <v>3</v>
      </c>
      <c r="AC270" s="54">
        <v>0</v>
      </c>
      <c r="AD270" s="54">
        <v>1</v>
      </c>
      <c r="AE270" s="54">
        <v>0</v>
      </c>
      <c r="AF270" s="54">
        <v>0</v>
      </c>
      <c r="AG270" s="54">
        <v>0</v>
      </c>
      <c r="AH270" s="54">
        <v>4</v>
      </c>
      <c r="AI270" s="54">
        <v>0</v>
      </c>
      <c r="AJ270" s="54">
        <v>12</v>
      </c>
    </row>
    <row r="271" spans="2:36" ht="20.100000000000001" customHeight="1" thickBot="1" x14ac:dyDescent="0.25">
      <c r="B271" s="4" t="s">
        <v>456</v>
      </c>
      <c r="C271" s="54">
        <v>0</v>
      </c>
      <c r="D271" s="54">
        <v>0</v>
      </c>
      <c r="E271" s="54">
        <v>0</v>
      </c>
      <c r="F271" s="54">
        <v>0</v>
      </c>
      <c r="G271" s="54">
        <v>5</v>
      </c>
      <c r="H271" s="54">
        <v>0</v>
      </c>
      <c r="I271" s="54">
        <v>5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10</v>
      </c>
      <c r="R271" s="54">
        <v>0</v>
      </c>
      <c r="S271" s="54">
        <v>1</v>
      </c>
      <c r="T271" s="54">
        <v>0</v>
      </c>
      <c r="U271" s="54">
        <v>0</v>
      </c>
      <c r="V271" s="54">
        <v>0</v>
      </c>
      <c r="W271" s="54">
        <v>1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1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3</v>
      </c>
      <c r="AJ271" s="54">
        <v>0</v>
      </c>
    </row>
    <row r="272" spans="2:36" ht="20.100000000000001" customHeight="1" thickBot="1" x14ac:dyDescent="0.25">
      <c r="B272" s="4" t="s">
        <v>457</v>
      </c>
      <c r="C272" s="54">
        <v>0</v>
      </c>
      <c r="D272" s="54">
        <v>0</v>
      </c>
      <c r="E272" s="54">
        <v>0</v>
      </c>
      <c r="F272" s="54">
        <v>0</v>
      </c>
      <c r="G272" s="54">
        <v>6</v>
      </c>
      <c r="H272" s="54">
        <v>0</v>
      </c>
      <c r="I272" s="54">
        <v>6</v>
      </c>
      <c r="J272" s="54">
        <v>0</v>
      </c>
      <c r="K272" s="54">
        <v>0</v>
      </c>
      <c r="L272" s="54">
        <v>0</v>
      </c>
      <c r="M272" s="54">
        <v>2</v>
      </c>
      <c r="N272" s="54">
        <v>0</v>
      </c>
      <c r="O272" s="54">
        <v>0</v>
      </c>
      <c r="P272" s="54">
        <v>0</v>
      </c>
      <c r="Q272" s="54">
        <v>14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</row>
    <row r="273" spans="2:36" ht="20.100000000000001" customHeight="1" thickBot="1" x14ac:dyDescent="0.25">
      <c r="B273" s="4" t="s">
        <v>458</v>
      </c>
      <c r="C273" s="54">
        <v>0</v>
      </c>
      <c r="D273" s="54">
        <v>0</v>
      </c>
      <c r="E273" s="54">
        <v>0</v>
      </c>
      <c r="F273" s="54">
        <v>0</v>
      </c>
      <c r="G273" s="54">
        <v>3</v>
      </c>
      <c r="H273" s="54">
        <v>0</v>
      </c>
      <c r="I273" s="54">
        <v>3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6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</row>
    <row r="274" spans="2:36" ht="20.100000000000001" customHeight="1" thickBot="1" x14ac:dyDescent="0.25">
      <c r="B274" s="4" t="s">
        <v>459</v>
      </c>
      <c r="C274" s="54">
        <v>0</v>
      </c>
      <c r="D274" s="54">
        <v>0</v>
      </c>
      <c r="E274" s="54">
        <v>0</v>
      </c>
      <c r="F274" s="54">
        <v>0</v>
      </c>
      <c r="G274" s="54">
        <v>2</v>
      </c>
      <c r="H274" s="54">
        <v>0</v>
      </c>
      <c r="I274" s="54">
        <v>2</v>
      </c>
      <c r="J274" s="54">
        <v>0</v>
      </c>
      <c r="K274" s="54">
        <v>0</v>
      </c>
      <c r="L274" s="54">
        <v>0</v>
      </c>
      <c r="M274" s="54">
        <v>1</v>
      </c>
      <c r="N274" s="54">
        <v>0</v>
      </c>
      <c r="O274" s="54">
        <v>2</v>
      </c>
      <c r="P274" s="54">
        <v>0</v>
      </c>
      <c r="Q274" s="54">
        <v>7</v>
      </c>
      <c r="R274" s="54">
        <v>0</v>
      </c>
      <c r="S274" s="54">
        <v>1</v>
      </c>
      <c r="T274" s="54">
        <v>0</v>
      </c>
      <c r="U274" s="54">
        <v>0</v>
      </c>
      <c r="V274" s="54">
        <v>0</v>
      </c>
      <c r="W274" s="54">
        <v>1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1</v>
      </c>
      <c r="AD274" s="54">
        <v>0</v>
      </c>
      <c r="AE274" s="54">
        <v>0</v>
      </c>
      <c r="AF274" s="54">
        <v>0</v>
      </c>
      <c r="AG274" s="54">
        <v>1</v>
      </c>
      <c r="AH274" s="54">
        <v>0</v>
      </c>
      <c r="AI274" s="54">
        <v>4</v>
      </c>
      <c r="AJ274" s="54">
        <v>0</v>
      </c>
    </row>
    <row r="275" spans="2:36" ht="20.100000000000001" customHeight="1" thickBot="1" x14ac:dyDescent="0.25">
      <c r="B275" s="4" t="s">
        <v>460</v>
      </c>
      <c r="C275" s="54">
        <v>1</v>
      </c>
      <c r="D275" s="54">
        <v>0</v>
      </c>
      <c r="E275" s="54">
        <v>0</v>
      </c>
      <c r="F275" s="54">
        <v>0</v>
      </c>
      <c r="G275" s="54">
        <v>3</v>
      </c>
      <c r="H275" s="54">
        <v>0</v>
      </c>
      <c r="I275" s="54">
        <v>3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7</v>
      </c>
      <c r="R275" s="54">
        <v>0</v>
      </c>
      <c r="S275" s="54">
        <v>1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2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3</v>
      </c>
      <c r="AJ275" s="54">
        <v>0</v>
      </c>
    </row>
    <row r="276" spans="2:36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</row>
    <row r="277" spans="2:36" ht="20.100000000000001" customHeight="1" thickBot="1" x14ac:dyDescent="0.25">
      <c r="B277" s="4" t="s">
        <v>196</v>
      </c>
      <c r="C277" s="54">
        <v>0</v>
      </c>
      <c r="D277" s="54">
        <v>0</v>
      </c>
      <c r="E277" s="54">
        <v>0</v>
      </c>
      <c r="F277" s="54">
        <v>0</v>
      </c>
      <c r="G277" s="54">
        <v>14</v>
      </c>
      <c r="H277" s="54">
        <v>24</v>
      </c>
      <c r="I277" s="54">
        <v>14</v>
      </c>
      <c r="J277" s="54">
        <v>24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28</v>
      </c>
      <c r="R277" s="54">
        <v>48</v>
      </c>
      <c r="S277" s="54">
        <v>15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15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30</v>
      </c>
      <c r="AJ277" s="54">
        <v>0</v>
      </c>
    </row>
    <row r="278" spans="2:36" ht="20.100000000000001" customHeight="1" thickBot="1" x14ac:dyDescent="0.25">
      <c r="B278" s="4" t="s">
        <v>462</v>
      </c>
      <c r="C278" s="54">
        <v>0</v>
      </c>
      <c r="D278" s="54">
        <v>0</v>
      </c>
      <c r="E278" s="54">
        <v>0</v>
      </c>
      <c r="F278" s="54">
        <v>0</v>
      </c>
      <c r="G278" s="54">
        <v>4</v>
      </c>
      <c r="H278" s="54">
        <v>0</v>
      </c>
      <c r="I278" s="54">
        <v>4</v>
      </c>
      <c r="J278" s="54">
        <v>0</v>
      </c>
      <c r="K278" s="54">
        <v>0</v>
      </c>
      <c r="L278" s="54">
        <v>0</v>
      </c>
      <c r="M278" s="54">
        <v>1</v>
      </c>
      <c r="N278" s="54">
        <v>0</v>
      </c>
      <c r="O278" s="54">
        <v>0</v>
      </c>
      <c r="P278" s="54">
        <v>0</v>
      </c>
      <c r="Q278" s="54">
        <v>9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2</v>
      </c>
      <c r="AD278" s="54">
        <v>0</v>
      </c>
      <c r="AE278" s="54">
        <v>0</v>
      </c>
      <c r="AF278" s="54">
        <v>0</v>
      </c>
      <c r="AG278" s="54">
        <v>2</v>
      </c>
      <c r="AH278" s="54">
        <v>0</v>
      </c>
      <c r="AI278" s="54">
        <v>4</v>
      </c>
      <c r="AJ278" s="54">
        <v>0</v>
      </c>
    </row>
    <row r="279" spans="2:36" ht="20.100000000000001" customHeight="1" thickBot="1" x14ac:dyDescent="0.25">
      <c r="B279" s="4" t="s">
        <v>463</v>
      </c>
      <c r="C279" s="54">
        <v>0</v>
      </c>
      <c r="D279" s="54">
        <v>0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</row>
    <row r="280" spans="2:36" ht="20.100000000000001" customHeight="1" thickBot="1" x14ac:dyDescent="0.25">
      <c r="B280" s="4" t="s">
        <v>464</v>
      </c>
      <c r="C280" s="54">
        <v>0</v>
      </c>
      <c r="D280" s="54">
        <v>0</v>
      </c>
      <c r="E280" s="54">
        <v>0</v>
      </c>
      <c r="F280" s="54">
        <v>0</v>
      </c>
      <c r="G280" s="54">
        <v>3</v>
      </c>
      <c r="H280" s="54">
        <v>1</v>
      </c>
      <c r="I280" s="54">
        <v>3</v>
      </c>
      <c r="J280" s="54">
        <v>1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6</v>
      </c>
      <c r="R280" s="54">
        <v>2</v>
      </c>
      <c r="S280" s="54">
        <v>1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1</v>
      </c>
      <c r="AD280" s="54">
        <v>0</v>
      </c>
      <c r="AE280" s="54">
        <v>0</v>
      </c>
      <c r="AF280" s="54">
        <v>0</v>
      </c>
      <c r="AG280" s="54">
        <v>2</v>
      </c>
      <c r="AH280" s="54">
        <v>0</v>
      </c>
      <c r="AI280" s="54">
        <v>4</v>
      </c>
      <c r="AJ280" s="54">
        <v>0</v>
      </c>
    </row>
    <row r="281" spans="2:36" ht="20.100000000000001" customHeight="1" thickBot="1" x14ac:dyDescent="0.25">
      <c r="B281" s="4" t="s">
        <v>465</v>
      </c>
      <c r="C281" s="54">
        <v>0</v>
      </c>
      <c r="D281" s="54">
        <v>0</v>
      </c>
      <c r="E281" s="54">
        <v>3</v>
      </c>
      <c r="F281" s="54">
        <v>0</v>
      </c>
      <c r="G281" s="54">
        <v>10</v>
      </c>
      <c r="H281" s="54">
        <v>0</v>
      </c>
      <c r="I281" s="54">
        <v>10</v>
      </c>
      <c r="J281" s="54">
        <v>0</v>
      </c>
      <c r="K281" s="54">
        <v>1</v>
      </c>
      <c r="L281" s="54">
        <v>0</v>
      </c>
      <c r="M281" s="54">
        <v>10</v>
      </c>
      <c r="N281" s="54">
        <v>0</v>
      </c>
      <c r="O281" s="54">
        <v>0</v>
      </c>
      <c r="P281" s="54">
        <v>0</v>
      </c>
      <c r="Q281" s="54">
        <v>34</v>
      </c>
      <c r="R281" s="54">
        <v>0</v>
      </c>
      <c r="S281" s="54">
        <v>2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2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4</v>
      </c>
      <c r="AJ281" s="54">
        <v>0</v>
      </c>
    </row>
    <row r="282" spans="2:36" ht="20.100000000000001" customHeight="1" thickBot="1" x14ac:dyDescent="0.25">
      <c r="B282" s="4" t="s">
        <v>466</v>
      </c>
      <c r="C282" s="54">
        <v>0</v>
      </c>
      <c r="D282" s="54">
        <v>0</v>
      </c>
      <c r="E282" s="54">
        <v>0</v>
      </c>
      <c r="F282" s="54">
        <v>0</v>
      </c>
      <c r="G282" s="54">
        <v>31</v>
      </c>
      <c r="H282" s="54">
        <v>3</v>
      </c>
      <c r="I282" s="54">
        <v>30</v>
      </c>
      <c r="J282" s="54">
        <v>3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61</v>
      </c>
      <c r="R282" s="54">
        <v>6</v>
      </c>
      <c r="S282" s="54">
        <v>14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13</v>
      </c>
      <c r="AD282" s="54">
        <v>0</v>
      </c>
      <c r="AE282" s="54">
        <v>0</v>
      </c>
      <c r="AF282" s="54">
        <v>0</v>
      </c>
      <c r="AG282" s="54">
        <v>13</v>
      </c>
      <c r="AH282" s="54">
        <v>0</v>
      </c>
      <c r="AI282" s="54">
        <v>40</v>
      </c>
      <c r="AJ282" s="54">
        <v>0</v>
      </c>
    </row>
    <row r="283" spans="2:36" ht="20.100000000000001" customHeight="1" thickBot="1" x14ac:dyDescent="0.25">
      <c r="B283" s="4" t="s">
        <v>467</v>
      </c>
      <c r="C283" s="54">
        <v>0</v>
      </c>
      <c r="D283" s="54">
        <v>0</v>
      </c>
      <c r="E283" s="54">
        <v>0</v>
      </c>
      <c r="F283" s="54">
        <v>0</v>
      </c>
      <c r="G283" s="54">
        <v>16</v>
      </c>
      <c r="H283" s="54">
        <v>0</v>
      </c>
      <c r="I283" s="54">
        <v>16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32</v>
      </c>
      <c r="R283" s="54">
        <v>0</v>
      </c>
      <c r="S283" s="54">
        <v>2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2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4</v>
      </c>
      <c r="AJ283" s="54">
        <v>0</v>
      </c>
    </row>
    <row r="284" spans="2:36" ht="20.100000000000001" customHeight="1" thickBot="1" x14ac:dyDescent="0.25">
      <c r="B284" s="4" t="s">
        <v>468</v>
      </c>
      <c r="C284" s="54">
        <v>0</v>
      </c>
      <c r="D284" s="54">
        <v>0</v>
      </c>
      <c r="E284" s="54">
        <v>0</v>
      </c>
      <c r="F284" s="54">
        <v>0</v>
      </c>
      <c r="G284" s="54">
        <v>8</v>
      </c>
      <c r="H284" s="54">
        <v>0</v>
      </c>
      <c r="I284" s="54">
        <v>8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16</v>
      </c>
      <c r="R284" s="54">
        <v>0</v>
      </c>
      <c r="S284" s="54">
        <v>3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3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6</v>
      </c>
      <c r="AJ284" s="54">
        <v>0</v>
      </c>
    </row>
    <row r="285" spans="2:36" ht="20.100000000000001" customHeight="1" thickBot="1" x14ac:dyDescent="0.25">
      <c r="B285" s="4" t="s">
        <v>469</v>
      </c>
      <c r="C285" s="54">
        <v>0</v>
      </c>
      <c r="D285" s="54">
        <v>0</v>
      </c>
      <c r="E285" s="54">
        <v>1</v>
      </c>
      <c r="F285" s="54">
        <v>1</v>
      </c>
      <c r="G285" s="54">
        <v>1</v>
      </c>
      <c r="H285" s="54">
        <v>1</v>
      </c>
      <c r="I285" s="54">
        <v>1</v>
      </c>
      <c r="J285" s="54">
        <v>1</v>
      </c>
      <c r="K285" s="54">
        <v>0</v>
      </c>
      <c r="L285" s="54">
        <v>0</v>
      </c>
      <c r="M285" s="54">
        <v>1</v>
      </c>
      <c r="N285" s="54">
        <v>0</v>
      </c>
      <c r="O285" s="54">
        <v>0</v>
      </c>
      <c r="P285" s="54">
        <v>0</v>
      </c>
      <c r="Q285" s="54">
        <v>4</v>
      </c>
      <c r="R285" s="54">
        <v>3</v>
      </c>
      <c r="S285" s="54">
        <v>1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1</v>
      </c>
      <c r="AJ285" s="54">
        <v>0</v>
      </c>
    </row>
    <row r="286" spans="2:36" ht="20.100000000000001" customHeight="1" thickBot="1" x14ac:dyDescent="0.25">
      <c r="B286" s="4" t="s">
        <v>197</v>
      </c>
      <c r="C286" s="54">
        <v>0</v>
      </c>
      <c r="D286" s="54">
        <v>0</v>
      </c>
      <c r="E286" s="54">
        <v>0</v>
      </c>
      <c r="F286" s="54">
        <v>0</v>
      </c>
      <c r="G286" s="54">
        <v>21</v>
      </c>
      <c r="H286" s="54">
        <v>4</v>
      </c>
      <c r="I286" s="54">
        <v>21</v>
      </c>
      <c r="J286" s="54">
        <v>4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42</v>
      </c>
      <c r="R286" s="54">
        <v>8</v>
      </c>
      <c r="S286" s="54">
        <v>0</v>
      </c>
      <c r="T286" s="54">
        <v>0</v>
      </c>
      <c r="U286" s="54">
        <v>0</v>
      </c>
      <c r="V286" s="54">
        <v>0</v>
      </c>
      <c r="W286" s="54">
        <v>5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5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10</v>
      </c>
      <c r="AJ286" s="54">
        <v>0</v>
      </c>
    </row>
    <row r="287" spans="2:36" ht="20.100000000000001" customHeight="1" thickBot="1" x14ac:dyDescent="0.25">
      <c r="B287" s="4" t="s">
        <v>470</v>
      </c>
      <c r="C287" s="54">
        <v>0</v>
      </c>
      <c r="D287" s="54">
        <v>0</v>
      </c>
      <c r="E287" s="54">
        <v>0</v>
      </c>
      <c r="F287" s="54">
        <v>0</v>
      </c>
      <c r="G287" s="54">
        <v>0</v>
      </c>
      <c r="H287" s="54">
        <v>13</v>
      </c>
      <c r="I287" s="54">
        <v>0</v>
      </c>
      <c r="J287" s="54">
        <v>13</v>
      </c>
      <c r="K287" s="54">
        <v>0</v>
      </c>
      <c r="L287" s="54">
        <v>0</v>
      </c>
      <c r="M287" s="54">
        <v>0</v>
      </c>
      <c r="N287" s="54">
        <v>5</v>
      </c>
      <c r="O287" s="54">
        <v>0</v>
      </c>
      <c r="P287" s="54">
        <v>0</v>
      </c>
      <c r="Q287" s="54">
        <v>0</v>
      </c>
      <c r="R287" s="54">
        <v>31</v>
      </c>
      <c r="S287" s="54">
        <v>0</v>
      </c>
      <c r="T287" s="54">
        <v>3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6</v>
      </c>
      <c r="AI287" s="54">
        <v>0</v>
      </c>
      <c r="AJ287" s="54">
        <v>9</v>
      </c>
    </row>
    <row r="288" spans="2:36" ht="20.100000000000001" customHeight="1" thickBot="1" x14ac:dyDescent="0.25">
      <c r="B288" s="4" t="s">
        <v>471</v>
      </c>
      <c r="C288" s="54">
        <v>0</v>
      </c>
      <c r="D288" s="54">
        <v>0</v>
      </c>
      <c r="E288" s="54">
        <v>0</v>
      </c>
      <c r="F288" s="54">
        <v>0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</row>
    <row r="289" spans="2:36" ht="20.100000000000001" customHeight="1" thickBot="1" x14ac:dyDescent="0.25">
      <c r="B289" s="4" t="s">
        <v>472</v>
      </c>
      <c r="C289" s="54">
        <v>0</v>
      </c>
      <c r="D289" s="54">
        <v>0</v>
      </c>
      <c r="E289" s="54">
        <v>0</v>
      </c>
      <c r="F289" s="54">
        <v>0</v>
      </c>
      <c r="G289" s="54">
        <v>17</v>
      </c>
      <c r="H289" s="54">
        <v>0</v>
      </c>
      <c r="I289" s="54">
        <v>12</v>
      </c>
      <c r="J289" s="54">
        <v>0</v>
      </c>
      <c r="K289" s="54">
        <v>0</v>
      </c>
      <c r="L289" s="54">
        <v>0</v>
      </c>
      <c r="M289" s="54">
        <v>6</v>
      </c>
      <c r="N289" s="54">
        <v>0</v>
      </c>
      <c r="O289" s="54">
        <v>0</v>
      </c>
      <c r="P289" s="54">
        <v>0</v>
      </c>
      <c r="Q289" s="54">
        <v>35</v>
      </c>
      <c r="R289" s="54">
        <v>0</v>
      </c>
      <c r="S289" s="54">
        <v>5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6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11</v>
      </c>
      <c r="AJ289" s="54">
        <v>0</v>
      </c>
    </row>
    <row r="290" spans="2:36" ht="20.100000000000001" customHeight="1" thickBot="1" x14ac:dyDescent="0.25">
      <c r="B290" s="4" t="s">
        <v>473</v>
      </c>
      <c r="C290" s="54">
        <v>0</v>
      </c>
      <c r="D290" s="54">
        <v>0</v>
      </c>
      <c r="E290" s="54">
        <v>0</v>
      </c>
      <c r="F290" s="54">
        <v>0</v>
      </c>
      <c r="G290" s="54">
        <v>9</v>
      </c>
      <c r="H290" s="54">
        <v>0</v>
      </c>
      <c r="I290" s="54">
        <v>9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18</v>
      </c>
      <c r="R290" s="54">
        <v>0</v>
      </c>
      <c r="S290" s="54">
        <v>4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3</v>
      </c>
      <c r="AD290" s="54">
        <v>0</v>
      </c>
      <c r="AE290" s="54">
        <v>0</v>
      </c>
      <c r="AF290" s="54">
        <v>0</v>
      </c>
      <c r="AG290" s="54">
        <v>6</v>
      </c>
      <c r="AH290" s="54">
        <v>0</v>
      </c>
      <c r="AI290" s="54">
        <v>13</v>
      </c>
      <c r="AJ290" s="54">
        <v>0</v>
      </c>
    </row>
    <row r="291" spans="2:36" ht="20.100000000000001" customHeight="1" thickBot="1" x14ac:dyDescent="0.25">
      <c r="B291" s="4" t="s">
        <v>198</v>
      </c>
      <c r="C291" s="54">
        <v>0</v>
      </c>
      <c r="D291" s="54">
        <v>0</v>
      </c>
      <c r="E291" s="54">
        <v>4</v>
      </c>
      <c r="F291" s="54">
        <v>0</v>
      </c>
      <c r="G291" s="54">
        <v>105</v>
      </c>
      <c r="H291" s="54">
        <v>0</v>
      </c>
      <c r="I291" s="54">
        <v>105</v>
      </c>
      <c r="J291" s="54">
        <v>0</v>
      </c>
      <c r="K291" s="54">
        <v>5</v>
      </c>
      <c r="L291" s="54">
        <v>0</v>
      </c>
      <c r="M291" s="54">
        <v>4</v>
      </c>
      <c r="N291" s="54">
        <v>0</v>
      </c>
      <c r="O291" s="54">
        <v>87</v>
      </c>
      <c r="P291" s="54">
        <v>0</v>
      </c>
      <c r="Q291" s="54">
        <v>310</v>
      </c>
      <c r="R291" s="54">
        <v>0</v>
      </c>
      <c r="S291" s="54">
        <v>10</v>
      </c>
      <c r="T291" s="54">
        <v>0</v>
      </c>
      <c r="U291" s="54">
        <v>0</v>
      </c>
      <c r="V291" s="54">
        <v>0</v>
      </c>
      <c r="W291" s="54">
        <v>4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7</v>
      </c>
      <c r="AD291" s="54">
        <v>0</v>
      </c>
      <c r="AE291" s="54">
        <v>0</v>
      </c>
      <c r="AF291" s="54">
        <v>0</v>
      </c>
      <c r="AG291" s="54">
        <v>18</v>
      </c>
      <c r="AH291" s="54">
        <v>0</v>
      </c>
      <c r="AI291" s="54">
        <v>39</v>
      </c>
      <c r="AJ291" s="54">
        <v>0</v>
      </c>
    </row>
    <row r="292" spans="2:36" ht="20.100000000000001" customHeight="1" thickBot="1" x14ac:dyDescent="0.25">
      <c r="B292" s="4" t="s">
        <v>474</v>
      </c>
      <c r="C292" s="54">
        <v>0</v>
      </c>
      <c r="D292" s="54">
        <v>1</v>
      </c>
      <c r="E292" s="54">
        <v>14</v>
      </c>
      <c r="F292" s="54">
        <v>38</v>
      </c>
      <c r="G292" s="54">
        <v>14</v>
      </c>
      <c r="H292" s="54">
        <v>38</v>
      </c>
      <c r="I292" s="54">
        <v>14</v>
      </c>
      <c r="J292" s="54">
        <v>38</v>
      </c>
      <c r="K292" s="54">
        <v>0</v>
      </c>
      <c r="L292" s="54">
        <v>0</v>
      </c>
      <c r="M292" s="54">
        <v>14</v>
      </c>
      <c r="N292" s="54">
        <v>38</v>
      </c>
      <c r="O292" s="54">
        <v>0</v>
      </c>
      <c r="P292" s="54">
        <v>0</v>
      </c>
      <c r="Q292" s="54">
        <v>56</v>
      </c>
      <c r="R292" s="54">
        <v>153</v>
      </c>
      <c r="S292" s="54">
        <v>10</v>
      </c>
      <c r="T292" s="54">
        <v>0</v>
      </c>
      <c r="U292" s="54">
        <v>0</v>
      </c>
      <c r="V292" s="54">
        <v>0</v>
      </c>
      <c r="W292" s="54">
        <v>3</v>
      </c>
      <c r="X292" s="54">
        <v>0</v>
      </c>
      <c r="Y292" s="54">
        <v>0</v>
      </c>
      <c r="Z292" s="54">
        <v>0</v>
      </c>
      <c r="AA292" s="54">
        <v>14</v>
      </c>
      <c r="AB292" s="54">
        <v>0</v>
      </c>
      <c r="AC292" s="54">
        <v>14</v>
      </c>
      <c r="AD292" s="54">
        <v>0</v>
      </c>
      <c r="AE292" s="54">
        <v>2</v>
      </c>
      <c r="AF292" s="54">
        <v>0</v>
      </c>
      <c r="AG292" s="54">
        <v>0</v>
      </c>
      <c r="AH292" s="54">
        <v>0</v>
      </c>
      <c r="AI292" s="54">
        <v>43</v>
      </c>
      <c r="AJ292" s="54">
        <v>0</v>
      </c>
    </row>
    <row r="293" spans="2:36" ht="20.100000000000001" customHeight="1" thickBot="1" x14ac:dyDescent="0.25">
      <c r="B293" s="4" t="s">
        <v>643</v>
      </c>
      <c r="C293" s="54">
        <v>1</v>
      </c>
      <c r="D293" s="54">
        <v>0</v>
      </c>
      <c r="E293" s="54">
        <v>0</v>
      </c>
      <c r="F293" s="54">
        <v>0</v>
      </c>
      <c r="G293" s="54">
        <v>25</v>
      </c>
      <c r="H293" s="54">
        <v>0</v>
      </c>
      <c r="I293" s="54">
        <v>25</v>
      </c>
      <c r="J293" s="54">
        <v>0</v>
      </c>
      <c r="K293" s="54">
        <v>0</v>
      </c>
      <c r="L293" s="54">
        <v>0</v>
      </c>
      <c r="M293" s="54">
        <v>10</v>
      </c>
      <c r="N293" s="54">
        <v>0</v>
      </c>
      <c r="O293" s="54">
        <v>0</v>
      </c>
      <c r="P293" s="54">
        <v>0</v>
      </c>
      <c r="Q293" s="54">
        <v>61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</row>
    <row r="294" spans="2:36" ht="20.100000000000001" customHeight="1" thickBot="1" x14ac:dyDescent="0.25">
      <c r="B294" s="4" t="s">
        <v>475</v>
      </c>
      <c r="C294" s="54">
        <v>1</v>
      </c>
      <c r="D294" s="54">
        <v>0</v>
      </c>
      <c r="E294" s="54">
        <v>0</v>
      </c>
      <c r="F294" s="54">
        <v>0</v>
      </c>
      <c r="G294" s="54">
        <v>13</v>
      </c>
      <c r="H294" s="54">
        <v>0</v>
      </c>
      <c r="I294" s="54">
        <v>13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27</v>
      </c>
      <c r="R294" s="54">
        <v>0</v>
      </c>
      <c r="S294" s="54">
        <v>2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1</v>
      </c>
      <c r="AD294" s="54">
        <v>0</v>
      </c>
      <c r="AE294" s="54">
        <v>0</v>
      </c>
      <c r="AF294" s="54">
        <v>0</v>
      </c>
      <c r="AG294" s="54">
        <v>2</v>
      </c>
      <c r="AH294" s="54">
        <v>0</v>
      </c>
      <c r="AI294" s="54">
        <v>5</v>
      </c>
      <c r="AJ294" s="54">
        <v>0</v>
      </c>
    </row>
    <row r="295" spans="2:36" ht="20.100000000000001" customHeight="1" thickBot="1" x14ac:dyDescent="0.25">
      <c r="B295" s="4" t="s">
        <v>476</v>
      </c>
      <c r="C295" s="54">
        <v>0</v>
      </c>
      <c r="D295" s="54">
        <v>1</v>
      </c>
      <c r="E295" s="54">
        <v>0</v>
      </c>
      <c r="F295" s="54">
        <v>0</v>
      </c>
      <c r="G295" s="54">
        <v>13</v>
      </c>
      <c r="H295" s="54">
        <v>0</v>
      </c>
      <c r="I295" s="54">
        <v>13</v>
      </c>
      <c r="J295" s="54">
        <v>0</v>
      </c>
      <c r="K295" s="54">
        <v>0</v>
      </c>
      <c r="L295" s="54">
        <v>0</v>
      </c>
      <c r="M295" s="54">
        <v>13</v>
      </c>
      <c r="N295" s="54">
        <v>0</v>
      </c>
      <c r="O295" s="54">
        <v>0</v>
      </c>
      <c r="P295" s="54">
        <v>0</v>
      </c>
      <c r="Q295" s="54">
        <v>39</v>
      </c>
      <c r="R295" s="54">
        <v>1</v>
      </c>
      <c r="S295" s="54">
        <v>4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4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8</v>
      </c>
      <c r="AJ295" s="54">
        <v>0</v>
      </c>
    </row>
    <row r="296" spans="2:36" ht="20.100000000000001" customHeight="1" thickBot="1" x14ac:dyDescent="0.25">
      <c r="B296" s="4" t="s">
        <v>477</v>
      </c>
      <c r="C296" s="54">
        <v>12</v>
      </c>
      <c r="D296" s="54">
        <v>0</v>
      </c>
      <c r="E296" s="54">
        <v>2</v>
      </c>
      <c r="F296" s="54">
        <v>17</v>
      </c>
      <c r="G296" s="54">
        <v>62</v>
      </c>
      <c r="H296" s="54">
        <v>5</v>
      </c>
      <c r="I296" s="54">
        <v>62</v>
      </c>
      <c r="J296" s="54">
        <v>5</v>
      </c>
      <c r="K296" s="54">
        <v>0</v>
      </c>
      <c r="L296" s="54">
        <v>0</v>
      </c>
      <c r="M296" s="54">
        <v>0</v>
      </c>
      <c r="N296" s="54">
        <v>0</v>
      </c>
      <c r="O296" s="54">
        <v>4</v>
      </c>
      <c r="P296" s="54">
        <v>0</v>
      </c>
      <c r="Q296" s="54">
        <v>142</v>
      </c>
      <c r="R296" s="54">
        <v>27</v>
      </c>
      <c r="S296" s="54">
        <v>29</v>
      </c>
      <c r="T296" s="54">
        <v>0</v>
      </c>
      <c r="U296" s="54">
        <v>0</v>
      </c>
      <c r="V296" s="54">
        <v>0</v>
      </c>
      <c r="W296" s="54">
        <v>4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43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76</v>
      </c>
      <c r="AJ296" s="54">
        <v>0</v>
      </c>
    </row>
    <row r="297" spans="2:36" ht="20.100000000000001" customHeight="1" thickBot="1" x14ac:dyDescent="0.25">
      <c r="B297" s="4" t="s">
        <v>478</v>
      </c>
      <c r="C297" s="54">
        <v>1</v>
      </c>
      <c r="D297" s="54">
        <v>0</v>
      </c>
      <c r="E297" s="54">
        <v>0</v>
      </c>
      <c r="F297" s="54">
        <v>0</v>
      </c>
      <c r="G297" s="54">
        <v>24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4</v>
      </c>
      <c r="N297" s="54">
        <v>0</v>
      </c>
      <c r="O297" s="54">
        <v>0</v>
      </c>
      <c r="P297" s="54">
        <v>0</v>
      </c>
      <c r="Q297" s="54">
        <v>29</v>
      </c>
      <c r="R297" s="54">
        <v>0</v>
      </c>
      <c r="S297" s="54">
        <v>0</v>
      </c>
      <c r="T297" s="54">
        <v>0</v>
      </c>
      <c r="U297" s="54">
        <v>0</v>
      </c>
      <c r="V297" s="54">
        <v>5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2</v>
      </c>
      <c r="AD297" s="54">
        <v>5</v>
      </c>
      <c r="AE297" s="54">
        <v>2</v>
      </c>
      <c r="AF297" s="54">
        <v>0</v>
      </c>
      <c r="AG297" s="54">
        <v>0</v>
      </c>
      <c r="AH297" s="54">
        <v>0</v>
      </c>
      <c r="AI297" s="54">
        <v>4</v>
      </c>
      <c r="AJ297" s="54">
        <v>10</v>
      </c>
    </row>
    <row r="298" spans="2:36" ht="20.100000000000001" customHeight="1" thickBot="1" x14ac:dyDescent="0.25">
      <c r="B298" s="4" t="s">
        <v>479</v>
      </c>
      <c r="C298" s="54">
        <v>4</v>
      </c>
      <c r="D298" s="54">
        <v>0</v>
      </c>
      <c r="E298" s="54">
        <v>3</v>
      </c>
      <c r="F298" s="54">
        <v>2</v>
      </c>
      <c r="G298" s="54">
        <v>28</v>
      </c>
      <c r="H298" s="54">
        <v>5</v>
      </c>
      <c r="I298" s="54">
        <v>28</v>
      </c>
      <c r="J298" s="54">
        <v>5</v>
      </c>
      <c r="K298" s="54">
        <v>0</v>
      </c>
      <c r="L298" s="54">
        <v>0</v>
      </c>
      <c r="M298" s="54">
        <v>7</v>
      </c>
      <c r="N298" s="54">
        <v>0</v>
      </c>
      <c r="O298" s="54">
        <v>0</v>
      </c>
      <c r="P298" s="54">
        <v>0</v>
      </c>
      <c r="Q298" s="54">
        <v>70</v>
      </c>
      <c r="R298" s="54">
        <v>12</v>
      </c>
      <c r="S298" s="54">
        <v>5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2</v>
      </c>
      <c r="Z298" s="54">
        <v>0</v>
      </c>
      <c r="AA298" s="54">
        <v>5</v>
      </c>
      <c r="AB298" s="54">
        <v>0</v>
      </c>
      <c r="AC298" s="54">
        <v>5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17</v>
      </c>
      <c r="AJ298" s="54">
        <v>0</v>
      </c>
    </row>
    <row r="299" spans="2:36" ht="20.100000000000001" customHeight="1" thickBot="1" x14ac:dyDescent="0.25">
      <c r="B299" s="4" t="s">
        <v>480</v>
      </c>
      <c r="C299" s="54">
        <v>0</v>
      </c>
      <c r="D299" s="54">
        <v>0</v>
      </c>
      <c r="E299" s="54">
        <v>0</v>
      </c>
      <c r="F299" s="54">
        <v>0</v>
      </c>
      <c r="G299" s="54">
        <v>0</v>
      </c>
      <c r="H299" s="54">
        <v>0</v>
      </c>
      <c r="I299" s="54">
        <v>10</v>
      </c>
      <c r="J299" s="54">
        <v>6</v>
      </c>
      <c r="K299" s="54">
        <v>10</v>
      </c>
      <c r="L299" s="54">
        <v>6</v>
      </c>
      <c r="M299" s="54">
        <v>1</v>
      </c>
      <c r="N299" s="54">
        <v>0</v>
      </c>
      <c r="O299" s="54">
        <v>1</v>
      </c>
      <c r="P299" s="54">
        <v>0</v>
      </c>
      <c r="Q299" s="54">
        <v>22</v>
      </c>
      <c r="R299" s="54">
        <v>12</v>
      </c>
      <c r="S299" s="54">
        <v>4</v>
      </c>
      <c r="T299" s="54">
        <v>0</v>
      </c>
      <c r="U299" s="54">
        <v>0</v>
      </c>
      <c r="V299" s="54">
        <v>0</v>
      </c>
      <c r="W299" s="54">
        <v>5</v>
      </c>
      <c r="X299" s="54">
        <v>0</v>
      </c>
      <c r="Y299" s="54">
        <v>0</v>
      </c>
      <c r="Z299" s="54">
        <v>0</v>
      </c>
      <c r="AA299" s="54">
        <v>5</v>
      </c>
      <c r="AB299" s="54">
        <v>0</v>
      </c>
      <c r="AC299" s="54">
        <v>5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19</v>
      </c>
      <c r="AJ299" s="54">
        <v>0</v>
      </c>
    </row>
    <row r="300" spans="2:36" ht="20.100000000000001" customHeight="1" thickBot="1" x14ac:dyDescent="0.25">
      <c r="B300" s="4" t="s">
        <v>481</v>
      </c>
      <c r="C300" s="54">
        <v>0</v>
      </c>
      <c r="D300" s="54">
        <v>0</v>
      </c>
      <c r="E300" s="54">
        <v>0</v>
      </c>
      <c r="F300" s="54">
        <v>0</v>
      </c>
      <c r="G300" s="54">
        <v>1</v>
      </c>
      <c r="H300" s="54">
        <v>0</v>
      </c>
      <c r="I300" s="54">
        <v>1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2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</row>
    <row r="301" spans="2:36" ht="20.100000000000001" customHeight="1" thickBot="1" x14ac:dyDescent="0.25">
      <c r="B301" s="4" t="s">
        <v>482</v>
      </c>
      <c r="C301" s="54">
        <v>0</v>
      </c>
      <c r="D301" s="54">
        <v>0</v>
      </c>
      <c r="E301" s="54">
        <v>0</v>
      </c>
      <c r="F301" s="54">
        <v>0</v>
      </c>
      <c r="G301" s="54">
        <v>11</v>
      </c>
      <c r="H301" s="54">
        <v>24</v>
      </c>
      <c r="I301" s="54">
        <v>11</v>
      </c>
      <c r="J301" s="54">
        <v>24</v>
      </c>
      <c r="K301" s="54">
        <v>0</v>
      </c>
      <c r="L301" s="54">
        <v>0</v>
      </c>
      <c r="M301" s="54">
        <v>2</v>
      </c>
      <c r="N301" s="54">
        <v>0</v>
      </c>
      <c r="O301" s="54">
        <v>0</v>
      </c>
      <c r="P301" s="54">
        <v>0</v>
      </c>
      <c r="Q301" s="54">
        <v>24</v>
      </c>
      <c r="R301" s="54">
        <v>48</v>
      </c>
      <c r="S301" s="54">
        <v>1</v>
      </c>
      <c r="T301" s="54">
        <v>2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2</v>
      </c>
      <c r="AD301" s="54">
        <v>3</v>
      </c>
      <c r="AE301" s="54">
        <v>0</v>
      </c>
      <c r="AF301" s="54">
        <v>0</v>
      </c>
      <c r="AG301" s="54">
        <v>0</v>
      </c>
      <c r="AH301" s="54">
        <v>0</v>
      </c>
      <c r="AI301" s="54">
        <v>3</v>
      </c>
      <c r="AJ301" s="54">
        <v>5</v>
      </c>
    </row>
    <row r="302" spans="2:36" ht="20.100000000000001" customHeight="1" thickBot="1" x14ac:dyDescent="0.25">
      <c r="B302" s="4" t="s">
        <v>483</v>
      </c>
      <c r="C302" s="54">
        <v>4</v>
      </c>
      <c r="D302" s="54">
        <v>3</v>
      </c>
      <c r="E302" s="54">
        <v>0</v>
      </c>
      <c r="F302" s="54">
        <v>0</v>
      </c>
      <c r="G302" s="54">
        <v>20</v>
      </c>
      <c r="H302" s="54">
        <v>11</v>
      </c>
      <c r="I302" s="54">
        <v>24</v>
      </c>
      <c r="J302" s="54">
        <v>11</v>
      </c>
      <c r="K302" s="54">
        <v>0</v>
      </c>
      <c r="L302" s="54">
        <v>0</v>
      </c>
      <c r="M302" s="54">
        <v>1</v>
      </c>
      <c r="N302" s="54">
        <v>0</v>
      </c>
      <c r="O302" s="54">
        <v>1</v>
      </c>
      <c r="P302" s="54">
        <v>0</v>
      </c>
      <c r="Q302" s="54">
        <v>50</v>
      </c>
      <c r="R302" s="54">
        <v>25</v>
      </c>
      <c r="S302" s="54">
        <v>9</v>
      </c>
      <c r="T302" s="54">
        <v>0</v>
      </c>
      <c r="U302" s="54">
        <v>0</v>
      </c>
      <c r="V302" s="54">
        <v>0</v>
      </c>
      <c r="W302" s="54">
        <v>3</v>
      </c>
      <c r="X302" s="54">
        <v>0</v>
      </c>
      <c r="Y302" s="54">
        <v>2</v>
      </c>
      <c r="Z302" s="54">
        <v>0</v>
      </c>
      <c r="AA302" s="54">
        <v>9</v>
      </c>
      <c r="AB302" s="54">
        <v>0</v>
      </c>
      <c r="AC302" s="54">
        <v>9</v>
      </c>
      <c r="AD302" s="54">
        <v>0</v>
      </c>
      <c r="AE302" s="54">
        <v>0</v>
      </c>
      <c r="AF302" s="54">
        <v>1</v>
      </c>
      <c r="AG302" s="54">
        <v>0</v>
      </c>
      <c r="AH302" s="54">
        <v>9</v>
      </c>
      <c r="AI302" s="54">
        <v>32</v>
      </c>
      <c r="AJ302" s="54">
        <v>10</v>
      </c>
    </row>
    <row r="303" spans="2:36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</row>
    <row r="304" spans="2:36" ht="20.100000000000001" customHeight="1" thickBot="1" x14ac:dyDescent="0.25">
      <c r="B304" s="4" t="s">
        <v>485</v>
      </c>
      <c r="C304" s="54">
        <v>0</v>
      </c>
      <c r="D304" s="54">
        <v>0</v>
      </c>
      <c r="E304" s="54">
        <v>2</v>
      </c>
      <c r="F304" s="54">
        <v>0</v>
      </c>
      <c r="G304" s="54">
        <v>22</v>
      </c>
      <c r="H304" s="54">
        <v>0</v>
      </c>
      <c r="I304" s="54">
        <v>22</v>
      </c>
      <c r="J304" s="54">
        <v>0</v>
      </c>
      <c r="K304" s="54">
        <v>3</v>
      </c>
      <c r="L304" s="54">
        <v>0</v>
      </c>
      <c r="M304" s="54">
        <v>16</v>
      </c>
      <c r="N304" s="54">
        <v>0</v>
      </c>
      <c r="O304" s="54">
        <v>0</v>
      </c>
      <c r="P304" s="54">
        <v>0</v>
      </c>
      <c r="Q304" s="54">
        <v>65</v>
      </c>
      <c r="R304" s="54">
        <v>0</v>
      </c>
      <c r="S304" s="54">
        <v>11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11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22</v>
      </c>
      <c r="AJ304" s="54">
        <v>0</v>
      </c>
    </row>
    <row r="305" spans="2:36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</row>
    <row r="306" spans="2:36" ht="20.100000000000001" customHeight="1" thickBot="1" x14ac:dyDescent="0.25">
      <c r="B306" s="4" t="s">
        <v>487</v>
      </c>
      <c r="C306" s="54">
        <v>2</v>
      </c>
      <c r="D306" s="54">
        <v>0</v>
      </c>
      <c r="E306" s="54">
        <v>0</v>
      </c>
      <c r="F306" s="54">
        <v>0</v>
      </c>
      <c r="G306" s="54">
        <v>9</v>
      </c>
      <c r="H306" s="54">
        <v>2</v>
      </c>
      <c r="I306" s="54">
        <v>9</v>
      </c>
      <c r="J306" s="54">
        <v>2</v>
      </c>
      <c r="K306" s="54">
        <v>0</v>
      </c>
      <c r="L306" s="54">
        <v>0</v>
      </c>
      <c r="M306" s="54">
        <v>9</v>
      </c>
      <c r="N306" s="54">
        <v>0</v>
      </c>
      <c r="O306" s="54">
        <v>0</v>
      </c>
      <c r="P306" s="54">
        <v>0</v>
      </c>
      <c r="Q306" s="54">
        <v>29</v>
      </c>
      <c r="R306" s="54">
        <v>4</v>
      </c>
      <c r="S306" s="54">
        <v>5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5</v>
      </c>
      <c r="AD306" s="54">
        <v>0</v>
      </c>
      <c r="AE306" s="54">
        <v>0</v>
      </c>
      <c r="AF306" s="54">
        <v>0</v>
      </c>
      <c r="AG306" s="54">
        <v>10</v>
      </c>
      <c r="AH306" s="54">
        <v>0</v>
      </c>
      <c r="AI306" s="54">
        <v>20</v>
      </c>
      <c r="AJ306" s="54">
        <v>0</v>
      </c>
    </row>
    <row r="307" spans="2:36" ht="20.100000000000001" customHeight="1" thickBot="1" x14ac:dyDescent="0.25">
      <c r="B307" s="4" t="s">
        <v>488</v>
      </c>
      <c r="C307" s="54">
        <v>0</v>
      </c>
      <c r="D307" s="54">
        <v>0</v>
      </c>
      <c r="E307" s="54">
        <v>0</v>
      </c>
      <c r="F307" s="54">
        <v>0</v>
      </c>
      <c r="G307" s="54">
        <v>10</v>
      </c>
      <c r="H307" s="54">
        <v>6</v>
      </c>
      <c r="I307" s="54">
        <v>10</v>
      </c>
      <c r="J307" s="54">
        <v>6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1</v>
      </c>
      <c r="Q307" s="54">
        <v>20</v>
      </c>
      <c r="R307" s="54">
        <v>13</v>
      </c>
      <c r="S307" s="54">
        <v>4</v>
      </c>
      <c r="T307" s="54">
        <v>1</v>
      </c>
      <c r="U307" s="54">
        <v>0</v>
      </c>
      <c r="V307" s="54">
        <v>0</v>
      </c>
      <c r="W307" s="54">
        <v>1</v>
      </c>
      <c r="X307" s="54">
        <v>0</v>
      </c>
      <c r="Y307" s="54">
        <v>0</v>
      </c>
      <c r="Z307" s="54">
        <v>0</v>
      </c>
      <c r="AA307" s="54">
        <v>4</v>
      </c>
      <c r="AB307" s="54">
        <v>1</v>
      </c>
      <c r="AC307" s="54">
        <v>4</v>
      </c>
      <c r="AD307" s="54">
        <v>1</v>
      </c>
      <c r="AE307" s="54">
        <v>0</v>
      </c>
      <c r="AF307" s="54">
        <v>0</v>
      </c>
      <c r="AG307" s="54">
        <v>0</v>
      </c>
      <c r="AH307" s="54">
        <v>0</v>
      </c>
      <c r="AI307" s="54">
        <v>13</v>
      </c>
      <c r="AJ307" s="54">
        <v>3</v>
      </c>
    </row>
    <row r="308" spans="2:36" ht="20.100000000000001" customHeight="1" thickBot="1" x14ac:dyDescent="0.25">
      <c r="B308" s="4" t="s">
        <v>489</v>
      </c>
      <c r="C308" s="54">
        <v>0</v>
      </c>
      <c r="D308" s="54">
        <v>1</v>
      </c>
      <c r="E308" s="54">
        <v>3</v>
      </c>
      <c r="F308" s="54">
        <v>0</v>
      </c>
      <c r="G308" s="54">
        <v>0</v>
      </c>
      <c r="H308" s="54">
        <v>42</v>
      </c>
      <c r="I308" s="54">
        <v>0</v>
      </c>
      <c r="J308" s="54">
        <v>42</v>
      </c>
      <c r="K308" s="54">
        <v>0</v>
      </c>
      <c r="L308" s="54">
        <v>0</v>
      </c>
      <c r="M308" s="54">
        <v>0</v>
      </c>
      <c r="N308" s="54">
        <v>42</v>
      </c>
      <c r="O308" s="54">
        <v>0</v>
      </c>
      <c r="P308" s="54">
        <v>0</v>
      </c>
      <c r="Q308" s="54">
        <v>3</v>
      </c>
      <c r="R308" s="54">
        <v>127</v>
      </c>
      <c r="S308" s="54">
        <v>3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3</v>
      </c>
      <c r="AD308" s="54">
        <v>0</v>
      </c>
      <c r="AE308" s="54">
        <v>3</v>
      </c>
      <c r="AF308" s="54">
        <v>0</v>
      </c>
      <c r="AG308" s="54">
        <v>0</v>
      </c>
      <c r="AH308" s="54">
        <v>0</v>
      </c>
      <c r="AI308" s="54">
        <v>9</v>
      </c>
      <c r="AJ308" s="54">
        <v>0</v>
      </c>
    </row>
    <row r="309" spans="2:36" ht="20.100000000000001" customHeight="1" thickBot="1" x14ac:dyDescent="0.25">
      <c r="B309" s="4" t="s">
        <v>490</v>
      </c>
      <c r="C309" s="54">
        <v>0</v>
      </c>
      <c r="D309" s="54">
        <v>0</v>
      </c>
      <c r="E309" s="54">
        <v>0</v>
      </c>
      <c r="F309" s="54">
        <v>0</v>
      </c>
      <c r="G309" s="54">
        <v>9</v>
      </c>
      <c r="H309" s="54">
        <v>10</v>
      </c>
      <c r="I309" s="54">
        <v>9</v>
      </c>
      <c r="J309" s="54">
        <v>10</v>
      </c>
      <c r="K309" s="54">
        <v>0</v>
      </c>
      <c r="L309" s="54">
        <v>0</v>
      </c>
      <c r="M309" s="54">
        <v>1</v>
      </c>
      <c r="N309" s="54">
        <v>1</v>
      </c>
      <c r="O309" s="54">
        <v>0</v>
      </c>
      <c r="P309" s="54">
        <v>0</v>
      </c>
      <c r="Q309" s="54">
        <v>19</v>
      </c>
      <c r="R309" s="54">
        <v>21</v>
      </c>
      <c r="S309" s="54">
        <v>2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5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7</v>
      </c>
      <c r="AJ309" s="54">
        <v>0</v>
      </c>
    </row>
    <row r="310" spans="2:36" ht="20.100000000000001" customHeight="1" thickBot="1" x14ac:dyDescent="0.25">
      <c r="B310" s="4" t="s">
        <v>644</v>
      </c>
      <c r="C310" s="54">
        <v>0</v>
      </c>
      <c r="D310" s="54">
        <v>0</v>
      </c>
      <c r="E310" s="54">
        <v>0</v>
      </c>
      <c r="F310" s="54">
        <v>0</v>
      </c>
      <c r="G310" s="54">
        <v>11</v>
      </c>
      <c r="H310" s="54">
        <v>6</v>
      </c>
      <c r="I310" s="54">
        <v>11</v>
      </c>
      <c r="J310" s="54">
        <v>6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22</v>
      </c>
      <c r="R310" s="54">
        <v>12</v>
      </c>
      <c r="S310" s="54">
        <v>4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4</v>
      </c>
      <c r="AD310" s="54">
        <v>0</v>
      </c>
      <c r="AE310" s="54">
        <v>0</v>
      </c>
      <c r="AF310" s="54">
        <v>0</v>
      </c>
      <c r="AG310" s="54">
        <v>4</v>
      </c>
      <c r="AH310" s="54">
        <v>0</v>
      </c>
      <c r="AI310" s="54">
        <v>12</v>
      </c>
      <c r="AJ310" s="54">
        <v>0</v>
      </c>
    </row>
    <row r="311" spans="2:36" ht="20.100000000000001" customHeight="1" thickBot="1" x14ac:dyDescent="0.25">
      <c r="B311" s="4" t="s">
        <v>491</v>
      </c>
      <c r="C311" s="54">
        <v>0</v>
      </c>
      <c r="D311" s="54">
        <v>0</v>
      </c>
      <c r="E311" s="54">
        <v>0</v>
      </c>
      <c r="F311" s="54">
        <v>0</v>
      </c>
      <c r="G311" s="54">
        <v>5</v>
      </c>
      <c r="H311" s="54">
        <v>24</v>
      </c>
      <c r="I311" s="54">
        <v>5</v>
      </c>
      <c r="J311" s="54">
        <v>24</v>
      </c>
      <c r="K311" s="54">
        <v>0</v>
      </c>
      <c r="L311" s="54">
        <v>2</v>
      </c>
      <c r="M311" s="54">
        <v>1</v>
      </c>
      <c r="N311" s="54">
        <v>9</v>
      </c>
      <c r="O311" s="54">
        <v>1</v>
      </c>
      <c r="P311" s="54">
        <v>13</v>
      </c>
      <c r="Q311" s="54">
        <v>12</v>
      </c>
      <c r="R311" s="54">
        <v>72</v>
      </c>
      <c r="S311" s="54">
        <v>2</v>
      </c>
      <c r="T311" s="54">
        <v>0</v>
      </c>
      <c r="U311" s="54">
        <v>0</v>
      </c>
      <c r="V311" s="54">
        <v>0</v>
      </c>
      <c r="W311" s="54">
        <v>2</v>
      </c>
      <c r="X311" s="54">
        <v>2</v>
      </c>
      <c r="Y311" s="54">
        <v>0</v>
      </c>
      <c r="Z311" s="54">
        <v>0</v>
      </c>
      <c r="AA311" s="54">
        <v>3</v>
      </c>
      <c r="AB311" s="54">
        <v>0</v>
      </c>
      <c r="AC311" s="54">
        <v>3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10</v>
      </c>
      <c r="AJ311" s="54">
        <v>2</v>
      </c>
    </row>
    <row r="312" spans="2:36" ht="20.100000000000001" customHeight="1" thickBot="1" x14ac:dyDescent="0.25">
      <c r="B312" s="4" t="s">
        <v>492</v>
      </c>
      <c r="C312" s="54">
        <v>1</v>
      </c>
      <c r="D312" s="54">
        <v>13</v>
      </c>
      <c r="E312" s="54">
        <v>13</v>
      </c>
      <c r="F312" s="54">
        <v>22</v>
      </c>
      <c r="G312" s="54">
        <v>86</v>
      </c>
      <c r="H312" s="54">
        <v>136</v>
      </c>
      <c r="I312" s="54">
        <v>86</v>
      </c>
      <c r="J312" s="54">
        <v>131</v>
      </c>
      <c r="K312" s="54">
        <v>1</v>
      </c>
      <c r="L312" s="54">
        <v>0</v>
      </c>
      <c r="M312" s="54">
        <v>0</v>
      </c>
      <c r="N312" s="54">
        <v>1</v>
      </c>
      <c r="O312" s="54">
        <v>2</v>
      </c>
      <c r="P312" s="54">
        <v>8</v>
      </c>
      <c r="Q312" s="54">
        <v>189</v>
      </c>
      <c r="R312" s="54">
        <v>311</v>
      </c>
      <c r="S312" s="54">
        <v>18</v>
      </c>
      <c r="T312" s="54">
        <v>0</v>
      </c>
      <c r="U312" s="54">
        <v>0</v>
      </c>
      <c r="V312" s="54">
        <v>0</v>
      </c>
      <c r="W312" s="54">
        <v>11</v>
      </c>
      <c r="X312" s="54">
        <v>2</v>
      </c>
      <c r="Y312" s="54">
        <v>0</v>
      </c>
      <c r="Z312" s="54">
        <v>0</v>
      </c>
      <c r="AA312" s="54">
        <v>0</v>
      </c>
      <c r="AB312" s="54">
        <v>0</v>
      </c>
      <c r="AC312" s="54">
        <v>28</v>
      </c>
      <c r="AD312" s="54">
        <v>1</v>
      </c>
      <c r="AE312" s="54">
        <v>2</v>
      </c>
      <c r="AF312" s="54">
        <v>0</v>
      </c>
      <c r="AG312" s="54">
        <v>7</v>
      </c>
      <c r="AH312" s="54">
        <v>0</v>
      </c>
      <c r="AI312" s="54">
        <v>66</v>
      </c>
      <c r="AJ312" s="54">
        <v>3</v>
      </c>
    </row>
    <row r="313" spans="2:36" ht="20.100000000000001" customHeight="1" thickBot="1" x14ac:dyDescent="0.25">
      <c r="B313" s="4" t="s">
        <v>493</v>
      </c>
      <c r="C313" s="54">
        <v>0</v>
      </c>
      <c r="D313" s="54">
        <v>0</v>
      </c>
      <c r="E313" s="54">
        <v>0</v>
      </c>
      <c r="F313" s="54">
        <v>0</v>
      </c>
      <c r="G313" s="54">
        <v>4</v>
      </c>
      <c r="H313" s="54">
        <v>0</v>
      </c>
      <c r="I313" s="54">
        <v>4</v>
      </c>
      <c r="J313" s="54">
        <v>0</v>
      </c>
      <c r="K313" s="54">
        <v>4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12</v>
      </c>
      <c r="R313" s="54">
        <v>0</v>
      </c>
      <c r="S313" s="54">
        <v>1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1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2</v>
      </c>
      <c r="AJ313" s="54">
        <v>0</v>
      </c>
    </row>
    <row r="314" spans="2:36" ht="20.100000000000001" customHeight="1" thickBot="1" x14ac:dyDescent="0.25">
      <c r="B314" s="4" t="s">
        <v>494</v>
      </c>
      <c r="C314" s="54">
        <v>0</v>
      </c>
      <c r="D314" s="54">
        <v>0</v>
      </c>
      <c r="E314" s="54">
        <v>0</v>
      </c>
      <c r="F314" s="54">
        <v>0</v>
      </c>
      <c r="G314" s="54">
        <v>6</v>
      </c>
      <c r="H314" s="54">
        <v>0</v>
      </c>
      <c r="I314" s="54">
        <v>6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12</v>
      </c>
      <c r="R314" s="54">
        <v>0</v>
      </c>
      <c r="S314" s="54">
        <v>4</v>
      </c>
      <c r="T314" s="54">
        <v>0</v>
      </c>
      <c r="U314" s="54">
        <v>2</v>
      </c>
      <c r="V314" s="54">
        <v>0</v>
      </c>
      <c r="W314" s="54">
        <v>3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9</v>
      </c>
      <c r="AJ314" s="54">
        <v>0</v>
      </c>
    </row>
    <row r="315" spans="2:36" ht="20.100000000000001" customHeight="1" thickBot="1" x14ac:dyDescent="0.25">
      <c r="B315" s="4" t="s">
        <v>495</v>
      </c>
      <c r="C315" s="54">
        <v>0</v>
      </c>
      <c r="D315" s="54">
        <v>0</v>
      </c>
      <c r="E315" s="54">
        <v>0</v>
      </c>
      <c r="F315" s="54">
        <v>0</v>
      </c>
      <c r="G315" s="54">
        <v>18</v>
      </c>
      <c r="H315" s="54">
        <v>0</v>
      </c>
      <c r="I315" s="54">
        <v>13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31</v>
      </c>
      <c r="R315" s="54">
        <v>0</v>
      </c>
      <c r="S315" s="54">
        <v>4</v>
      </c>
      <c r="T315" s="54">
        <v>0</v>
      </c>
      <c r="U315" s="54">
        <v>0</v>
      </c>
      <c r="V315" s="54">
        <v>0</v>
      </c>
      <c r="W315" s="54">
        <v>8</v>
      </c>
      <c r="X315" s="54">
        <v>0</v>
      </c>
      <c r="Y315" s="54">
        <v>0</v>
      </c>
      <c r="Z315" s="54">
        <v>0</v>
      </c>
      <c r="AA315" s="54">
        <v>8</v>
      </c>
      <c r="AB315" s="54">
        <v>0</v>
      </c>
      <c r="AC315" s="54">
        <v>7</v>
      </c>
      <c r="AD315" s="54">
        <v>0</v>
      </c>
      <c r="AE315" s="54">
        <v>0</v>
      </c>
      <c r="AF315" s="54">
        <v>0</v>
      </c>
      <c r="AG315" s="54">
        <v>4</v>
      </c>
      <c r="AH315" s="54">
        <v>0</v>
      </c>
      <c r="AI315" s="54">
        <v>31</v>
      </c>
      <c r="AJ315" s="54">
        <v>0</v>
      </c>
    </row>
    <row r="316" spans="2:36" ht="20.100000000000001" customHeight="1" thickBot="1" x14ac:dyDescent="0.25">
      <c r="B316" s="4" t="s">
        <v>496</v>
      </c>
      <c r="C316" s="54">
        <v>0</v>
      </c>
      <c r="D316" s="54">
        <v>0</v>
      </c>
      <c r="E316" s="54">
        <v>0</v>
      </c>
      <c r="F316" s="54">
        <v>0</v>
      </c>
      <c r="G316" s="54">
        <v>0</v>
      </c>
      <c r="H316" s="54">
        <v>8</v>
      </c>
      <c r="I316" s="54">
        <v>0</v>
      </c>
      <c r="J316" s="54">
        <v>8</v>
      </c>
      <c r="K316" s="54">
        <v>0</v>
      </c>
      <c r="L316" s="54">
        <v>8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24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</row>
    <row r="317" spans="2:36" ht="20.100000000000001" customHeight="1" thickBot="1" x14ac:dyDescent="0.25">
      <c r="B317" s="4" t="s">
        <v>497</v>
      </c>
      <c r="C317" s="54">
        <v>0</v>
      </c>
      <c r="D317" s="54">
        <v>0</v>
      </c>
      <c r="E317" s="54">
        <v>0</v>
      </c>
      <c r="F317" s="54">
        <v>0</v>
      </c>
      <c r="G317" s="54">
        <v>24</v>
      </c>
      <c r="H317" s="54">
        <v>0</v>
      </c>
      <c r="I317" s="54">
        <v>24</v>
      </c>
      <c r="J317" s="54">
        <v>0</v>
      </c>
      <c r="K317" s="54">
        <v>2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50</v>
      </c>
      <c r="R317" s="54">
        <v>0</v>
      </c>
      <c r="S317" s="54">
        <v>5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5</v>
      </c>
      <c r="AD317" s="54">
        <v>0</v>
      </c>
      <c r="AE317" s="54">
        <v>1</v>
      </c>
      <c r="AF317" s="54">
        <v>0</v>
      </c>
      <c r="AG317" s="54">
        <v>0</v>
      </c>
      <c r="AH317" s="54">
        <v>0</v>
      </c>
      <c r="AI317" s="54">
        <v>11</v>
      </c>
      <c r="AJ317" s="54">
        <v>0</v>
      </c>
    </row>
    <row r="318" spans="2:36" ht="20.100000000000001" customHeight="1" thickBot="1" x14ac:dyDescent="0.25">
      <c r="B318" s="4" t="s">
        <v>498</v>
      </c>
      <c r="C318" s="54">
        <v>2</v>
      </c>
      <c r="D318" s="54">
        <v>0</v>
      </c>
      <c r="E318" s="54">
        <v>0</v>
      </c>
      <c r="F318" s="54">
        <v>0</v>
      </c>
      <c r="G318" s="54">
        <v>16</v>
      </c>
      <c r="H318" s="54">
        <v>0</v>
      </c>
      <c r="I318" s="54">
        <v>16</v>
      </c>
      <c r="J318" s="54">
        <v>0</v>
      </c>
      <c r="K318" s="54">
        <v>16</v>
      </c>
      <c r="L318" s="54">
        <v>0</v>
      </c>
      <c r="M318" s="54">
        <v>8</v>
      </c>
      <c r="N318" s="54">
        <v>0</v>
      </c>
      <c r="O318" s="54">
        <v>0</v>
      </c>
      <c r="P318" s="54">
        <v>0</v>
      </c>
      <c r="Q318" s="54">
        <v>58</v>
      </c>
      <c r="R318" s="54">
        <v>0</v>
      </c>
      <c r="S318" s="54">
        <v>8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3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11</v>
      </c>
      <c r="AJ318" s="54">
        <v>0</v>
      </c>
    </row>
    <row r="319" spans="2:36" ht="20.100000000000001" customHeight="1" thickBot="1" x14ac:dyDescent="0.25">
      <c r="B319" s="4" t="s">
        <v>499</v>
      </c>
      <c r="C319" s="54">
        <v>0</v>
      </c>
      <c r="D319" s="54">
        <v>0</v>
      </c>
      <c r="E319" s="54">
        <v>0</v>
      </c>
      <c r="F319" s="54">
        <v>0</v>
      </c>
      <c r="G319" s="54">
        <v>16</v>
      </c>
      <c r="H319" s="54">
        <v>0</v>
      </c>
      <c r="I319" s="54">
        <v>16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32</v>
      </c>
      <c r="R319" s="54">
        <v>0</v>
      </c>
      <c r="S319" s="54">
        <v>5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5</v>
      </c>
      <c r="AD319" s="54">
        <v>0</v>
      </c>
      <c r="AE319" s="54">
        <v>0</v>
      </c>
      <c r="AF319" s="54">
        <v>0</v>
      </c>
      <c r="AG319" s="54">
        <v>1</v>
      </c>
      <c r="AH319" s="54">
        <v>0</v>
      </c>
      <c r="AI319" s="54">
        <v>11</v>
      </c>
      <c r="AJ319" s="54">
        <v>0</v>
      </c>
    </row>
    <row r="320" spans="2:36" ht="20.100000000000001" customHeight="1" thickBot="1" x14ac:dyDescent="0.25">
      <c r="B320" s="4" t="s">
        <v>500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10</v>
      </c>
      <c r="I320" s="54">
        <v>0</v>
      </c>
      <c r="J320" s="54">
        <v>9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19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</row>
    <row r="321" spans="2:36" ht="20.100000000000001" customHeight="1" thickBot="1" x14ac:dyDescent="0.25">
      <c r="B321" s="4" t="s">
        <v>501</v>
      </c>
      <c r="C321" s="54">
        <v>0</v>
      </c>
      <c r="D321" s="54">
        <v>0</v>
      </c>
      <c r="E321" s="54">
        <v>0</v>
      </c>
      <c r="F321" s="54">
        <v>0</v>
      </c>
      <c r="G321" s="54">
        <v>0</v>
      </c>
      <c r="H321" s="54">
        <v>8</v>
      </c>
      <c r="I321" s="54">
        <v>0</v>
      </c>
      <c r="J321" s="54">
        <v>8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16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</row>
    <row r="322" spans="2:36" ht="20.100000000000001" customHeight="1" thickBot="1" x14ac:dyDescent="0.25">
      <c r="B322" s="4" t="s">
        <v>502</v>
      </c>
      <c r="C322" s="54">
        <v>1</v>
      </c>
      <c r="D322" s="54">
        <v>0</v>
      </c>
      <c r="E322" s="54">
        <v>0</v>
      </c>
      <c r="F322" s="54">
        <v>0</v>
      </c>
      <c r="G322" s="54">
        <v>1</v>
      </c>
      <c r="H322" s="54">
        <v>4</v>
      </c>
      <c r="I322" s="54">
        <v>2</v>
      </c>
      <c r="J322" s="54">
        <v>4</v>
      </c>
      <c r="K322" s="54">
        <v>0</v>
      </c>
      <c r="L322" s="54">
        <v>0</v>
      </c>
      <c r="M322" s="54">
        <v>0</v>
      </c>
      <c r="N322" s="54">
        <v>1</v>
      </c>
      <c r="O322" s="54">
        <v>0</v>
      </c>
      <c r="P322" s="54">
        <v>0</v>
      </c>
      <c r="Q322" s="54">
        <v>4</v>
      </c>
      <c r="R322" s="54">
        <v>9</v>
      </c>
      <c r="S322" s="54">
        <v>1</v>
      </c>
      <c r="T322" s="54">
        <v>2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2</v>
      </c>
      <c r="AC322" s="54">
        <v>1</v>
      </c>
      <c r="AD322" s="54">
        <v>2</v>
      </c>
      <c r="AE322" s="54">
        <v>0</v>
      </c>
      <c r="AF322" s="54">
        <v>0</v>
      </c>
      <c r="AG322" s="54">
        <v>0</v>
      </c>
      <c r="AH322" s="54">
        <v>0</v>
      </c>
      <c r="AI322" s="54">
        <v>2</v>
      </c>
      <c r="AJ322" s="54">
        <v>6</v>
      </c>
    </row>
    <row r="323" spans="2:36" ht="20.100000000000001" customHeight="1" thickBot="1" x14ac:dyDescent="0.25">
      <c r="B323" s="4" t="s">
        <v>503</v>
      </c>
      <c r="C323" s="54">
        <v>0</v>
      </c>
      <c r="D323" s="54">
        <v>0</v>
      </c>
      <c r="E323" s="54">
        <v>0</v>
      </c>
      <c r="F323" s="54">
        <v>0</v>
      </c>
      <c r="G323" s="54">
        <v>5</v>
      </c>
      <c r="H323" s="54">
        <v>0</v>
      </c>
      <c r="I323" s="54">
        <v>5</v>
      </c>
      <c r="J323" s="54">
        <v>0</v>
      </c>
      <c r="K323" s="54">
        <v>5</v>
      </c>
      <c r="L323" s="54">
        <v>0</v>
      </c>
      <c r="M323" s="54">
        <v>3</v>
      </c>
      <c r="N323" s="54">
        <v>0</v>
      </c>
      <c r="O323" s="54">
        <v>0</v>
      </c>
      <c r="P323" s="54">
        <v>0</v>
      </c>
      <c r="Q323" s="54">
        <v>18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2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2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4</v>
      </c>
      <c r="AJ323" s="54">
        <v>0</v>
      </c>
    </row>
    <row r="324" spans="2:36" ht="20.100000000000001" customHeight="1" thickBot="1" x14ac:dyDescent="0.25">
      <c r="B324" s="4" t="s">
        <v>504</v>
      </c>
      <c r="C324" s="54">
        <v>0</v>
      </c>
      <c r="D324" s="54">
        <v>0</v>
      </c>
      <c r="E324" s="54">
        <v>0</v>
      </c>
      <c r="F324" s="54">
        <v>0</v>
      </c>
      <c r="G324" s="54">
        <v>0</v>
      </c>
      <c r="H324" s="54">
        <v>5</v>
      </c>
      <c r="I324" s="54">
        <v>0</v>
      </c>
      <c r="J324" s="54">
        <v>5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10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</row>
    <row r="325" spans="2:36" ht="20.100000000000001" customHeight="1" thickBot="1" x14ac:dyDescent="0.25">
      <c r="B325" s="4" t="s">
        <v>505</v>
      </c>
      <c r="C325" s="54">
        <v>1</v>
      </c>
      <c r="D325" s="54">
        <v>0</v>
      </c>
      <c r="E325" s="54">
        <v>0</v>
      </c>
      <c r="F325" s="54">
        <v>0</v>
      </c>
      <c r="G325" s="54">
        <v>7</v>
      </c>
      <c r="H325" s="54">
        <v>0</v>
      </c>
      <c r="I325" s="54">
        <v>7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15</v>
      </c>
      <c r="R325" s="54">
        <v>0</v>
      </c>
      <c r="S325" s="54">
        <v>2</v>
      </c>
      <c r="T325" s="54">
        <v>0</v>
      </c>
      <c r="U325" s="54">
        <v>0</v>
      </c>
      <c r="V325" s="54">
        <v>0</v>
      </c>
      <c r="W325" s="54">
        <v>1</v>
      </c>
      <c r="X325" s="54">
        <v>0</v>
      </c>
      <c r="Y325" s="54">
        <v>0</v>
      </c>
      <c r="Z325" s="54">
        <v>0</v>
      </c>
      <c r="AA325" s="54">
        <v>1</v>
      </c>
      <c r="AB325" s="54">
        <v>0</v>
      </c>
      <c r="AC325" s="54">
        <v>2</v>
      </c>
      <c r="AD325" s="54">
        <v>0</v>
      </c>
      <c r="AE325" s="54">
        <v>0</v>
      </c>
      <c r="AF325" s="54">
        <v>0</v>
      </c>
      <c r="AG325" s="54">
        <v>2</v>
      </c>
      <c r="AH325" s="54">
        <v>0</v>
      </c>
      <c r="AI325" s="54">
        <v>8</v>
      </c>
      <c r="AJ325" s="54">
        <v>0</v>
      </c>
    </row>
    <row r="326" spans="2:36" ht="20.100000000000001" customHeight="1" thickBot="1" x14ac:dyDescent="0.25">
      <c r="B326" s="4" t="s">
        <v>506</v>
      </c>
      <c r="C326" s="54">
        <v>0</v>
      </c>
      <c r="D326" s="54">
        <v>0</v>
      </c>
      <c r="E326" s="54">
        <v>0</v>
      </c>
      <c r="F326" s="54">
        <v>0</v>
      </c>
      <c r="G326" s="54">
        <v>4</v>
      </c>
      <c r="H326" s="54">
        <v>0</v>
      </c>
      <c r="I326" s="54">
        <v>4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1</v>
      </c>
      <c r="P326" s="54">
        <v>0</v>
      </c>
      <c r="Q326" s="54">
        <v>9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</row>
    <row r="327" spans="2:36" ht="20.100000000000001" customHeight="1" thickBot="1" x14ac:dyDescent="0.25">
      <c r="B327" s="4" t="s">
        <v>507</v>
      </c>
      <c r="C327" s="54">
        <v>0</v>
      </c>
      <c r="D327" s="54">
        <v>0</v>
      </c>
      <c r="E327" s="54">
        <v>0</v>
      </c>
      <c r="F327" s="54">
        <v>0</v>
      </c>
      <c r="G327" s="54">
        <v>1</v>
      </c>
      <c r="H327" s="54">
        <v>0</v>
      </c>
      <c r="I327" s="54">
        <v>1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2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0</v>
      </c>
      <c r="AI327" s="54">
        <v>0</v>
      </c>
      <c r="AJ327" s="54">
        <v>0</v>
      </c>
    </row>
    <row r="328" spans="2:36" ht="20.100000000000001" customHeight="1" thickBot="1" x14ac:dyDescent="0.25">
      <c r="B328" s="4" t="s">
        <v>508</v>
      </c>
      <c r="C328" s="54">
        <v>1</v>
      </c>
      <c r="D328" s="54">
        <v>0</v>
      </c>
      <c r="E328" s="54">
        <v>0</v>
      </c>
      <c r="F328" s="54">
        <v>0</v>
      </c>
      <c r="G328" s="54">
        <v>17</v>
      </c>
      <c r="H328" s="54">
        <v>0</v>
      </c>
      <c r="I328" s="54">
        <v>17</v>
      </c>
      <c r="J328" s="54">
        <v>0</v>
      </c>
      <c r="K328" s="54">
        <v>0</v>
      </c>
      <c r="L328" s="54">
        <v>0</v>
      </c>
      <c r="M328" s="54">
        <v>8</v>
      </c>
      <c r="N328" s="54">
        <v>0</v>
      </c>
      <c r="O328" s="54">
        <v>0</v>
      </c>
      <c r="P328" s="54">
        <v>0</v>
      </c>
      <c r="Q328" s="54">
        <v>43</v>
      </c>
      <c r="R328" s="54">
        <v>0</v>
      </c>
      <c r="S328" s="54">
        <v>1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2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3</v>
      </c>
      <c r="AJ328" s="54">
        <v>0</v>
      </c>
    </row>
    <row r="329" spans="2:36" ht="20.100000000000001" customHeight="1" thickBot="1" x14ac:dyDescent="0.25">
      <c r="B329" s="4" t="s">
        <v>199</v>
      </c>
      <c r="C329" s="54">
        <v>0</v>
      </c>
      <c r="D329" s="54">
        <v>0</v>
      </c>
      <c r="E329" s="54">
        <v>0</v>
      </c>
      <c r="F329" s="54">
        <v>0</v>
      </c>
      <c r="G329" s="54">
        <v>22</v>
      </c>
      <c r="H329" s="54">
        <v>9</v>
      </c>
      <c r="I329" s="54">
        <v>22</v>
      </c>
      <c r="J329" s="54">
        <v>9</v>
      </c>
      <c r="K329" s="54">
        <v>0</v>
      </c>
      <c r="L329" s="54">
        <v>0</v>
      </c>
      <c r="M329" s="54">
        <v>12</v>
      </c>
      <c r="N329" s="54">
        <v>4</v>
      </c>
      <c r="O329" s="54">
        <v>0</v>
      </c>
      <c r="P329" s="54">
        <v>0</v>
      </c>
      <c r="Q329" s="54">
        <v>56</v>
      </c>
      <c r="R329" s="54">
        <v>22</v>
      </c>
      <c r="S329" s="54">
        <v>4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4</v>
      </c>
      <c r="AB329" s="54">
        <v>0</v>
      </c>
      <c r="AC329" s="54">
        <v>4</v>
      </c>
      <c r="AD329" s="54">
        <v>0</v>
      </c>
      <c r="AE329" s="54">
        <v>0</v>
      </c>
      <c r="AF329" s="54">
        <v>0</v>
      </c>
      <c r="AG329" s="54">
        <v>3</v>
      </c>
      <c r="AH329" s="54">
        <v>0</v>
      </c>
      <c r="AI329" s="54">
        <v>15</v>
      </c>
      <c r="AJ329" s="54">
        <v>0</v>
      </c>
    </row>
    <row r="330" spans="2:36" ht="20.100000000000001" customHeight="1" thickBot="1" x14ac:dyDescent="0.25">
      <c r="B330" s="4" t="s">
        <v>509</v>
      </c>
      <c r="C330" s="54">
        <v>0</v>
      </c>
      <c r="D330" s="54">
        <v>0</v>
      </c>
      <c r="E330" s="54">
        <v>0</v>
      </c>
      <c r="F330" s="54">
        <v>0</v>
      </c>
      <c r="G330" s="54">
        <v>4</v>
      </c>
      <c r="H330" s="54">
        <v>0</v>
      </c>
      <c r="I330" s="54">
        <v>4</v>
      </c>
      <c r="J330" s="54">
        <v>0</v>
      </c>
      <c r="K330" s="54">
        <v>0</v>
      </c>
      <c r="L330" s="54">
        <v>0</v>
      </c>
      <c r="M330" s="54">
        <v>2</v>
      </c>
      <c r="N330" s="54">
        <v>0</v>
      </c>
      <c r="O330" s="54">
        <v>2</v>
      </c>
      <c r="P330" s="54">
        <v>0</v>
      </c>
      <c r="Q330" s="54">
        <v>12</v>
      </c>
      <c r="R330" s="54">
        <v>0</v>
      </c>
      <c r="S330" s="54">
        <v>1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1</v>
      </c>
      <c r="AD330" s="54">
        <v>0</v>
      </c>
      <c r="AE330" s="54">
        <v>0</v>
      </c>
      <c r="AF330" s="54">
        <v>0</v>
      </c>
      <c r="AG330" s="54">
        <v>3</v>
      </c>
      <c r="AH330" s="54">
        <v>0</v>
      </c>
      <c r="AI330" s="54">
        <v>5</v>
      </c>
      <c r="AJ330" s="54">
        <v>0</v>
      </c>
    </row>
    <row r="331" spans="2:36" ht="20.100000000000001" customHeight="1" thickBot="1" x14ac:dyDescent="0.25">
      <c r="B331" s="4" t="s">
        <v>510</v>
      </c>
      <c r="C331" s="54">
        <v>0</v>
      </c>
      <c r="D331" s="54">
        <v>0</v>
      </c>
      <c r="E331" s="54">
        <v>0</v>
      </c>
      <c r="F331" s="54">
        <v>0</v>
      </c>
      <c r="G331" s="54">
        <v>3</v>
      </c>
      <c r="H331" s="54">
        <v>0</v>
      </c>
      <c r="I331" s="54">
        <v>3</v>
      </c>
      <c r="J331" s="54">
        <v>0</v>
      </c>
      <c r="K331" s="54">
        <v>0</v>
      </c>
      <c r="L331" s="54">
        <v>0</v>
      </c>
      <c r="M331" s="54">
        <v>3</v>
      </c>
      <c r="N331" s="54">
        <v>0</v>
      </c>
      <c r="O331" s="54">
        <v>0</v>
      </c>
      <c r="P331" s="54">
        <v>0</v>
      </c>
      <c r="Q331" s="54">
        <v>9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2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2</v>
      </c>
      <c r="AJ331" s="54">
        <v>0</v>
      </c>
    </row>
    <row r="332" spans="2:36" ht="20.100000000000001" customHeight="1" thickBot="1" x14ac:dyDescent="0.25">
      <c r="B332" s="4" t="s">
        <v>511</v>
      </c>
      <c r="C332" s="54">
        <v>0</v>
      </c>
      <c r="D332" s="54">
        <v>0</v>
      </c>
      <c r="E332" s="54">
        <v>0</v>
      </c>
      <c r="F332" s="54">
        <v>0</v>
      </c>
      <c r="G332" s="54">
        <v>2</v>
      </c>
      <c r="H332" s="54">
        <v>0</v>
      </c>
      <c r="I332" s="54">
        <v>2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4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</row>
    <row r="333" spans="2:36" ht="20.100000000000001" customHeight="1" thickBot="1" x14ac:dyDescent="0.25">
      <c r="B333" s="4" t="s">
        <v>512</v>
      </c>
      <c r="C333" s="54">
        <v>0</v>
      </c>
      <c r="D333" s="54">
        <v>0</v>
      </c>
      <c r="E333" s="54">
        <v>0</v>
      </c>
      <c r="F333" s="54">
        <v>0</v>
      </c>
      <c r="G333" s="54">
        <v>0</v>
      </c>
      <c r="H333" s="54">
        <v>0</v>
      </c>
      <c r="I333" s="54">
        <v>2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2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</row>
    <row r="334" spans="2:36" ht="20.100000000000001" customHeight="1" thickBot="1" x14ac:dyDescent="0.25">
      <c r="B334" s="4" t="s">
        <v>513</v>
      </c>
      <c r="C334" s="54">
        <v>2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2</v>
      </c>
      <c r="J334" s="54">
        <v>0</v>
      </c>
      <c r="K334" s="54">
        <v>2</v>
      </c>
      <c r="L334" s="54">
        <v>0</v>
      </c>
      <c r="M334" s="54">
        <v>2</v>
      </c>
      <c r="N334" s="54">
        <v>0</v>
      </c>
      <c r="O334" s="54">
        <v>0</v>
      </c>
      <c r="P334" s="54">
        <v>0</v>
      </c>
      <c r="Q334" s="54">
        <v>8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</row>
    <row r="335" spans="2:36" ht="20.100000000000001" customHeight="1" thickBot="1" x14ac:dyDescent="0.25">
      <c r="B335" s="4" t="s">
        <v>514</v>
      </c>
      <c r="C335" s="54">
        <v>0</v>
      </c>
      <c r="D335" s="54">
        <v>0</v>
      </c>
      <c r="E335" s="54">
        <v>0</v>
      </c>
      <c r="F335" s="54">
        <v>0</v>
      </c>
      <c r="G335" s="54">
        <v>4</v>
      </c>
      <c r="H335" s="54">
        <v>0</v>
      </c>
      <c r="I335" s="54">
        <v>4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5</v>
      </c>
      <c r="Q335" s="54">
        <v>8</v>
      </c>
      <c r="R335" s="54">
        <v>5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</row>
    <row r="336" spans="2:36" ht="20.100000000000001" customHeight="1" thickBot="1" x14ac:dyDescent="0.25">
      <c r="B336" s="4" t="s">
        <v>515</v>
      </c>
      <c r="C336" s="54">
        <v>0</v>
      </c>
      <c r="D336" s="54">
        <v>0</v>
      </c>
      <c r="E336" s="54">
        <v>0</v>
      </c>
      <c r="F336" s="54">
        <v>0</v>
      </c>
      <c r="G336" s="54">
        <v>3</v>
      </c>
      <c r="H336" s="54">
        <v>0</v>
      </c>
      <c r="I336" s="54">
        <v>3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6</v>
      </c>
      <c r="R336" s="54">
        <v>0</v>
      </c>
      <c r="S336" s="54">
        <v>1</v>
      </c>
      <c r="T336" s="54">
        <v>0</v>
      </c>
      <c r="U336" s="54">
        <v>0</v>
      </c>
      <c r="V336" s="54">
        <v>0</v>
      </c>
      <c r="W336" s="54">
        <v>1</v>
      </c>
      <c r="X336" s="54">
        <v>0</v>
      </c>
      <c r="Y336" s="54">
        <v>0</v>
      </c>
      <c r="Z336" s="54">
        <v>0</v>
      </c>
      <c r="AA336" s="54">
        <v>1</v>
      </c>
      <c r="AB336" s="54">
        <v>0</v>
      </c>
      <c r="AC336" s="54">
        <v>1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4</v>
      </c>
      <c r="AJ336" s="54">
        <v>0</v>
      </c>
    </row>
    <row r="337" spans="2:36" ht="20.100000000000001" customHeight="1" thickBot="1" x14ac:dyDescent="0.25">
      <c r="B337" s="4" t="s">
        <v>516</v>
      </c>
      <c r="C337" s="54">
        <v>0</v>
      </c>
      <c r="D337" s="54">
        <v>0</v>
      </c>
      <c r="E337" s="54">
        <v>0</v>
      </c>
      <c r="F337" s="54">
        <v>0</v>
      </c>
      <c r="G337" s="54">
        <v>3</v>
      </c>
      <c r="H337" s="54">
        <v>2</v>
      </c>
      <c r="I337" s="54">
        <v>3</v>
      </c>
      <c r="J337" s="54">
        <v>2</v>
      </c>
      <c r="K337" s="54">
        <v>0</v>
      </c>
      <c r="L337" s="54">
        <v>0</v>
      </c>
      <c r="M337" s="54">
        <v>3</v>
      </c>
      <c r="N337" s="54">
        <v>2</v>
      </c>
      <c r="O337" s="54">
        <v>0</v>
      </c>
      <c r="P337" s="54">
        <v>0</v>
      </c>
      <c r="Q337" s="54">
        <v>9</v>
      </c>
      <c r="R337" s="54">
        <v>6</v>
      </c>
      <c r="S337" s="54">
        <v>2</v>
      </c>
      <c r="T337" s="54">
        <v>0</v>
      </c>
      <c r="U337" s="54">
        <v>0</v>
      </c>
      <c r="V337" s="54">
        <v>0</v>
      </c>
      <c r="W337" s="54">
        <v>2</v>
      </c>
      <c r="X337" s="54">
        <v>0</v>
      </c>
      <c r="Y337" s="54">
        <v>2</v>
      </c>
      <c r="Z337" s="54">
        <v>0</v>
      </c>
      <c r="AA337" s="54">
        <v>2</v>
      </c>
      <c r="AB337" s="54">
        <v>0</v>
      </c>
      <c r="AC337" s="54">
        <v>2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10</v>
      </c>
      <c r="AJ337" s="54">
        <v>0</v>
      </c>
    </row>
    <row r="338" spans="2:36" ht="20.100000000000001" customHeight="1" thickBot="1" x14ac:dyDescent="0.25">
      <c r="B338" s="4" t="s">
        <v>517</v>
      </c>
      <c r="C338" s="54">
        <v>0</v>
      </c>
      <c r="D338" s="54">
        <v>0</v>
      </c>
      <c r="E338" s="54">
        <v>0</v>
      </c>
      <c r="F338" s="54">
        <v>0</v>
      </c>
      <c r="G338" s="54">
        <v>3</v>
      </c>
      <c r="H338" s="54">
        <v>0</v>
      </c>
      <c r="I338" s="54">
        <v>3</v>
      </c>
      <c r="J338" s="54">
        <v>0</v>
      </c>
      <c r="K338" s="54">
        <v>0</v>
      </c>
      <c r="L338" s="54">
        <v>0</v>
      </c>
      <c r="M338" s="54">
        <v>1</v>
      </c>
      <c r="N338" s="54">
        <v>0</v>
      </c>
      <c r="O338" s="54">
        <v>0</v>
      </c>
      <c r="P338" s="54">
        <v>0</v>
      </c>
      <c r="Q338" s="54">
        <v>7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</row>
    <row r="339" spans="2:36" ht="20.100000000000001" customHeight="1" thickBot="1" x14ac:dyDescent="0.25">
      <c r="B339" s="4" t="s">
        <v>200</v>
      </c>
      <c r="C339" s="54">
        <v>2</v>
      </c>
      <c r="D339" s="54">
        <v>0</v>
      </c>
      <c r="E339" s="54">
        <v>2</v>
      </c>
      <c r="F339" s="54">
        <v>0</v>
      </c>
      <c r="G339" s="54">
        <v>7</v>
      </c>
      <c r="H339" s="54">
        <v>0</v>
      </c>
      <c r="I339" s="54">
        <v>7</v>
      </c>
      <c r="J339" s="54">
        <v>0</v>
      </c>
      <c r="K339" s="54">
        <v>0</v>
      </c>
      <c r="L339" s="54">
        <v>0</v>
      </c>
      <c r="M339" s="54">
        <v>4</v>
      </c>
      <c r="N339" s="54">
        <v>0</v>
      </c>
      <c r="O339" s="54">
        <v>0</v>
      </c>
      <c r="P339" s="54">
        <v>0</v>
      </c>
      <c r="Q339" s="54">
        <v>22</v>
      </c>
      <c r="R339" s="54">
        <v>0</v>
      </c>
      <c r="S339" s="54">
        <v>1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3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4</v>
      </c>
      <c r="AJ339" s="54">
        <v>0</v>
      </c>
    </row>
    <row r="340" spans="2:36" ht="20.100000000000001" customHeight="1" thickBot="1" x14ac:dyDescent="0.25">
      <c r="B340" s="4" t="s">
        <v>518</v>
      </c>
      <c r="C340" s="54">
        <v>0</v>
      </c>
      <c r="D340" s="54">
        <v>0</v>
      </c>
      <c r="E340" s="54">
        <v>0</v>
      </c>
      <c r="F340" s="54">
        <v>7</v>
      </c>
      <c r="G340" s="54">
        <v>10</v>
      </c>
      <c r="H340" s="54">
        <v>0</v>
      </c>
      <c r="I340" s="54">
        <v>10</v>
      </c>
      <c r="J340" s="54">
        <v>0</v>
      </c>
      <c r="K340" s="54">
        <v>0</v>
      </c>
      <c r="L340" s="54">
        <v>0</v>
      </c>
      <c r="M340" s="54">
        <v>0</v>
      </c>
      <c r="N340" s="54">
        <v>2</v>
      </c>
      <c r="O340" s="54">
        <v>0</v>
      </c>
      <c r="P340" s="54">
        <v>0</v>
      </c>
      <c r="Q340" s="54">
        <v>20</v>
      </c>
      <c r="R340" s="54">
        <v>9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</row>
    <row r="341" spans="2:36" ht="20.100000000000001" customHeight="1" thickBot="1" x14ac:dyDescent="0.25">
      <c r="B341" s="4" t="s">
        <v>519</v>
      </c>
      <c r="C341" s="54">
        <v>0</v>
      </c>
      <c r="D341" s="54">
        <v>0</v>
      </c>
      <c r="E341" s="54">
        <v>0</v>
      </c>
      <c r="F341" s="54">
        <v>0</v>
      </c>
      <c r="G341" s="54">
        <v>12</v>
      </c>
      <c r="H341" s="54">
        <v>0</v>
      </c>
      <c r="I341" s="54">
        <v>12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24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</row>
    <row r="342" spans="2:36" ht="20.100000000000001" customHeight="1" thickBot="1" x14ac:dyDescent="0.25">
      <c r="B342" s="4" t="s">
        <v>520</v>
      </c>
      <c r="C342" s="54">
        <v>0</v>
      </c>
      <c r="D342" s="54">
        <v>0</v>
      </c>
      <c r="E342" s="54">
        <v>0</v>
      </c>
      <c r="F342" s="54">
        <v>0</v>
      </c>
      <c r="G342" s="54">
        <v>8</v>
      </c>
      <c r="H342" s="54">
        <v>0</v>
      </c>
      <c r="I342" s="54">
        <v>8</v>
      </c>
      <c r="J342" s="54">
        <v>0</v>
      </c>
      <c r="K342" s="54">
        <v>1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17</v>
      </c>
      <c r="R342" s="54">
        <v>0</v>
      </c>
      <c r="S342" s="54">
        <v>1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2</v>
      </c>
      <c r="AD342" s="54">
        <v>0</v>
      </c>
      <c r="AE342" s="54">
        <v>0</v>
      </c>
      <c r="AF342" s="54">
        <v>0</v>
      </c>
      <c r="AG342" s="54">
        <v>3</v>
      </c>
      <c r="AH342" s="54">
        <v>0</v>
      </c>
      <c r="AI342" s="54">
        <v>6</v>
      </c>
      <c r="AJ342" s="54">
        <v>0</v>
      </c>
    </row>
    <row r="343" spans="2:36" ht="20.100000000000001" customHeight="1" thickBot="1" x14ac:dyDescent="0.25">
      <c r="B343" s="4" t="s">
        <v>521</v>
      </c>
      <c r="C343" s="54">
        <v>0</v>
      </c>
      <c r="D343" s="54">
        <v>0</v>
      </c>
      <c r="E343" s="54">
        <v>0</v>
      </c>
      <c r="F343" s="54">
        <v>0</v>
      </c>
      <c r="G343" s="54">
        <v>2</v>
      </c>
      <c r="H343" s="54">
        <v>1</v>
      </c>
      <c r="I343" s="54">
        <v>2</v>
      </c>
      <c r="J343" s="54">
        <v>1</v>
      </c>
      <c r="K343" s="54">
        <v>0</v>
      </c>
      <c r="L343" s="54">
        <v>0</v>
      </c>
      <c r="M343" s="54">
        <v>1</v>
      </c>
      <c r="N343" s="54">
        <v>0</v>
      </c>
      <c r="O343" s="54">
        <v>0</v>
      </c>
      <c r="P343" s="54">
        <v>0</v>
      </c>
      <c r="Q343" s="54">
        <v>5</v>
      </c>
      <c r="R343" s="54">
        <v>2</v>
      </c>
      <c r="S343" s="54">
        <v>1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1</v>
      </c>
      <c r="AJ343" s="54">
        <v>0</v>
      </c>
    </row>
    <row r="344" spans="2:36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</row>
    <row r="345" spans="2:36" ht="20.100000000000001" customHeight="1" thickBot="1" x14ac:dyDescent="0.25">
      <c r="B345" s="4" t="s">
        <v>523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2</v>
      </c>
      <c r="J345" s="54">
        <v>0</v>
      </c>
      <c r="K345" s="54">
        <v>2</v>
      </c>
      <c r="L345" s="54">
        <v>0</v>
      </c>
      <c r="M345" s="54">
        <v>0</v>
      </c>
      <c r="N345" s="54">
        <v>0</v>
      </c>
      <c r="O345" s="54">
        <v>3</v>
      </c>
      <c r="P345" s="54">
        <v>0</v>
      </c>
      <c r="Q345" s="54">
        <v>7</v>
      </c>
      <c r="R345" s="54">
        <v>0</v>
      </c>
      <c r="S345" s="54">
        <v>1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1</v>
      </c>
      <c r="AD345" s="54">
        <v>0</v>
      </c>
      <c r="AE345" s="54">
        <v>0</v>
      </c>
      <c r="AF345" s="54">
        <v>0</v>
      </c>
      <c r="AG345" s="54">
        <v>1</v>
      </c>
      <c r="AH345" s="54">
        <v>0</v>
      </c>
      <c r="AI345" s="54">
        <v>3</v>
      </c>
      <c r="AJ345" s="54">
        <v>0</v>
      </c>
    </row>
    <row r="346" spans="2:36" ht="20.100000000000001" customHeight="1" thickBot="1" x14ac:dyDescent="0.25">
      <c r="B346" s="4" t="s">
        <v>524</v>
      </c>
      <c r="C346" s="54">
        <v>0</v>
      </c>
      <c r="D346" s="54">
        <v>0</v>
      </c>
      <c r="E346" s="54">
        <v>0</v>
      </c>
      <c r="F346" s="54">
        <v>0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</row>
    <row r="347" spans="2:36" ht="20.100000000000001" customHeight="1" thickBot="1" x14ac:dyDescent="0.25">
      <c r="B347" s="4" t="s">
        <v>525</v>
      </c>
      <c r="C347" s="54">
        <v>2</v>
      </c>
      <c r="D347" s="54">
        <v>0</v>
      </c>
      <c r="E347" s="54">
        <v>0</v>
      </c>
      <c r="F347" s="54">
        <v>0</v>
      </c>
      <c r="G347" s="54">
        <v>16</v>
      </c>
      <c r="H347" s="54">
        <v>0</v>
      </c>
      <c r="I347" s="54">
        <v>16</v>
      </c>
      <c r="J347" s="54">
        <v>0</v>
      </c>
      <c r="K347" s="54">
        <v>2</v>
      </c>
      <c r="L347" s="54">
        <v>0</v>
      </c>
      <c r="M347" s="54">
        <v>5</v>
      </c>
      <c r="N347" s="54">
        <v>0</v>
      </c>
      <c r="O347" s="54">
        <v>2</v>
      </c>
      <c r="P347" s="54">
        <v>0</v>
      </c>
      <c r="Q347" s="54">
        <v>43</v>
      </c>
      <c r="R347" s="54">
        <v>0</v>
      </c>
      <c r="S347" s="54">
        <v>3</v>
      </c>
      <c r="T347" s="54">
        <v>0</v>
      </c>
      <c r="U347" s="54">
        <v>0</v>
      </c>
      <c r="V347" s="54">
        <v>0</v>
      </c>
      <c r="W347" s="54">
        <v>2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4</v>
      </c>
      <c r="AD347" s="54">
        <v>0</v>
      </c>
      <c r="AE347" s="54">
        <v>0</v>
      </c>
      <c r="AF347" s="54">
        <v>0</v>
      </c>
      <c r="AG347" s="54">
        <v>2</v>
      </c>
      <c r="AH347" s="54">
        <v>0</v>
      </c>
      <c r="AI347" s="54">
        <v>11</v>
      </c>
      <c r="AJ347" s="54">
        <v>0</v>
      </c>
    </row>
    <row r="348" spans="2:36" ht="20.100000000000001" customHeight="1" thickBot="1" x14ac:dyDescent="0.25">
      <c r="B348" s="4" t="s">
        <v>526</v>
      </c>
      <c r="C348" s="54">
        <v>0</v>
      </c>
      <c r="D348" s="54">
        <v>1</v>
      </c>
      <c r="E348" s="54">
        <v>0</v>
      </c>
      <c r="F348" s="54">
        <v>0</v>
      </c>
      <c r="G348" s="54">
        <v>15</v>
      </c>
      <c r="H348" s="54">
        <v>3</v>
      </c>
      <c r="I348" s="54">
        <v>15</v>
      </c>
      <c r="J348" s="54">
        <v>3</v>
      </c>
      <c r="K348" s="54">
        <v>0</v>
      </c>
      <c r="L348" s="54">
        <v>0</v>
      </c>
      <c r="M348" s="54">
        <v>4</v>
      </c>
      <c r="N348" s="54">
        <v>0</v>
      </c>
      <c r="O348" s="54">
        <v>4</v>
      </c>
      <c r="P348" s="54">
        <v>0</v>
      </c>
      <c r="Q348" s="54">
        <v>38</v>
      </c>
      <c r="R348" s="54">
        <v>7</v>
      </c>
      <c r="S348" s="54">
        <v>2</v>
      </c>
      <c r="T348" s="54">
        <v>0</v>
      </c>
      <c r="U348" s="54">
        <v>0</v>
      </c>
      <c r="V348" s="54">
        <v>0</v>
      </c>
      <c r="W348" s="54">
        <v>1</v>
      </c>
      <c r="X348" s="54">
        <v>0</v>
      </c>
      <c r="Y348" s="54">
        <v>0</v>
      </c>
      <c r="Z348" s="54">
        <v>0</v>
      </c>
      <c r="AA348" s="54">
        <v>3</v>
      </c>
      <c r="AB348" s="54">
        <v>0</v>
      </c>
      <c r="AC348" s="54">
        <v>3</v>
      </c>
      <c r="AD348" s="54">
        <v>0</v>
      </c>
      <c r="AE348" s="54">
        <v>0</v>
      </c>
      <c r="AF348" s="54">
        <v>0</v>
      </c>
      <c r="AG348" s="54">
        <v>3</v>
      </c>
      <c r="AH348" s="54">
        <v>0</v>
      </c>
      <c r="AI348" s="54">
        <v>12</v>
      </c>
      <c r="AJ348" s="54">
        <v>0</v>
      </c>
    </row>
    <row r="349" spans="2:36" ht="20.100000000000001" customHeight="1" thickBot="1" x14ac:dyDescent="0.25">
      <c r="B349" s="4" t="s">
        <v>201</v>
      </c>
      <c r="C349" s="54">
        <v>10</v>
      </c>
      <c r="D349" s="54">
        <v>0</v>
      </c>
      <c r="E349" s="54">
        <v>0</v>
      </c>
      <c r="F349" s="54">
        <v>0</v>
      </c>
      <c r="G349" s="54">
        <v>49</v>
      </c>
      <c r="H349" s="54">
        <v>0</v>
      </c>
      <c r="I349" s="54">
        <v>48</v>
      </c>
      <c r="J349" s="54">
        <v>0</v>
      </c>
      <c r="K349" s="54">
        <v>0</v>
      </c>
      <c r="L349" s="54">
        <v>0</v>
      </c>
      <c r="M349" s="54">
        <v>1</v>
      </c>
      <c r="N349" s="54">
        <v>0</v>
      </c>
      <c r="O349" s="54">
        <v>7</v>
      </c>
      <c r="P349" s="54">
        <v>0</v>
      </c>
      <c r="Q349" s="54">
        <v>115</v>
      </c>
      <c r="R349" s="54">
        <v>0</v>
      </c>
      <c r="S349" s="54">
        <v>5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12</v>
      </c>
      <c r="AD349" s="54">
        <v>0</v>
      </c>
      <c r="AE349" s="54">
        <v>0</v>
      </c>
      <c r="AF349" s="54">
        <v>0</v>
      </c>
      <c r="AG349" s="54">
        <v>22</v>
      </c>
      <c r="AH349" s="54">
        <v>0</v>
      </c>
      <c r="AI349" s="54">
        <v>39</v>
      </c>
      <c r="AJ349" s="54">
        <v>0</v>
      </c>
    </row>
    <row r="350" spans="2:36" ht="20.100000000000001" customHeight="1" thickBot="1" x14ac:dyDescent="0.25">
      <c r="B350" s="4" t="s">
        <v>527</v>
      </c>
      <c r="C350" s="54">
        <v>0</v>
      </c>
      <c r="D350" s="54">
        <v>1</v>
      </c>
      <c r="E350" s="54">
        <v>2</v>
      </c>
      <c r="F350" s="54">
        <v>0</v>
      </c>
      <c r="G350" s="54">
        <v>5</v>
      </c>
      <c r="H350" s="54">
        <v>0</v>
      </c>
      <c r="I350" s="54">
        <v>5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12</v>
      </c>
      <c r="R350" s="54">
        <v>1</v>
      </c>
      <c r="S350" s="54">
        <v>1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3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4</v>
      </c>
      <c r="AJ350" s="54">
        <v>0</v>
      </c>
    </row>
    <row r="351" spans="2:36" ht="20.100000000000001" customHeight="1" thickBot="1" x14ac:dyDescent="0.25">
      <c r="B351" s="4" t="s">
        <v>528</v>
      </c>
      <c r="C351" s="54">
        <v>1</v>
      </c>
      <c r="D351" s="54">
        <v>0</v>
      </c>
      <c r="E351" s="54">
        <v>1</v>
      </c>
      <c r="F351" s="54">
        <v>0</v>
      </c>
      <c r="G351" s="54">
        <v>7</v>
      </c>
      <c r="H351" s="54">
        <v>0</v>
      </c>
      <c r="I351" s="54">
        <v>7</v>
      </c>
      <c r="J351" s="54">
        <v>0</v>
      </c>
      <c r="K351" s="54">
        <v>7</v>
      </c>
      <c r="L351" s="54">
        <v>0</v>
      </c>
      <c r="M351" s="54">
        <v>3</v>
      </c>
      <c r="N351" s="54">
        <v>0</v>
      </c>
      <c r="O351" s="54">
        <v>0</v>
      </c>
      <c r="P351" s="54">
        <v>0</v>
      </c>
      <c r="Q351" s="54">
        <v>26</v>
      </c>
      <c r="R351" s="54">
        <v>0</v>
      </c>
      <c r="S351" s="54">
        <v>1</v>
      </c>
      <c r="T351" s="54">
        <v>0</v>
      </c>
      <c r="U351" s="54">
        <v>0</v>
      </c>
      <c r="V351" s="54">
        <v>0</v>
      </c>
      <c r="W351" s="54">
        <v>2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2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5</v>
      </c>
      <c r="AJ351" s="54">
        <v>0</v>
      </c>
    </row>
    <row r="352" spans="2:36" ht="20.100000000000001" customHeight="1" thickBot="1" x14ac:dyDescent="0.25">
      <c r="B352" s="4" t="s">
        <v>529</v>
      </c>
      <c r="C352" s="54">
        <v>0</v>
      </c>
      <c r="D352" s="54">
        <v>0</v>
      </c>
      <c r="E352" s="54">
        <v>0</v>
      </c>
      <c r="F352" s="54">
        <v>0</v>
      </c>
      <c r="G352" s="54">
        <v>0</v>
      </c>
      <c r="H352" s="54">
        <v>1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1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</row>
    <row r="353" spans="2:36" ht="20.100000000000001" customHeight="1" thickBot="1" x14ac:dyDescent="0.25">
      <c r="B353" s="4" t="s">
        <v>530</v>
      </c>
      <c r="C353" s="54">
        <v>0</v>
      </c>
      <c r="D353" s="54">
        <v>0</v>
      </c>
      <c r="E353" s="54">
        <v>1</v>
      </c>
      <c r="F353" s="54">
        <v>0</v>
      </c>
      <c r="G353" s="54">
        <v>1</v>
      </c>
      <c r="H353" s="54">
        <v>0</v>
      </c>
      <c r="I353" s="54">
        <v>1</v>
      </c>
      <c r="J353" s="54">
        <v>0</v>
      </c>
      <c r="K353" s="54">
        <v>1</v>
      </c>
      <c r="L353" s="54">
        <v>0</v>
      </c>
      <c r="M353" s="54">
        <v>1</v>
      </c>
      <c r="N353" s="54">
        <v>0</v>
      </c>
      <c r="O353" s="54">
        <v>0</v>
      </c>
      <c r="P353" s="54">
        <v>0</v>
      </c>
      <c r="Q353" s="54">
        <v>5</v>
      </c>
      <c r="R353" s="54">
        <v>0</v>
      </c>
      <c r="S353" s="54">
        <v>1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1</v>
      </c>
      <c r="AB353" s="54">
        <v>0</v>
      </c>
      <c r="AC353" s="54">
        <v>1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3</v>
      </c>
      <c r="AJ353" s="54">
        <v>0</v>
      </c>
    </row>
    <row r="354" spans="2:36" ht="20.100000000000001" customHeight="1" thickBot="1" x14ac:dyDescent="0.25">
      <c r="B354" s="4" t="s">
        <v>531</v>
      </c>
      <c r="C354" s="54">
        <v>0</v>
      </c>
      <c r="D354" s="54">
        <v>0</v>
      </c>
      <c r="E354" s="54">
        <v>0</v>
      </c>
      <c r="F354" s="54">
        <v>0</v>
      </c>
      <c r="G354" s="54">
        <v>3</v>
      </c>
      <c r="H354" s="54">
        <v>0</v>
      </c>
      <c r="I354" s="54">
        <v>3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6</v>
      </c>
      <c r="R354" s="54">
        <v>0</v>
      </c>
      <c r="S354" s="54">
        <v>1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1</v>
      </c>
      <c r="AJ354" s="54">
        <v>0</v>
      </c>
    </row>
    <row r="355" spans="2:36" ht="20.100000000000001" customHeight="1" thickBot="1" x14ac:dyDescent="0.25">
      <c r="B355" s="4" t="s">
        <v>532</v>
      </c>
      <c r="C355" s="54">
        <v>2</v>
      </c>
      <c r="D355" s="54">
        <v>0</v>
      </c>
      <c r="E355" s="54">
        <v>5</v>
      </c>
      <c r="F355" s="54">
        <v>0</v>
      </c>
      <c r="G355" s="54">
        <v>27</v>
      </c>
      <c r="H355" s="54">
        <v>0</v>
      </c>
      <c r="I355" s="54">
        <v>27</v>
      </c>
      <c r="J355" s="54">
        <v>0</v>
      </c>
      <c r="K355" s="54">
        <v>0</v>
      </c>
      <c r="L355" s="54">
        <v>0</v>
      </c>
      <c r="M355" s="54">
        <v>3</v>
      </c>
      <c r="N355" s="54">
        <v>0</v>
      </c>
      <c r="O355" s="54">
        <v>0</v>
      </c>
      <c r="P355" s="54">
        <v>0</v>
      </c>
      <c r="Q355" s="54">
        <v>64</v>
      </c>
      <c r="R355" s="54">
        <v>0</v>
      </c>
      <c r="S355" s="54">
        <v>7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5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12</v>
      </c>
      <c r="AJ355" s="54">
        <v>0</v>
      </c>
    </row>
    <row r="356" spans="2:36" ht="20.100000000000001" customHeight="1" thickBot="1" x14ac:dyDescent="0.25">
      <c r="B356" s="4" t="s">
        <v>533</v>
      </c>
      <c r="C356" s="54">
        <v>0</v>
      </c>
      <c r="D356" s="54">
        <v>0</v>
      </c>
      <c r="E356" s="54">
        <v>0</v>
      </c>
      <c r="F356" s="54">
        <v>0</v>
      </c>
      <c r="G356" s="54">
        <v>1</v>
      </c>
      <c r="H356" s="54">
        <v>1</v>
      </c>
      <c r="I356" s="54">
        <v>1</v>
      </c>
      <c r="J356" s="54">
        <v>1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2</v>
      </c>
      <c r="R356" s="54">
        <v>2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1</v>
      </c>
      <c r="AI356" s="54">
        <v>0</v>
      </c>
      <c r="AJ356" s="54">
        <v>1</v>
      </c>
    </row>
    <row r="357" spans="2:36" ht="20.100000000000001" customHeight="1" thickBot="1" x14ac:dyDescent="0.25">
      <c r="B357" s="4" t="s">
        <v>534</v>
      </c>
      <c r="C357" s="54">
        <v>0</v>
      </c>
      <c r="D357" s="54">
        <v>0</v>
      </c>
      <c r="E357" s="54">
        <v>0</v>
      </c>
      <c r="F357" s="54">
        <v>0</v>
      </c>
      <c r="G357" s="54">
        <v>3</v>
      </c>
      <c r="H357" s="54">
        <v>0</v>
      </c>
      <c r="I357" s="54">
        <v>3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6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</row>
    <row r="358" spans="2:36" ht="20.100000000000001" customHeight="1" thickBot="1" x14ac:dyDescent="0.25">
      <c r="B358" s="4" t="s">
        <v>535</v>
      </c>
      <c r="C358" s="54">
        <v>0</v>
      </c>
      <c r="D358" s="54">
        <v>0</v>
      </c>
      <c r="E358" s="54">
        <v>0</v>
      </c>
      <c r="F358" s="54">
        <v>0</v>
      </c>
      <c r="G358" s="54">
        <v>3</v>
      </c>
      <c r="H358" s="54">
        <v>0</v>
      </c>
      <c r="I358" s="54">
        <v>3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6</v>
      </c>
      <c r="R358" s="54">
        <v>0</v>
      </c>
      <c r="S358" s="54">
        <v>2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2</v>
      </c>
      <c r="AD358" s="54">
        <v>0</v>
      </c>
      <c r="AE358" s="54">
        <v>0</v>
      </c>
      <c r="AF358" s="54">
        <v>0</v>
      </c>
      <c r="AG358" s="54">
        <v>2</v>
      </c>
      <c r="AH358" s="54">
        <v>0</v>
      </c>
      <c r="AI358" s="54">
        <v>6</v>
      </c>
      <c r="AJ358" s="54">
        <v>0</v>
      </c>
    </row>
    <row r="359" spans="2:36" ht="20.100000000000001" customHeight="1" thickBot="1" x14ac:dyDescent="0.25">
      <c r="B359" s="4" t="s">
        <v>536</v>
      </c>
      <c r="C359" s="54">
        <v>0</v>
      </c>
      <c r="D359" s="54">
        <v>0</v>
      </c>
      <c r="E359" s="54">
        <v>0</v>
      </c>
      <c r="F359" s="54">
        <v>0</v>
      </c>
      <c r="G359" s="54">
        <v>2</v>
      </c>
      <c r="H359" s="54">
        <v>0</v>
      </c>
      <c r="I359" s="54">
        <v>2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4</v>
      </c>
      <c r="R359" s="54">
        <v>0</v>
      </c>
      <c r="S359" s="54">
        <v>2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2</v>
      </c>
      <c r="AJ359" s="54">
        <v>0</v>
      </c>
    </row>
    <row r="360" spans="2:36" ht="20.100000000000001" customHeight="1" thickBot="1" x14ac:dyDescent="0.25">
      <c r="B360" s="4" t="s">
        <v>537</v>
      </c>
      <c r="C360" s="54">
        <v>0</v>
      </c>
      <c r="D360" s="54">
        <v>0</v>
      </c>
      <c r="E360" s="54">
        <v>0</v>
      </c>
      <c r="F360" s="54">
        <v>0</v>
      </c>
      <c r="G360" s="54">
        <v>4</v>
      </c>
      <c r="H360" s="54">
        <v>0</v>
      </c>
      <c r="I360" s="54">
        <v>4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8</v>
      </c>
      <c r="R360" s="54">
        <v>0</v>
      </c>
      <c r="S360" s="54">
        <v>1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1</v>
      </c>
      <c r="AB360" s="54">
        <v>0</v>
      </c>
      <c r="AC360" s="54">
        <v>1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3</v>
      </c>
      <c r="AJ360" s="54">
        <v>0</v>
      </c>
    </row>
    <row r="361" spans="2:36" ht="20.100000000000001" customHeight="1" thickBot="1" x14ac:dyDescent="0.25">
      <c r="B361" s="4" t="s">
        <v>538</v>
      </c>
      <c r="C361" s="54">
        <v>0</v>
      </c>
      <c r="D361" s="54">
        <v>0</v>
      </c>
      <c r="E361" s="54">
        <v>0</v>
      </c>
      <c r="F361" s="54">
        <v>0</v>
      </c>
      <c r="G361" s="54">
        <v>3</v>
      </c>
      <c r="H361" s="54">
        <v>0</v>
      </c>
      <c r="I361" s="54">
        <v>3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6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</row>
    <row r="362" spans="2:36" ht="20.100000000000001" customHeight="1" thickBot="1" x14ac:dyDescent="0.25">
      <c r="B362" s="4" t="s">
        <v>202</v>
      </c>
      <c r="C362" s="54">
        <v>1</v>
      </c>
      <c r="D362" s="54">
        <v>5</v>
      </c>
      <c r="E362" s="54">
        <v>2</v>
      </c>
      <c r="F362" s="54">
        <v>0</v>
      </c>
      <c r="G362" s="54">
        <v>5</v>
      </c>
      <c r="H362" s="54">
        <v>6</v>
      </c>
      <c r="I362" s="54">
        <v>5</v>
      </c>
      <c r="J362" s="54">
        <v>6</v>
      </c>
      <c r="K362" s="54">
        <v>5</v>
      </c>
      <c r="L362" s="54">
        <v>0</v>
      </c>
      <c r="M362" s="54">
        <v>0</v>
      </c>
      <c r="N362" s="54">
        <v>0</v>
      </c>
      <c r="O362" s="54">
        <v>1</v>
      </c>
      <c r="P362" s="54">
        <v>1</v>
      </c>
      <c r="Q362" s="54">
        <v>19</v>
      </c>
      <c r="R362" s="54">
        <v>18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1</v>
      </c>
      <c r="AD362" s="54">
        <v>0</v>
      </c>
      <c r="AE362" s="54">
        <v>0</v>
      </c>
      <c r="AF362" s="54">
        <v>0</v>
      </c>
      <c r="AG362" s="54">
        <v>2</v>
      </c>
      <c r="AH362" s="54">
        <v>0</v>
      </c>
      <c r="AI362" s="54">
        <v>3</v>
      </c>
      <c r="AJ362" s="54">
        <v>0</v>
      </c>
    </row>
    <row r="363" spans="2:36" ht="20.100000000000001" customHeight="1" thickBot="1" x14ac:dyDescent="0.25">
      <c r="B363" s="4" t="s">
        <v>539</v>
      </c>
      <c r="C363" s="54">
        <v>1</v>
      </c>
      <c r="D363" s="54">
        <v>0</v>
      </c>
      <c r="E363" s="54">
        <v>0</v>
      </c>
      <c r="F363" s="54">
        <v>0</v>
      </c>
      <c r="G363" s="54">
        <v>3</v>
      </c>
      <c r="H363" s="54">
        <v>0</v>
      </c>
      <c r="I363" s="54">
        <v>3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7</v>
      </c>
      <c r="R363" s="54">
        <v>0</v>
      </c>
      <c r="S363" s="54">
        <v>0</v>
      </c>
      <c r="T363" s="54">
        <v>2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1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3</v>
      </c>
    </row>
    <row r="364" spans="2:36" ht="20.100000000000001" customHeight="1" thickBot="1" x14ac:dyDescent="0.25">
      <c r="B364" s="4" t="s">
        <v>540</v>
      </c>
      <c r="C364" s="54">
        <v>0</v>
      </c>
      <c r="D364" s="54">
        <v>0</v>
      </c>
      <c r="E364" s="54">
        <v>0</v>
      </c>
      <c r="F364" s="54">
        <v>0</v>
      </c>
      <c r="G364" s="54">
        <v>2</v>
      </c>
      <c r="H364" s="54">
        <v>0</v>
      </c>
      <c r="I364" s="54">
        <v>2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4</v>
      </c>
      <c r="R364" s="54">
        <v>0</v>
      </c>
      <c r="S364" s="54">
        <v>2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2</v>
      </c>
      <c r="AJ364" s="54">
        <v>0</v>
      </c>
    </row>
    <row r="365" spans="2:36" ht="20.100000000000001" customHeight="1" thickBot="1" x14ac:dyDescent="0.25">
      <c r="B365" s="4" t="s">
        <v>541</v>
      </c>
      <c r="C365" s="54">
        <v>0</v>
      </c>
      <c r="D365" s="54">
        <v>0</v>
      </c>
      <c r="E365" s="54">
        <v>0</v>
      </c>
      <c r="F365" s="54">
        <v>0</v>
      </c>
      <c r="G365" s="54">
        <v>2</v>
      </c>
      <c r="H365" s="54">
        <v>0</v>
      </c>
      <c r="I365" s="54">
        <v>2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4</v>
      </c>
      <c r="R365" s="54">
        <v>0</v>
      </c>
      <c r="S365" s="54">
        <v>1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2</v>
      </c>
      <c r="AD365" s="54">
        <v>0</v>
      </c>
      <c r="AE365" s="54">
        <v>0</v>
      </c>
      <c r="AF365" s="54">
        <v>0</v>
      </c>
      <c r="AG365" s="54">
        <v>2</v>
      </c>
      <c r="AH365" s="54">
        <v>0</v>
      </c>
      <c r="AI365" s="54">
        <v>5</v>
      </c>
      <c r="AJ365" s="54">
        <v>0</v>
      </c>
    </row>
    <row r="366" spans="2:36" ht="20.100000000000001" customHeight="1" thickBot="1" x14ac:dyDescent="0.25">
      <c r="B366" s="4" t="s">
        <v>542</v>
      </c>
      <c r="C366" s="54">
        <v>0</v>
      </c>
      <c r="D366" s="54">
        <v>0</v>
      </c>
      <c r="E366" s="54">
        <v>0</v>
      </c>
      <c r="F366" s="54">
        <v>0</v>
      </c>
      <c r="G366" s="54">
        <v>1</v>
      </c>
      <c r="H366" s="54">
        <v>0</v>
      </c>
      <c r="I366" s="54">
        <v>1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2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1</v>
      </c>
      <c r="Z366" s="54">
        <v>0</v>
      </c>
      <c r="AA366" s="54">
        <v>1</v>
      </c>
      <c r="AB366" s="54">
        <v>0</v>
      </c>
      <c r="AC366" s="54">
        <v>1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3</v>
      </c>
      <c r="AJ366" s="54">
        <v>0</v>
      </c>
    </row>
    <row r="367" spans="2:36" ht="20.100000000000001" customHeight="1" thickBot="1" x14ac:dyDescent="0.25">
      <c r="B367" s="4" t="s">
        <v>645</v>
      </c>
      <c r="C367" s="54">
        <v>0</v>
      </c>
      <c r="D367" s="54">
        <v>0</v>
      </c>
      <c r="E367" s="54">
        <v>0</v>
      </c>
      <c r="F367" s="54">
        <v>0</v>
      </c>
      <c r="G367" s="54">
        <v>1</v>
      </c>
      <c r="H367" s="54">
        <v>0</v>
      </c>
      <c r="I367" s="54">
        <v>1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2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1</v>
      </c>
      <c r="AB367" s="54">
        <v>0</v>
      </c>
      <c r="AC367" s="54">
        <v>1</v>
      </c>
      <c r="AD367" s="54">
        <v>0</v>
      </c>
      <c r="AE367" s="54">
        <v>0</v>
      </c>
      <c r="AF367" s="54">
        <v>0</v>
      </c>
      <c r="AG367" s="54">
        <v>1</v>
      </c>
      <c r="AH367" s="54">
        <v>0</v>
      </c>
      <c r="AI367" s="54">
        <v>3</v>
      </c>
      <c r="AJ367" s="54">
        <v>0</v>
      </c>
    </row>
    <row r="368" spans="2:36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</row>
    <row r="369" spans="2:36" ht="20.100000000000001" customHeight="1" thickBot="1" x14ac:dyDescent="0.25">
      <c r="B369" s="4" t="s">
        <v>203</v>
      </c>
      <c r="C369" s="54">
        <v>0</v>
      </c>
      <c r="D369" s="54">
        <v>0</v>
      </c>
      <c r="E369" s="54">
        <v>0</v>
      </c>
      <c r="F369" s="54">
        <v>0</v>
      </c>
      <c r="G369" s="54">
        <v>30</v>
      </c>
      <c r="H369" s="54">
        <v>12</v>
      </c>
      <c r="I369" s="54">
        <v>30</v>
      </c>
      <c r="J369" s="54">
        <v>12</v>
      </c>
      <c r="K369" s="54">
        <v>0</v>
      </c>
      <c r="L369" s="54">
        <v>0</v>
      </c>
      <c r="M369" s="54">
        <v>10</v>
      </c>
      <c r="N369" s="54">
        <v>2</v>
      </c>
      <c r="O369" s="54">
        <v>0</v>
      </c>
      <c r="P369" s="54">
        <v>0</v>
      </c>
      <c r="Q369" s="54">
        <v>70</v>
      </c>
      <c r="R369" s="54">
        <v>26</v>
      </c>
      <c r="S369" s="54">
        <v>8</v>
      </c>
      <c r="T369" s="54">
        <v>4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8</v>
      </c>
      <c r="AD369" s="54">
        <v>4</v>
      </c>
      <c r="AE369" s="54">
        <v>0</v>
      </c>
      <c r="AF369" s="54">
        <v>0</v>
      </c>
      <c r="AG369" s="54">
        <v>0</v>
      </c>
      <c r="AH369" s="54">
        <v>0</v>
      </c>
      <c r="AI369" s="54">
        <v>16</v>
      </c>
      <c r="AJ369" s="54">
        <v>8</v>
      </c>
    </row>
    <row r="370" spans="2:36" ht="20.100000000000001" customHeight="1" thickBot="1" x14ac:dyDescent="0.25">
      <c r="B370" s="4" t="s">
        <v>544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</row>
    <row r="371" spans="2:36" ht="20.100000000000001" customHeight="1" thickBot="1" x14ac:dyDescent="0.25">
      <c r="B371" s="4" t="s">
        <v>545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3</v>
      </c>
      <c r="I371" s="54">
        <v>0</v>
      </c>
      <c r="J371" s="54">
        <v>3</v>
      </c>
      <c r="K371" s="54">
        <v>0</v>
      </c>
      <c r="L371" s="54">
        <v>3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9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</row>
    <row r="372" spans="2:36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</row>
    <row r="373" spans="2:36" ht="20.100000000000001" customHeight="1" thickBot="1" x14ac:dyDescent="0.25">
      <c r="B373" s="4" t="s">
        <v>547</v>
      </c>
      <c r="C373" s="54">
        <v>0</v>
      </c>
      <c r="D373" s="54">
        <v>0</v>
      </c>
      <c r="E373" s="54">
        <v>0</v>
      </c>
      <c r="F373" s="54">
        <v>0</v>
      </c>
      <c r="G373" s="54">
        <v>0</v>
      </c>
      <c r="H373" s="54">
        <v>2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2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</row>
    <row r="374" spans="2:36" ht="20.100000000000001" customHeight="1" thickBot="1" x14ac:dyDescent="0.25">
      <c r="B374" s="4" t="s">
        <v>646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6</v>
      </c>
      <c r="I374" s="54">
        <v>0</v>
      </c>
      <c r="J374" s="54">
        <v>6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12</v>
      </c>
      <c r="S374" s="54">
        <v>0</v>
      </c>
      <c r="T374" s="54">
        <v>1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2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3</v>
      </c>
    </row>
    <row r="375" spans="2:36" ht="20.100000000000001" customHeight="1" thickBot="1" x14ac:dyDescent="0.25">
      <c r="B375" s="4" t="s">
        <v>548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4</v>
      </c>
      <c r="I375" s="54">
        <v>0</v>
      </c>
      <c r="J375" s="54">
        <v>4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8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</row>
    <row r="376" spans="2:36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</row>
    <row r="377" spans="2:36" ht="20.100000000000001" customHeight="1" thickBot="1" x14ac:dyDescent="0.25">
      <c r="B377" s="4" t="s">
        <v>550</v>
      </c>
      <c r="C377" s="54">
        <v>0</v>
      </c>
      <c r="D377" s="54">
        <v>0</v>
      </c>
      <c r="E377" s="54">
        <v>0</v>
      </c>
      <c r="F377" s="54">
        <v>0</v>
      </c>
      <c r="G377" s="54">
        <v>1</v>
      </c>
      <c r="H377" s="54">
        <v>0</v>
      </c>
      <c r="I377" s="54">
        <v>1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2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</row>
    <row r="378" spans="2:36" ht="20.100000000000001" customHeight="1" thickBot="1" x14ac:dyDescent="0.25">
      <c r="B378" s="4" t="s">
        <v>551</v>
      </c>
      <c r="C378" s="54">
        <v>0</v>
      </c>
      <c r="D378" s="54">
        <v>0</v>
      </c>
      <c r="E378" s="54">
        <v>0</v>
      </c>
      <c r="F378" s="54">
        <v>0</v>
      </c>
      <c r="G378" s="54">
        <v>4</v>
      </c>
      <c r="H378" s="54">
        <v>0</v>
      </c>
      <c r="I378" s="54">
        <v>4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8</v>
      </c>
      <c r="R378" s="54">
        <v>0</v>
      </c>
      <c r="S378" s="54">
        <v>2</v>
      </c>
      <c r="T378" s="54">
        <v>0</v>
      </c>
      <c r="U378" s="54">
        <v>0</v>
      </c>
      <c r="V378" s="54">
        <v>0</v>
      </c>
      <c r="W378" s="54">
        <v>2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2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6</v>
      </c>
      <c r="AJ378" s="54">
        <v>0</v>
      </c>
    </row>
    <row r="379" spans="2:36" ht="20.100000000000001" customHeight="1" thickBot="1" x14ac:dyDescent="0.25">
      <c r="B379" s="4" t="s">
        <v>552</v>
      </c>
      <c r="C379" s="54">
        <v>0</v>
      </c>
      <c r="D379" s="54">
        <v>0</v>
      </c>
      <c r="E379" s="54">
        <v>0</v>
      </c>
      <c r="F379" s="54">
        <v>0</v>
      </c>
      <c r="G379" s="54">
        <v>4</v>
      </c>
      <c r="H379" s="54">
        <v>0</v>
      </c>
      <c r="I379" s="54">
        <v>4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8</v>
      </c>
      <c r="R379" s="54">
        <v>0</v>
      </c>
      <c r="S379" s="54">
        <v>3</v>
      </c>
      <c r="T379" s="54">
        <v>0</v>
      </c>
      <c r="U379" s="54">
        <v>0</v>
      </c>
      <c r="V379" s="54">
        <v>0</v>
      </c>
      <c r="W379" s="54">
        <v>1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3</v>
      </c>
      <c r="AD379" s="54">
        <v>0</v>
      </c>
      <c r="AE379" s="54">
        <v>0</v>
      </c>
      <c r="AF379" s="54">
        <v>0</v>
      </c>
      <c r="AG379" s="54">
        <v>3</v>
      </c>
      <c r="AH379" s="54">
        <v>0</v>
      </c>
      <c r="AI379" s="54">
        <v>10</v>
      </c>
      <c r="AJ379" s="54">
        <v>0</v>
      </c>
    </row>
    <row r="380" spans="2:36" ht="20.100000000000001" customHeight="1" thickBot="1" x14ac:dyDescent="0.25">
      <c r="B380" s="4" t="s">
        <v>553</v>
      </c>
      <c r="C380" s="54">
        <v>0</v>
      </c>
      <c r="D380" s="54">
        <v>0</v>
      </c>
      <c r="E380" s="54">
        <v>0</v>
      </c>
      <c r="F380" s="54">
        <v>0</v>
      </c>
      <c r="G380" s="54">
        <v>31</v>
      </c>
      <c r="H380" s="54">
        <v>0</v>
      </c>
      <c r="I380" s="54">
        <v>31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62</v>
      </c>
      <c r="R380" s="54">
        <v>0</v>
      </c>
      <c r="S380" s="54">
        <v>3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3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6</v>
      </c>
      <c r="AJ380" s="54">
        <v>0</v>
      </c>
    </row>
    <row r="381" spans="2:36" ht="20.100000000000001" customHeight="1" thickBot="1" x14ac:dyDescent="0.25">
      <c r="B381" s="4" t="s">
        <v>204</v>
      </c>
      <c r="C381" s="54">
        <v>0</v>
      </c>
      <c r="D381" s="54">
        <v>0</v>
      </c>
      <c r="E381" s="54">
        <v>0</v>
      </c>
      <c r="F381" s="54">
        <v>0</v>
      </c>
      <c r="G381" s="54">
        <v>3</v>
      </c>
      <c r="H381" s="54">
        <v>1</v>
      </c>
      <c r="I381" s="54">
        <v>3</v>
      </c>
      <c r="J381" s="54">
        <v>1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6</v>
      </c>
      <c r="R381" s="54">
        <v>2</v>
      </c>
      <c r="S381" s="54">
        <v>0</v>
      </c>
      <c r="T381" s="54">
        <v>1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1</v>
      </c>
      <c r="AI381" s="54">
        <v>0</v>
      </c>
      <c r="AJ381" s="54">
        <v>2</v>
      </c>
    </row>
    <row r="382" spans="2:36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</row>
    <row r="383" spans="2:36" ht="20.100000000000001" customHeight="1" thickBot="1" x14ac:dyDescent="0.25">
      <c r="B383" s="4" t="s">
        <v>555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1</v>
      </c>
      <c r="J383" s="54">
        <v>3</v>
      </c>
      <c r="K383" s="54">
        <v>1</v>
      </c>
      <c r="L383" s="54">
        <v>3</v>
      </c>
      <c r="M383" s="54">
        <v>0</v>
      </c>
      <c r="N383" s="54">
        <v>3</v>
      </c>
      <c r="O383" s="54">
        <v>0</v>
      </c>
      <c r="P383" s="54">
        <v>0</v>
      </c>
      <c r="Q383" s="54">
        <v>2</v>
      </c>
      <c r="R383" s="54">
        <v>9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</row>
    <row r="384" spans="2:36" ht="20.100000000000001" customHeight="1" thickBot="1" x14ac:dyDescent="0.25">
      <c r="B384" s="4" t="s">
        <v>556</v>
      </c>
      <c r="C384" s="54">
        <v>0</v>
      </c>
      <c r="D384" s="54">
        <v>0</v>
      </c>
      <c r="E384" s="54">
        <v>0</v>
      </c>
      <c r="F384" s="54">
        <v>0</v>
      </c>
      <c r="G384" s="54">
        <v>6</v>
      </c>
      <c r="H384" s="54">
        <v>0</v>
      </c>
      <c r="I384" s="54">
        <v>6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12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</row>
    <row r="385" spans="2:36" ht="20.100000000000001" customHeight="1" thickBot="1" x14ac:dyDescent="0.25">
      <c r="B385" s="4" t="s">
        <v>557</v>
      </c>
      <c r="C385" s="54">
        <v>1</v>
      </c>
      <c r="D385" s="54">
        <v>0</v>
      </c>
      <c r="E385" s="54">
        <v>0</v>
      </c>
      <c r="F385" s="54">
        <v>0</v>
      </c>
      <c r="G385" s="54">
        <v>2</v>
      </c>
      <c r="H385" s="54">
        <v>0</v>
      </c>
      <c r="I385" s="54">
        <v>2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5</v>
      </c>
      <c r="R385" s="54">
        <v>0</v>
      </c>
      <c r="S385" s="54">
        <v>1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1</v>
      </c>
      <c r="AB385" s="54">
        <v>0</v>
      </c>
      <c r="AC385" s="54">
        <v>1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3</v>
      </c>
      <c r="AJ385" s="54">
        <v>0</v>
      </c>
    </row>
    <row r="386" spans="2:36" ht="20.100000000000001" customHeight="1" thickBot="1" x14ac:dyDescent="0.25">
      <c r="B386" s="4" t="s">
        <v>558</v>
      </c>
      <c r="C386" s="54">
        <v>0</v>
      </c>
      <c r="D386" s="54">
        <v>0</v>
      </c>
      <c r="E386" s="54">
        <v>5</v>
      </c>
      <c r="F386" s="54">
        <v>0</v>
      </c>
      <c r="G386" s="54">
        <v>2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7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2</v>
      </c>
      <c r="X386" s="54">
        <v>0</v>
      </c>
      <c r="Y386" s="54">
        <v>1</v>
      </c>
      <c r="Z386" s="54">
        <v>0</v>
      </c>
      <c r="AA386" s="54">
        <v>2</v>
      </c>
      <c r="AB386" s="54">
        <v>0</v>
      </c>
      <c r="AC386" s="54">
        <v>2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7</v>
      </c>
      <c r="AJ386" s="54">
        <v>0</v>
      </c>
    </row>
    <row r="387" spans="2:36" ht="20.100000000000001" customHeight="1" thickBot="1" x14ac:dyDescent="0.25">
      <c r="B387" s="4" t="s">
        <v>559</v>
      </c>
      <c r="C387" s="54">
        <v>0</v>
      </c>
      <c r="D387" s="54">
        <v>0</v>
      </c>
      <c r="E387" s="54">
        <v>0</v>
      </c>
      <c r="F387" s="54">
        <v>0</v>
      </c>
      <c r="G387" s="54">
        <v>6</v>
      </c>
      <c r="H387" s="54">
        <v>0</v>
      </c>
      <c r="I387" s="54">
        <v>6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12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</row>
    <row r="388" spans="2:36" ht="20.100000000000001" customHeight="1" thickBot="1" x14ac:dyDescent="0.25">
      <c r="B388" s="4" t="s">
        <v>647</v>
      </c>
      <c r="C388" s="54">
        <v>0</v>
      </c>
      <c r="D388" s="54">
        <v>0</v>
      </c>
      <c r="E388" s="54">
        <v>0</v>
      </c>
      <c r="F388" s="54">
        <v>0</v>
      </c>
      <c r="G388" s="54">
        <v>3</v>
      </c>
      <c r="H388" s="54">
        <v>0</v>
      </c>
      <c r="I388" s="54">
        <v>3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6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</row>
    <row r="389" spans="2:36" ht="20.100000000000001" customHeight="1" thickBot="1" x14ac:dyDescent="0.25">
      <c r="B389" s="4" t="s">
        <v>560</v>
      </c>
      <c r="C389" s="54">
        <v>0</v>
      </c>
      <c r="D389" s="54">
        <v>0</v>
      </c>
      <c r="E389" s="54">
        <v>0</v>
      </c>
      <c r="F389" s="54">
        <v>0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</row>
    <row r="390" spans="2:36" ht="20.100000000000001" customHeight="1" thickBot="1" x14ac:dyDescent="0.25">
      <c r="B390" s="4" t="s">
        <v>561</v>
      </c>
      <c r="C390" s="54">
        <v>0</v>
      </c>
      <c r="D390" s="54">
        <v>0</v>
      </c>
      <c r="E390" s="54">
        <v>0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</row>
    <row r="391" spans="2:36" ht="20.100000000000001" customHeight="1" thickBot="1" x14ac:dyDescent="0.25">
      <c r="B391" s="4" t="s">
        <v>562</v>
      </c>
      <c r="C391" s="54">
        <v>0</v>
      </c>
      <c r="D391" s="54">
        <v>0</v>
      </c>
      <c r="E391" s="54">
        <v>0</v>
      </c>
      <c r="F391" s="54">
        <v>0</v>
      </c>
      <c r="G391" s="54">
        <v>3</v>
      </c>
      <c r="H391" s="54">
        <v>4</v>
      </c>
      <c r="I391" s="54">
        <v>3</v>
      </c>
      <c r="J391" s="54">
        <v>4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6</v>
      </c>
      <c r="R391" s="54">
        <v>8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</row>
    <row r="392" spans="2:36" ht="20.100000000000001" customHeight="1" thickBot="1" x14ac:dyDescent="0.25">
      <c r="B392" s="4" t="s">
        <v>563</v>
      </c>
      <c r="C392" s="54">
        <v>0</v>
      </c>
      <c r="D392" s="54">
        <v>0</v>
      </c>
      <c r="E392" s="54">
        <v>0</v>
      </c>
      <c r="F392" s="54">
        <v>0</v>
      </c>
      <c r="G392" s="54">
        <v>18</v>
      </c>
      <c r="H392" s="54">
        <v>8</v>
      </c>
      <c r="I392" s="54">
        <v>18</v>
      </c>
      <c r="J392" s="54">
        <v>8</v>
      </c>
      <c r="K392" s="54">
        <v>0</v>
      </c>
      <c r="L392" s="54">
        <v>0</v>
      </c>
      <c r="M392" s="54">
        <v>18</v>
      </c>
      <c r="N392" s="54">
        <v>0</v>
      </c>
      <c r="O392" s="54">
        <v>0</v>
      </c>
      <c r="P392" s="54">
        <v>0</v>
      </c>
      <c r="Q392" s="54">
        <v>54</v>
      </c>
      <c r="R392" s="54">
        <v>16</v>
      </c>
      <c r="S392" s="54">
        <v>2</v>
      </c>
      <c r="T392" s="54">
        <v>0</v>
      </c>
      <c r="U392" s="54">
        <v>0</v>
      </c>
      <c r="V392" s="54">
        <v>0</v>
      </c>
      <c r="W392" s="54">
        <v>1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2</v>
      </c>
      <c r="AD392" s="54">
        <v>0</v>
      </c>
      <c r="AE392" s="54">
        <v>0</v>
      </c>
      <c r="AF392" s="54">
        <v>0</v>
      </c>
      <c r="AG392" s="54">
        <v>2</v>
      </c>
      <c r="AH392" s="54">
        <v>0</v>
      </c>
      <c r="AI392" s="54">
        <v>7</v>
      </c>
      <c r="AJ392" s="54">
        <v>0</v>
      </c>
    </row>
    <row r="393" spans="2:36" ht="20.100000000000001" customHeight="1" thickBot="1" x14ac:dyDescent="0.25">
      <c r="B393" s="4" t="s">
        <v>564</v>
      </c>
      <c r="C393" s="54">
        <v>0</v>
      </c>
      <c r="D393" s="54">
        <v>0</v>
      </c>
      <c r="E393" s="54">
        <v>0</v>
      </c>
      <c r="F393" s="54">
        <v>0</v>
      </c>
      <c r="G393" s="54">
        <v>8</v>
      </c>
      <c r="H393" s="54">
        <v>0</v>
      </c>
      <c r="I393" s="54">
        <v>8</v>
      </c>
      <c r="J393" s="54">
        <v>0</v>
      </c>
      <c r="K393" s="54">
        <v>0</v>
      </c>
      <c r="L393" s="54">
        <v>0</v>
      </c>
      <c r="M393" s="54">
        <v>5</v>
      </c>
      <c r="N393" s="54">
        <v>0</v>
      </c>
      <c r="O393" s="54">
        <v>1</v>
      </c>
      <c r="P393" s="54">
        <v>0</v>
      </c>
      <c r="Q393" s="54">
        <v>22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</row>
    <row r="394" spans="2:36" ht="20.100000000000001" customHeight="1" thickBot="1" x14ac:dyDescent="0.25">
      <c r="B394" s="4" t="s">
        <v>565</v>
      </c>
      <c r="C394" s="54">
        <v>0</v>
      </c>
      <c r="D394" s="54">
        <v>0</v>
      </c>
      <c r="E394" s="54">
        <v>0</v>
      </c>
      <c r="F394" s="54">
        <v>0</v>
      </c>
      <c r="G394" s="54">
        <v>0</v>
      </c>
      <c r="H394" s="54">
        <v>0</v>
      </c>
      <c r="I394" s="54">
        <v>33</v>
      </c>
      <c r="J394" s="54">
        <v>0</v>
      </c>
      <c r="K394" s="54">
        <v>33</v>
      </c>
      <c r="L394" s="54">
        <v>0</v>
      </c>
      <c r="M394" s="54">
        <v>0</v>
      </c>
      <c r="N394" s="54">
        <v>0</v>
      </c>
      <c r="O394" s="54">
        <v>4</v>
      </c>
      <c r="P394" s="54">
        <v>0</v>
      </c>
      <c r="Q394" s="54">
        <v>70</v>
      </c>
      <c r="R394" s="54">
        <v>0</v>
      </c>
      <c r="S394" s="54">
        <v>6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10</v>
      </c>
      <c r="AD394" s="54">
        <v>0</v>
      </c>
      <c r="AE394" s="54">
        <v>0</v>
      </c>
      <c r="AF394" s="54">
        <v>0</v>
      </c>
      <c r="AG394" s="54">
        <v>21</v>
      </c>
      <c r="AH394" s="54">
        <v>0</v>
      </c>
      <c r="AI394" s="54">
        <v>37</v>
      </c>
      <c r="AJ394" s="54">
        <v>0</v>
      </c>
    </row>
    <row r="395" spans="2:36" ht="20.100000000000001" customHeight="1" thickBot="1" x14ac:dyDescent="0.25">
      <c r="B395" s="4" t="s">
        <v>566</v>
      </c>
      <c r="C395" s="54">
        <v>0</v>
      </c>
      <c r="D395" s="54">
        <v>4</v>
      </c>
      <c r="E395" s="54">
        <v>0</v>
      </c>
      <c r="F395" s="54">
        <v>0</v>
      </c>
      <c r="G395" s="54">
        <v>7</v>
      </c>
      <c r="H395" s="54">
        <v>25</v>
      </c>
      <c r="I395" s="54">
        <v>7</v>
      </c>
      <c r="J395" s="54">
        <v>24</v>
      </c>
      <c r="K395" s="54">
        <v>0</v>
      </c>
      <c r="L395" s="54">
        <v>1</v>
      </c>
      <c r="M395" s="54">
        <v>0</v>
      </c>
      <c r="N395" s="54">
        <v>0</v>
      </c>
      <c r="O395" s="54">
        <v>0</v>
      </c>
      <c r="P395" s="54">
        <v>1</v>
      </c>
      <c r="Q395" s="54">
        <v>14</v>
      </c>
      <c r="R395" s="54">
        <v>55</v>
      </c>
      <c r="S395" s="54">
        <v>1</v>
      </c>
      <c r="T395" s="54">
        <v>0</v>
      </c>
      <c r="U395" s="54">
        <v>0</v>
      </c>
      <c r="V395" s="54">
        <v>0</v>
      </c>
      <c r="W395" s="54">
        <v>3</v>
      </c>
      <c r="X395" s="54">
        <v>0</v>
      </c>
      <c r="Y395" s="54">
        <v>0</v>
      </c>
      <c r="Z395" s="54">
        <v>0</v>
      </c>
      <c r="AA395" s="54">
        <v>3</v>
      </c>
      <c r="AB395" s="54">
        <v>0</v>
      </c>
      <c r="AC395" s="54">
        <v>3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10</v>
      </c>
      <c r="AJ395" s="54">
        <v>0</v>
      </c>
    </row>
    <row r="396" spans="2:36" ht="20.100000000000001" customHeight="1" thickBot="1" x14ac:dyDescent="0.25">
      <c r="B396" s="4" t="s">
        <v>567</v>
      </c>
      <c r="C396" s="54">
        <v>0</v>
      </c>
      <c r="D396" s="54">
        <v>0</v>
      </c>
      <c r="E396" s="54">
        <v>0</v>
      </c>
      <c r="F396" s="54">
        <v>0</v>
      </c>
      <c r="G396" s="54">
        <v>19</v>
      </c>
      <c r="H396" s="54">
        <v>5</v>
      </c>
      <c r="I396" s="54">
        <v>19</v>
      </c>
      <c r="J396" s="54">
        <v>5</v>
      </c>
      <c r="K396" s="54">
        <v>2</v>
      </c>
      <c r="L396" s="54">
        <v>0</v>
      </c>
      <c r="M396" s="54">
        <v>2</v>
      </c>
      <c r="N396" s="54">
        <v>0</v>
      </c>
      <c r="O396" s="54">
        <v>0</v>
      </c>
      <c r="P396" s="54">
        <v>0</v>
      </c>
      <c r="Q396" s="54">
        <v>42</v>
      </c>
      <c r="R396" s="54">
        <v>10</v>
      </c>
      <c r="S396" s="54">
        <v>3</v>
      </c>
      <c r="T396" s="54">
        <v>0</v>
      </c>
      <c r="U396" s="54">
        <v>0</v>
      </c>
      <c r="V396" s="54">
        <v>0</v>
      </c>
      <c r="W396" s="54">
        <v>1</v>
      </c>
      <c r="X396" s="54">
        <v>0</v>
      </c>
      <c r="Y396" s="54">
        <v>0</v>
      </c>
      <c r="Z396" s="54">
        <v>0</v>
      </c>
      <c r="AA396" s="54">
        <v>3</v>
      </c>
      <c r="AB396" s="54">
        <v>0</v>
      </c>
      <c r="AC396" s="54">
        <v>4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11</v>
      </c>
      <c r="AJ396" s="54">
        <v>0</v>
      </c>
    </row>
    <row r="397" spans="2:36" ht="20.100000000000001" customHeight="1" thickBot="1" x14ac:dyDescent="0.25">
      <c r="B397" s="4" t="s">
        <v>568</v>
      </c>
      <c r="C397" s="54">
        <v>0</v>
      </c>
      <c r="D397" s="54">
        <v>0</v>
      </c>
      <c r="E397" s="54">
        <v>0</v>
      </c>
      <c r="F397" s="54">
        <v>0</v>
      </c>
      <c r="G397" s="54">
        <v>11</v>
      </c>
      <c r="H397" s="54">
        <v>0</v>
      </c>
      <c r="I397" s="54">
        <v>11</v>
      </c>
      <c r="J397" s="54">
        <v>0</v>
      </c>
      <c r="K397" s="54">
        <v>0</v>
      </c>
      <c r="L397" s="54">
        <v>0</v>
      </c>
      <c r="M397" s="54">
        <v>2</v>
      </c>
      <c r="N397" s="54">
        <v>0</v>
      </c>
      <c r="O397" s="54">
        <v>0</v>
      </c>
      <c r="P397" s="54">
        <v>0</v>
      </c>
      <c r="Q397" s="54">
        <v>24</v>
      </c>
      <c r="R397" s="54">
        <v>0</v>
      </c>
      <c r="S397" s="54">
        <v>4</v>
      </c>
      <c r="T397" s="54">
        <v>0</v>
      </c>
      <c r="U397" s="54">
        <v>0</v>
      </c>
      <c r="V397" s="54">
        <v>0</v>
      </c>
      <c r="W397" s="54">
        <v>1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5</v>
      </c>
      <c r="AD397" s="54">
        <v>0</v>
      </c>
      <c r="AE397" s="54">
        <v>0</v>
      </c>
      <c r="AF397" s="54">
        <v>0</v>
      </c>
      <c r="AG397" s="54">
        <v>5</v>
      </c>
      <c r="AH397" s="54">
        <v>0</v>
      </c>
      <c r="AI397" s="54">
        <v>15</v>
      </c>
      <c r="AJ397" s="54">
        <v>0</v>
      </c>
    </row>
    <row r="398" spans="2:36" ht="20.100000000000001" customHeight="1" thickBot="1" x14ac:dyDescent="0.25">
      <c r="B398" s="4" t="s">
        <v>569</v>
      </c>
      <c r="C398" s="54">
        <v>0</v>
      </c>
      <c r="D398" s="54">
        <v>0</v>
      </c>
      <c r="E398" s="54">
        <v>8</v>
      </c>
      <c r="F398" s="54">
        <v>0</v>
      </c>
      <c r="G398" s="54">
        <v>8</v>
      </c>
      <c r="H398" s="54">
        <v>0</v>
      </c>
      <c r="I398" s="54">
        <v>8</v>
      </c>
      <c r="J398" s="54">
        <v>0</v>
      </c>
      <c r="K398" s="54">
        <v>8</v>
      </c>
      <c r="L398" s="54">
        <v>0</v>
      </c>
      <c r="M398" s="54">
        <v>0</v>
      </c>
      <c r="N398" s="54">
        <v>0</v>
      </c>
      <c r="O398" s="54">
        <v>4</v>
      </c>
      <c r="P398" s="54">
        <v>0</v>
      </c>
      <c r="Q398" s="54">
        <v>36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</row>
    <row r="399" spans="2:36" ht="20.100000000000001" customHeight="1" thickBot="1" x14ac:dyDescent="0.25">
      <c r="B399" s="4" t="s">
        <v>570</v>
      </c>
      <c r="C399" s="54">
        <v>0</v>
      </c>
      <c r="D399" s="54">
        <v>0</v>
      </c>
      <c r="E399" s="54">
        <v>0</v>
      </c>
      <c r="F399" s="54">
        <v>0</v>
      </c>
      <c r="G399" s="54">
        <v>20</v>
      </c>
      <c r="H399" s="54">
        <v>0</v>
      </c>
      <c r="I399" s="54">
        <v>20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40</v>
      </c>
      <c r="R399" s="54">
        <v>0</v>
      </c>
      <c r="S399" s="54">
        <v>6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6</v>
      </c>
      <c r="AD399" s="54">
        <v>0</v>
      </c>
      <c r="AE399" s="54">
        <v>0</v>
      </c>
      <c r="AF399" s="54">
        <v>0</v>
      </c>
      <c r="AG399" s="54">
        <v>12</v>
      </c>
      <c r="AH399" s="54">
        <v>0</v>
      </c>
      <c r="AI399" s="54">
        <v>24</v>
      </c>
      <c r="AJ399" s="54">
        <v>0</v>
      </c>
    </row>
    <row r="400" spans="2:36" ht="20.100000000000001" customHeight="1" thickBot="1" x14ac:dyDescent="0.25">
      <c r="B400" s="4" t="s">
        <v>571</v>
      </c>
      <c r="C400" s="54">
        <v>0</v>
      </c>
      <c r="D400" s="54">
        <v>0</v>
      </c>
      <c r="E400" s="54">
        <v>6</v>
      </c>
      <c r="F400" s="54">
        <v>0</v>
      </c>
      <c r="G400" s="54">
        <v>6</v>
      </c>
      <c r="H400" s="54">
        <v>0</v>
      </c>
      <c r="I400" s="54">
        <v>6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18</v>
      </c>
      <c r="R400" s="54">
        <v>0</v>
      </c>
      <c r="S400" s="54">
        <v>5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5</v>
      </c>
      <c r="AD400" s="54">
        <v>0</v>
      </c>
      <c r="AE400" s="54">
        <v>0</v>
      </c>
      <c r="AF400" s="54">
        <v>0</v>
      </c>
      <c r="AG400" s="54">
        <v>10</v>
      </c>
      <c r="AH400" s="54">
        <v>0</v>
      </c>
      <c r="AI400" s="54">
        <v>20</v>
      </c>
      <c r="AJ400" s="54">
        <v>0</v>
      </c>
    </row>
    <row r="401" spans="2:36" ht="20.100000000000001" customHeight="1" thickBot="1" x14ac:dyDescent="0.25">
      <c r="B401" s="4" t="s">
        <v>205</v>
      </c>
      <c r="C401" s="54">
        <v>3</v>
      </c>
      <c r="D401" s="54">
        <v>6</v>
      </c>
      <c r="E401" s="54">
        <v>84</v>
      </c>
      <c r="F401" s="54">
        <v>0</v>
      </c>
      <c r="G401" s="54">
        <v>218</v>
      </c>
      <c r="H401" s="54">
        <v>36</v>
      </c>
      <c r="I401" s="54">
        <v>219</v>
      </c>
      <c r="J401" s="54">
        <v>25</v>
      </c>
      <c r="K401" s="54">
        <v>0</v>
      </c>
      <c r="L401" s="54">
        <v>0</v>
      </c>
      <c r="M401" s="54">
        <v>3</v>
      </c>
      <c r="N401" s="54">
        <v>0</v>
      </c>
      <c r="O401" s="54">
        <v>55</v>
      </c>
      <c r="P401" s="54">
        <v>0</v>
      </c>
      <c r="Q401" s="54">
        <v>582</v>
      </c>
      <c r="R401" s="54">
        <v>67</v>
      </c>
      <c r="S401" s="54">
        <v>77</v>
      </c>
      <c r="T401" s="54">
        <v>0</v>
      </c>
      <c r="U401" s="54">
        <v>0</v>
      </c>
      <c r="V401" s="54">
        <v>0</v>
      </c>
      <c r="W401" s="54">
        <v>5</v>
      </c>
      <c r="X401" s="54">
        <v>0</v>
      </c>
      <c r="Y401" s="54">
        <v>1</v>
      </c>
      <c r="Z401" s="54">
        <v>0</v>
      </c>
      <c r="AA401" s="54">
        <v>10</v>
      </c>
      <c r="AB401" s="54">
        <v>0</v>
      </c>
      <c r="AC401" s="54">
        <v>62</v>
      </c>
      <c r="AD401" s="54">
        <v>0</v>
      </c>
      <c r="AE401" s="54">
        <v>3</v>
      </c>
      <c r="AF401" s="54">
        <v>0</v>
      </c>
      <c r="AG401" s="54">
        <v>23</v>
      </c>
      <c r="AH401" s="54">
        <v>0</v>
      </c>
      <c r="AI401" s="54">
        <v>181</v>
      </c>
      <c r="AJ401" s="54">
        <v>0</v>
      </c>
    </row>
    <row r="402" spans="2:36" ht="20.100000000000001" customHeight="1" thickBot="1" x14ac:dyDescent="0.25">
      <c r="B402" s="4" t="s">
        <v>572</v>
      </c>
      <c r="C402" s="54">
        <v>0</v>
      </c>
      <c r="D402" s="54">
        <v>0</v>
      </c>
      <c r="E402" s="54">
        <v>0</v>
      </c>
      <c r="F402" s="54">
        <v>0</v>
      </c>
      <c r="G402" s="54">
        <v>3</v>
      </c>
      <c r="H402" s="54">
        <v>1</v>
      </c>
      <c r="I402" s="54">
        <v>3</v>
      </c>
      <c r="J402" s="54">
        <v>1</v>
      </c>
      <c r="K402" s="54">
        <v>0</v>
      </c>
      <c r="L402" s="54">
        <v>0</v>
      </c>
      <c r="M402" s="54">
        <v>1</v>
      </c>
      <c r="N402" s="54">
        <v>0</v>
      </c>
      <c r="O402" s="54">
        <v>1</v>
      </c>
      <c r="P402" s="54">
        <v>0</v>
      </c>
      <c r="Q402" s="54">
        <v>8</v>
      </c>
      <c r="R402" s="54">
        <v>2</v>
      </c>
      <c r="S402" s="54">
        <v>2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2</v>
      </c>
      <c r="AD402" s="54">
        <v>0</v>
      </c>
      <c r="AE402" s="54">
        <v>0</v>
      </c>
      <c r="AF402" s="54">
        <v>0</v>
      </c>
      <c r="AG402" s="54">
        <v>4</v>
      </c>
      <c r="AH402" s="54">
        <v>0</v>
      </c>
      <c r="AI402" s="54">
        <v>8</v>
      </c>
      <c r="AJ402" s="54">
        <v>0</v>
      </c>
    </row>
    <row r="403" spans="2:36" ht="20.100000000000001" customHeight="1" thickBot="1" x14ac:dyDescent="0.25">
      <c r="B403" s="4" t="s">
        <v>573</v>
      </c>
      <c r="C403" s="54">
        <v>0</v>
      </c>
      <c r="D403" s="54">
        <v>2</v>
      </c>
      <c r="E403" s="54">
        <v>0</v>
      </c>
      <c r="F403" s="54">
        <v>0</v>
      </c>
      <c r="G403" s="54">
        <v>25</v>
      </c>
      <c r="H403" s="54">
        <v>3</v>
      </c>
      <c r="I403" s="54">
        <v>25</v>
      </c>
      <c r="J403" s="54">
        <v>2</v>
      </c>
      <c r="K403" s="54">
        <v>0</v>
      </c>
      <c r="L403" s="54">
        <v>0</v>
      </c>
      <c r="M403" s="54">
        <v>9</v>
      </c>
      <c r="N403" s="54">
        <v>1</v>
      </c>
      <c r="O403" s="54">
        <v>0</v>
      </c>
      <c r="P403" s="54">
        <v>2</v>
      </c>
      <c r="Q403" s="54">
        <v>59</v>
      </c>
      <c r="R403" s="54">
        <v>10</v>
      </c>
      <c r="S403" s="54">
        <v>10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10</v>
      </c>
      <c r="AD403" s="54">
        <v>0</v>
      </c>
      <c r="AE403" s="54">
        <v>0</v>
      </c>
      <c r="AF403" s="54">
        <v>0</v>
      </c>
      <c r="AG403" s="54">
        <v>30</v>
      </c>
      <c r="AH403" s="54">
        <v>2</v>
      </c>
      <c r="AI403" s="54">
        <v>50</v>
      </c>
      <c r="AJ403" s="54">
        <v>2</v>
      </c>
    </row>
    <row r="404" spans="2:36" ht="20.100000000000001" customHeight="1" thickBot="1" x14ac:dyDescent="0.25">
      <c r="B404" s="4" t="s">
        <v>574</v>
      </c>
      <c r="C404" s="54">
        <v>1</v>
      </c>
      <c r="D404" s="54">
        <v>0</v>
      </c>
      <c r="E404" s="54">
        <v>0</v>
      </c>
      <c r="F404" s="54">
        <v>0</v>
      </c>
      <c r="G404" s="54">
        <v>34</v>
      </c>
      <c r="H404" s="54">
        <v>0</v>
      </c>
      <c r="I404" s="54">
        <v>34</v>
      </c>
      <c r="J404" s="54">
        <v>0</v>
      </c>
      <c r="K404" s="54">
        <v>0</v>
      </c>
      <c r="L404" s="54">
        <v>0</v>
      </c>
      <c r="M404" s="54">
        <v>14</v>
      </c>
      <c r="N404" s="54">
        <v>0</v>
      </c>
      <c r="O404" s="54">
        <v>0</v>
      </c>
      <c r="P404" s="54">
        <v>0</v>
      </c>
      <c r="Q404" s="54">
        <v>83</v>
      </c>
      <c r="R404" s="54">
        <v>0</v>
      </c>
      <c r="S404" s="54">
        <v>14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14</v>
      </c>
      <c r="AD404" s="54">
        <v>0</v>
      </c>
      <c r="AE404" s="54">
        <v>0</v>
      </c>
      <c r="AF404" s="54">
        <v>0</v>
      </c>
      <c r="AG404" s="54">
        <v>14</v>
      </c>
      <c r="AH404" s="54">
        <v>0</v>
      </c>
      <c r="AI404" s="54">
        <v>42</v>
      </c>
      <c r="AJ404" s="54">
        <v>0</v>
      </c>
    </row>
    <row r="405" spans="2:36" ht="20.100000000000001" customHeight="1" thickBot="1" x14ac:dyDescent="0.25">
      <c r="B405" s="4" t="s">
        <v>575</v>
      </c>
      <c r="C405" s="54">
        <v>0</v>
      </c>
      <c r="D405" s="54">
        <v>2</v>
      </c>
      <c r="E405" s="54">
        <v>2</v>
      </c>
      <c r="F405" s="54">
        <v>1</v>
      </c>
      <c r="G405" s="54">
        <v>4</v>
      </c>
      <c r="H405" s="54">
        <v>3</v>
      </c>
      <c r="I405" s="54">
        <v>4</v>
      </c>
      <c r="J405" s="54">
        <v>3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10</v>
      </c>
      <c r="R405" s="54">
        <v>9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2</v>
      </c>
      <c r="AB405" s="54">
        <v>0</v>
      </c>
      <c r="AC405" s="54">
        <v>2</v>
      </c>
      <c r="AD405" s="54">
        <v>0</v>
      </c>
      <c r="AE405" s="54">
        <v>0</v>
      </c>
      <c r="AF405" s="54">
        <v>0</v>
      </c>
      <c r="AG405" s="54">
        <v>2</v>
      </c>
      <c r="AH405" s="54">
        <v>0</v>
      </c>
      <c r="AI405" s="54">
        <v>6</v>
      </c>
      <c r="AJ405" s="54">
        <v>0</v>
      </c>
    </row>
    <row r="406" spans="2:36" ht="20.100000000000001" customHeight="1" thickBot="1" x14ac:dyDescent="0.25">
      <c r="B406" s="4" t="s">
        <v>576</v>
      </c>
      <c r="C406" s="54">
        <v>0</v>
      </c>
      <c r="D406" s="54">
        <v>0</v>
      </c>
      <c r="E406" s="54">
        <v>0</v>
      </c>
      <c r="F406" s="54">
        <v>0</v>
      </c>
      <c r="G406" s="54">
        <v>28</v>
      </c>
      <c r="H406" s="54">
        <v>11</v>
      </c>
      <c r="I406" s="54">
        <v>28</v>
      </c>
      <c r="J406" s="54">
        <v>11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56</v>
      </c>
      <c r="R406" s="54">
        <v>22</v>
      </c>
      <c r="S406" s="54">
        <v>9</v>
      </c>
      <c r="T406" s="54">
        <v>0</v>
      </c>
      <c r="U406" s="54">
        <v>0</v>
      </c>
      <c r="V406" s="54">
        <v>0</v>
      </c>
      <c r="W406" s="54">
        <v>4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9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22</v>
      </c>
      <c r="AJ406" s="54">
        <v>0</v>
      </c>
    </row>
    <row r="407" spans="2:36" ht="20.100000000000001" customHeight="1" thickBot="1" x14ac:dyDescent="0.25">
      <c r="B407" s="4" t="s">
        <v>577</v>
      </c>
      <c r="C407" s="54">
        <v>0</v>
      </c>
      <c r="D407" s="54">
        <v>0</v>
      </c>
      <c r="E407" s="54">
        <v>3</v>
      </c>
      <c r="F407" s="54">
        <v>0</v>
      </c>
      <c r="G407" s="54">
        <v>11</v>
      </c>
      <c r="H407" s="54">
        <v>0</v>
      </c>
      <c r="I407" s="54">
        <v>10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24</v>
      </c>
      <c r="R407" s="54">
        <v>0</v>
      </c>
      <c r="S407" s="54">
        <v>2</v>
      </c>
      <c r="T407" s="54">
        <v>0</v>
      </c>
      <c r="U407" s="54">
        <v>0</v>
      </c>
      <c r="V407" s="54">
        <v>0</v>
      </c>
      <c r="W407" s="54">
        <v>2</v>
      </c>
      <c r="X407" s="54">
        <v>0</v>
      </c>
      <c r="Y407" s="54">
        <v>0</v>
      </c>
      <c r="Z407" s="54">
        <v>0</v>
      </c>
      <c r="AA407" s="54">
        <v>2</v>
      </c>
      <c r="AB407" s="54">
        <v>0</v>
      </c>
      <c r="AC407" s="54">
        <v>2</v>
      </c>
      <c r="AD407" s="54">
        <v>0</v>
      </c>
      <c r="AE407" s="54">
        <v>0</v>
      </c>
      <c r="AF407" s="54">
        <v>0</v>
      </c>
      <c r="AG407" s="54">
        <v>2</v>
      </c>
      <c r="AH407" s="54">
        <v>0</v>
      </c>
      <c r="AI407" s="54">
        <v>10</v>
      </c>
      <c r="AJ407" s="54">
        <v>0</v>
      </c>
    </row>
    <row r="408" spans="2:36" ht="20.100000000000001" customHeight="1" thickBot="1" x14ac:dyDescent="0.25">
      <c r="B408" s="4" t="s">
        <v>578</v>
      </c>
      <c r="C408" s="54">
        <v>0</v>
      </c>
      <c r="D408" s="54">
        <v>0</v>
      </c>
      <c r="E408" s="54">
        <v>13</v>
      </c>
      <c r="F408" s="54">
        <v>0</v>
      </c>
      <c r="G408" s="54">
        <v>19</v>
      </c>
      <c r="H408" s="54">
        <v>0</v>
      </c>
      <c r="I408" s="54">
        <v>19</v>
      </c>
      <c r="J408" s="54">
        <v>0</v>
      </c>
      <c r="K408" s="54">
        <v>19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70</v>
      </c>
      <c r="R408" s="54">
        <v>0</v>
      </c>
      <c r="S408" s="54">
        <v>10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10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20</v>
      </c>
      <c r="AJ408" s="54">
        <v>0</v>
      </c>
    </row>
    <row r="409" spans="2:36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</row>
    <row r="410" spans="2:36" ht="20.100000000000001" customHeight="1" thickBot="1" x14ac:dyDescent="0.25">
      <c r="B410" s="4" t="s">
        <v>580</v>
      </c>
      <c r="C410" s="54">
        <v>0</v>
      </c>
      <c r="D410" s="54">
        <v>0</v>
      </c>
      <c r="E410" s="54">
        <v>0</v>
      </c>
      <c r="F410" s="54">
        <v>0</v>
      </c>
      <c r="G410" s="54">
        <v>8</v>
      </c>
      <c r="H410" s="54">
        <v>0</v>
      </c>
      <c r="I410" s="54">
        <v>9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17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</row>
    <row r="411" spans="2:36" ht="20.100000000000001" customHeight="1" thickBot="1" x14ac:dyDescent="0.25">
      <c r="B411" s="4" t="s">
        <v>581</v>
      </c>
      <c r="C411" s="54">
        <v>0</v>
      </c>
      <c r="D411" s="54">
        <v>0</v>
      </c>
      <c r="E411" s="54">
        <v>0</v>
      </c>
      <c r="F411" s="54">
        <v>0</v>
      </c>
      <c r="G411" s="54">
        <v>2</v>
      </c>
      <c r="H411" s="54">
        <v>0</v>
      </c>
      <c r="I411" s="54">
        <v>2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2</v>
      </c>
      <c r="P411" s="54">
        <v>0</v>
      </c>
      <c r="Q411" s="54">
        <v>6</v>
      </c>
      <c r="R411" s="54">
        <v>0</v>
      </c>
      <c r="S411" s="54">
        <v>1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1</v>
      </c>
      <c r="AD411" s="54">
        <v>0</v>
      </c>
      <c r="AE411" s="54">
        <v>0</v>
      </c>
      <c r="AF411" s="54">
        <v>0</v>
      </c>
      <c r="AG411" s="54">
        <v>1</v>
      </c>
      <c r="AH411" s="54">
        <v>0</v>
      </c>
      <c r="AI411" s="54">
        <v>3</v>
      </c>
      <c r="AJ411" s="54">
        <v>0</v>
      </c>
    </row>
    <row r="412" spans="2:36" ht="20.100000000000001" customHeight="1" thickBot="1" x14ac:dyDescent="0.25">
      <c r="B412" s="4" t="s">
        <v>582</v>
      </c>
      <c r="C412" s="54">
        <v>0</v>
      </c>
      <c r="D412" s="54">
        <v>0</v>
      </c>
      <c r="E412" s="54">
        <v>19</v>
      </c>
      <c r="F412" s="54">
        <v>0</v>
      </c>
      <c r="G412" s="54">
        <v>19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38</v>
      </c>
      <c r="R412" s="54">
        <v>0</v>
      </c>
      <c r="S412" s="54">
        <v>7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7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14</v>
      </c>
      <c r="AJ412" s="54">
        <v>0</v>
      </c>
    </row>
    <row r="413" spans="2:36" ht="20.100000000000001" customHeight="1" thickBot="1" x14ac:dyDescent="0.25">
      <c r="B413" s="4" t="s">
        <v>583</v>
      </c>
      <c r="C413" s="54">
        <v>0</v>
      </c>
      <c r="D413" s="54">
        <v>0</v>
      </c>
      <c r="E413" s="54">
        <v>21</v>
      </c>
      <c r="F413" s="54">
        <v>0</v>
      </c>
      <c r="G413" s="54">
        <v>60</v>
      </c>
      <c r="H413" s="54">
        <v>0</v>
      </c>
      <c r="I413" s="54">
        <v>8</v>
      </c>
      <c r="J413" s="54">
        <v>0</v>
      </c>
      <c r="K413" s="54">
        <v>2</v>
      </c>
      <c r="L413" s="54">
        <v>0</v>
      </c>
      <c r="M413" s="54">
        <v>60</v>
      </c>
      <c r="N413" s="54">
        <v>0</v>
      </c>
      <c r="O413" s="54">
        <v>0</v>
      </c>
      <c r="P413" s="54">
        <v>0</v>
      </c>
      <c r="Q413" s="54">
        <v>151</v>
      </c>
      <c r="R413" s="54">
        <v>0</v>
      </c>
      <c r="S413" s="54">
        <v>14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14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28</v>
      </c>
      <c r="AJ413" s="54">
        <v>0</v>
      </c>
    </row>
    <row r="414" spans="2:36" ht="20.100000000000001" customHeight="1" thickBot="1" x14ac:dyDescent="0.25">
      <c r="B414" s="4" t="s">
        <v>584</v>
      </c>
      <c r="C414" s="54">
        <v>2</v>
      </c>
      <c r="D414" s="54">
        <v>2</v>
      </c>
      <c r="E414" s="54">
        <v>0</v>
      </c>
      <c r="F414" s="54">
        <v>0</v>
      </c>
      <c r="G414" s="54">
        <v>1</v>
      </c>
      <c r="H414" s="54">
        <v>16</v>
      </c>
      <c r="I414" s="54">
        <v>1</v>
      </c>
      <c r="J414" s="54">
        <v>16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4</v>
      </c>
      <c r="R414" s="54">
        <v>34</v>
      </c>
      <c r="S414" s="54">
        <v>4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4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8</v>
      </c>
      <c r="AJ414" s="54">
        <v>0</v>
      </c>
    </row>
    <row r="415" spans="2:36" ht="20.100000000000001" customHeight="1" thickBot="1" x14ac:dyDescent="0.25">
      <c r="B415" s="4" t="s">
        <v>585</v>
      </c>
      <c r="C415" s="54">
        <v>0</v>
      </c>
      <c r="D415" s="54">
        <v>0</v>
      </c>
      <c r="E415" s="54">
        <v>0</v>
      </c>
      <c r="F415" s="54">
        <v>0</v>
      </c>
      <c r="G415" s="54">
        <v>21</v>
      </c>
      <c r="H415" s="54">
        <v>0</v>
      </c>
      <c r="I415" s="54">
        <v>21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42</v>
      </c>
      <c r="R415" s="54">
        <v>0</v>
      </c>
      <c r="S415" s="54">
        <v>12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12</v>
      </c>
      <c r="AD415" s="54">
        <v>0</v>
      </c>
      <c r="AE415" s="54">
        <v>0</v>
      </c>
      <c r="AF415" s="54">
        <v>0</v>
      </c>
      <c r="AG415" s="54">
        <v>12</v>
      </c>
      <c r="AH415" s="54">
        <v>0</v>
      </c>
      <c r="AI415" s="54">
        <v>36</v>
      </c>
      <c r="AJ415" s="54">
        <v>0</v>
      </c>
    </row>
    <row r="416" spans="2:36" ht="20.100000000000001" customHeight="1" thickBot="1" x14ac:dyDescent="0.25">
      <c r="B416" s="4" t="s">
        <v>586</v>
      </c>
      <c r="C416" s="54">
        <v>0</v>
      </c>
      <c r="D416" s="54">
        <v>0</v>
      </c>
      <c r="E416" s="54">
        <v>4</v>
      </c>
      <c r="F416" s="54">
        <v>0</v>
      </c>
      <c r="G416" s="54">
        <v>4</v>
      </c>
      <c r="H416" s="54">
        <v>0</v>
      </c>
      <c r="I416" s="54">
        <v>4</v>
      </c>
      <c r="J416" s="54">
        <v>0</v>
      </c>
      <c r="K416" s="54">
        <v>4</v>
      </c>
      <c r="L416" s="54">
        <v>0</v>
      </c>
      <c r="M416" s="54">
        <v>4</v>
      </c>
      <c r="N416" s="54">
        <v>0</v>
      </c>
      <c r="O416" s="54">
        <v>0</v>
      </c>
      <c r="P416" s="54">
        <v>0</v>
      </c>
      <c r="Q416" s="54">
        <v>20</v>
      </c>
      <c r="R416" s="54">
        <v>0</v>
      </c>
      <c r="S416" s="54">
        <v>2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2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4</v>
      </c>
      <c r="AJ416" s="54">
        <v>0</v>
      </c>
    </row>
    <row r="417" spans="2:36" ht="20.100000000000001" customHeight="1" thickBot="1" x14ac:dyDescent="0.25">
      <c r="B417" s="4" t="s">
        <v>206</v>
      </c>
      <c r="C417" s="54">
        <v>16</v>
      </c>
      <c r="D417" s="54">
        <v>3</v>
      </c>
      <c r="E417" s="54">
        <v>24</v>
      </c>
      <c r="F417" s="54">
        <v>2</v>
      </c>
      <c r="G417" s="54">
        <v>53</v>
      </c>
      <c r="H417" s="54">
        <v>25</v>
      </c>
      <c r="I417" s="54">
        <v>53</v>
      </c>
      <c r="J417" s="54">
        <v>25</v>
      </c>
      <c r="K417" s="54">
        <v>4</v>
      </c>
      <c r="L417" s="54">
        <v>1</v>
      </c>
      <c r="M417" s="54">
        <v>47</v>
      </c>
      <c r="N417" s="54">
        <v>27</v>
      </c>
      <c r="O417" s="54">
        <v>25</v>
      </c>
      <c r="P417" s="54">
        <v>0</v>
      </c>
      <c r="Q417" s="54">
        <v>222</v>
      </c>
      <c r="R417" s="54">
        <v>83</v>
      </c>
      <c r="S417" s="54">
        <v>16</v>
      </c>
      <c r="T417" s="54">
        <v>0</v>
      </c>
      <c r="U417" s="54">
        <v>0</v>
      </c>
      <c r="V417" s="54">
        <v>0</v>
      </c>
      <c r="W417" s="54">
        <v>11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21</v>
      </c>
      <c r="AD417" s="54">
        <v>0</v>
      </c>
      <c r="AE417" s="54">
        <v>0</v>
      </c>
      <c r="AF417" s="54">
        <v>0</v>
      </c>
      <c r="AG417" s="54">
        <v>30</v>
      </c>
      <c r="AH417" s="54">
        <v>0</v>
      </c>
      <c r="AI417" s="54">
        <v>78</v>
      </c>
      <c r="AJ417" s="54">
        <v>0</v>
      </c>
    </row>
    <row r="418" spans="2:36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</row>
    <row r="419" spans="2:36" ht="20.100000000000001" customHeight="1" thickBot="1" x14ac:dyDescent="0.25">
      <c r="B419" s="4" t="s">
        <v>588</v>
      </c>
      <c r="C419" s="54">
        <v>2</v>
      </c>
      <c r="D419" s="54">
        <v>2</v>
      </c>
      <c r="E419" s="54">
        <v>0</v>
      </c>
      <c r="F419" s="54">
        <v>0</v>
      </c>
      <c r="G419" s="54">
        <v>18</v>
      </c>
      <c r="H419" s="54">
        <v>19</v>
      </c>
      <c r="I419" s="54">
        <v>18</v>
      </c>
      <c r="J419" s="54">
        <v>18</v>
      </c>
      <c r="K419" s="54">
        <v>2</v>
      </c>
      <c r="L419" s="54">
        <v>0</v>
      </c>
      <c r="M419" s="54">
        <v>2</v>
      </c>
      <c r="N419" s="54">
        <v>15</v>
      </c>
      <c r="O419" s="54">
        <v>6</v>
      </c>
      <c r="P419" s="54">
        <v>12</v>
      </c>
      <c r="Q419" s="54">
        <v>48</v>
      </c>
      <c r="R419" s="54">
        <v>66</v>
      </c>
      <c r="S419" s="54">
        <v>0</v>
      </c>
      <c r="T419" s="54">
        <v>7</v>
      </c>
      <c r="U419" s="54">
        <v>0</v>
      </c>
      <c r="V419" s="54">
        <v>0</v>
      </c>
      <c r="W419" s="54">
        <v>0</v>
      </c>
      <c r="X419" s="54">
        <v>2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8</v>
      </c>
      <c r="AE419" s="54">
        <v>0</v>
      </c>
      <c r="AF419" s="54">
        <v>0</v>
      </c>
      <c r="AG419" s="54">
        <v>0</v>
      </c>
      <c r="AH419" s="54">
        <v>8</v>
      </c>
      <c r="AI419" s="54">
        <v>0</v>
      </c>
      <c r="AJ419" s="54">
        <v>25</v>
      </c>
    </row>
    <row r="420" spans="2:36" ht="20.100000000000001" customHeight="1" thickBot="1" x14ac:dyDescent="0.25">
      <c r="B420" s="4" t="s">
        <v>589</v>
      </c>
      <c r="C420" s="54">
        <v>0</v>
      </c>
      <c r="D420" s="54">
        <v>0</v>
      </c>
      <c r="E420" s="54">
        <v>0</v>
      </c>
      <c r="F420" s="54">
        <v>0</v>
      </c>
      <c r="G420" s="54">
        <v>5</v>
      </c>
      <c r="H420" s="54">
        <v>0</v>
      </c>
      <c r="I420" s="54">
        <v>5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10</v>
      </c>
      <c r="R420" s="54">
        <v>0</v>
      </c>
      <c r="S420" s="54">
        <v>4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4</v>
      </c>
      <c r="AB420" s="54">
        <v>0</v>
      </c>
      <c r="AC420" s="54">
        <v>4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12</v>
      </c>
      <c r="AJ420" s="54">
        <v>0</v>
      </c>
    </row>
    <row r="421" spans="2:36" ht="20.100000000000001" customHeight="1" thickBot="1" x14ac:dyDescent="0.25">
      <c r="B421" s="4" t="s">
        <v>590</v>
      </c>
      <c r="C421" s="54">
        <v>1</v>
      </c>
      <c r="D421" s="54">
        <v>0</v>
      </c>
      <c r="E421" s="54">
        <v>0</v>
      </c>
      <c r="F421" s="54">
        <v>0</v>
      </c>
      <c r="G421" s="54">
        <v>9</v>
      </c>
      <c r="H421" s="54">
        <v>0</v>
      </c>
      <c r="I421" s="54">
        <v>9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19</v>
      </c>
      <c r="R421" s="54">
        <v>0</v>
      </c>
      <c r="S421" s="54">
        <v>3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3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6</v>
      </c>
      <c r="AJ421" s="54">
        <v>0</v>
      </c>
    </row>
    <row r="422" spans="2:36" ht="20.100000000000001" customHeight="1" thickBot="1" x14ac:dyDescent="0.25">
      <c r="B422" s="4" t="s">
        <v>591</v>
      </c>
      <c r="C422" s="54">
        <v>0</v>
      </c>
      <c r="D422" s="54">
        <v>0</v>
      </c>
      <c r="E422" s="54">
        <v>0</v>
      </c>
      <c r="F422" s="54">
        <v>0</v>
      </c>
      <c r="G422" s="54">
        <v>9</v>
      </c>
      <c r="H422" s="54">
        <v>0</v>
      </c>
      <c r="I422" s="54">
        <v>9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18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6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6</v>
      </c>
      <c r="AJ422" s="54">
        <v>0</v>
      </c>
    </row>
    <row r="423" spans="2:36" ht="20.100000000000001" customHeight="1" thickBot="1" x14ac:dyDescent="0.25">
      <c r="B423" s="4" t="s">
        <v>592</v>
      </c>
      <c r="C423" s="54">
        <v>0</v>
      </c>
      <c r="D423" s="54">
        <v>0</v>
      </c>
      <c r="E423" s="54">
        <v>0</v>
      </c>
      <c r="F423" s="54">
        <v>0</v>
      </c>
      <c r="G423" s="54">
        <v>2</v>
      </c>
      <c r="H423" s="54">
        <v>0</v>
      </c>
      <c r="I423" s="54">
        <v>2</v>
      </c>
      <c r="J423" s="54">
        <v>0</v>
      </c>
      <c r="K423" s="54">
        <v>2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6</v>
      </c>
      <c r="R423" s="54">
        <v>0</v>
      </c>
      <c r="S423" s="54">
        <v>1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1</v>
      </c>
      <c r="AB423" s="54">
        <v>0</v>
      </c>
      <c r="AC423" s="54">
        <v>1</v>
      </c>
      <c r="AD423" s="54">
        <v>0</v>
      </c>
      <c r="AE423" s="54">
        <v>1</v>
      </c>
      <c r="AF423" s="54">
        <v>0</v>
      </c>
      <c r="AG423" s="54">
        <v>0</v>
      </c>
      <c r="AH423" s="54">
        <v>0</v>
      </c>
      <c r="AI423" s="54">
        <v>4</v>
      </c>
      <c r="AJ423" s="54">
        <v>0</v>
      </c>
    </row>
    <row r="424" spans="2:36" ht="20.100000000000001" customHeight="1" thickBot="1" x14ac:dyDescent="0.25">
      <c r="B424" s="4" t="s">
        <v>593</v>
      </c>
      <c r="C424" s="54">
        <v>0</v>
      </c>
      <c r="D424" s="54">
        <v>0</v>
      </c>
      <c r="E424" s="54">
        <v>6</v>
      </c>
      <c r="F424" s="54">
        <v>0</v>
      </c>
      <c r="G424" s="54">
        <v>6</v>
      </c>
      <c r="H424" s="54">
        <v>0</v>
      </c>
      <c r="I424" s="54">
        <v>6</v>
      </c>
      <c r="J424" s="54">
        <v>0</v>
      </c>
      <c r="K424" s="54">
        <v>6</v>
      </c>
      <c r="L424" s="54">
        <v>0</v>
      </c>
      <c r="M424" s="54">
        <v>6</v>
      </c>
      <c r="N424" s="54">
        <v>0</v>
      </c>
      <c r="O424" s="54">
        <v>0</v>
      </c>
      <c r="P424" s="54">
        <v>0</v>
      </c>
      <c r="Q424" s="54">
        <v>30</v>
      </c>
      <c r="R424" s="54">
        <v>0</v>
      </c>
      <c r="S424" s="54">
        <v>6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6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12</v>
      </c>
      <c r="AJ424" s="54">
        <v>0</v>
      </c>
    </row>
    <row r="425" spans="2:36" ht="20.100000000000001" customHeight="1" thickBot="1" x14ac:dyDescent="0.25">
      <c r="B425" s="4" t="s">
        <v>594</v>
      </c>
      <c r="C425" s="54">
        <v>0</v>
      </c>
      <c r="D425" s="54">
        <v>1</v>
      </c>
      <c r="E425" s="54">
        <v>0</v>
      </c>
      <c r="F425" s="54">
        <v>0</v>
      </c>
      <c r="G425" s="54">
        <v>5</v>
      </c>
      <c r="H425" s="54">
        <v>0</v>
      </c>
      <c r="I425" s="54">
        <v>5</v>
      </c>
      <c r="J425" s="54">
        <v>2</v>
      </c>
      <c r="K425" s="54">
        <v>1</v>
      </c>
      <c r="L425" s="54">
        <v>2</v>
      </c>
      <c r="M425" s="54">
        <v>0</v>
      </c>
      <c r="N425" s="54">
        <v>0</v>
      </c>
      <c r="O425" s="54">
        <v>1</v>
      </c>
      <c r="P425" s="54">
        <v>0</v>
      </c>
      <c r="Q425" s="54">
        <v>12</v>
      </c>
      <c r="R425" s="54">
        <v>5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2</v>
      </c>
      <c r="AD425" s="54">
        <v>1</v>
      </c>
      <c r="AE425" s="54">
        <v>0</v>
      </c>
      <c r="AF425" s="54">
        <v>0</v>
      </c>
      <c r="AG425" s="54">
        <v>3</v>
      </c>
      <c r="AH425" s="54">
        <v>1</v>
      </c>
      <c r="AI425" s="54">
        <v>5</v>
      </c>
      <c r="AJ425" s="54">
        <v>2</v>
      </c>
    </row>
    <row r="426" spans="2:36" ht="20.100000000000001" customHeight="1" thickBot="1" x14ac:dyDescent="0.25">
      <c r="B426" s="4" t="s">
        <v>595</v>
      </c>
      <c r="C426" s="54">
        <v>13</v>
      </c>
      <c r="D426" s="54">
        <v>0</v>
      </c>
      <c r="E426" s="54">
        <v>0</v>
      </c>
      <c r="F426" s="54">
        <v>0</v>
      </c>
      <c r="G426" s="54">
        <v>37</v>
      </c>
      <c r="H426" s="54">
        <v>0</v>
      </c>
      <c r="I426" s="54">
        <v>37</v>
      </c>
      <c r="J426" s="54">
        <v>0</v>
      </c>
      <c r="K426" s="54">
        <v>0</v>
      </c>
      <c r="L426" s="54">
        <v>0</v>
      </c>
      <c r="M426" s="54">
        <v>19</v>
      </c>
      <c r="N426" s="54">
        <v>0</v>
      </c>
      <c r="O426" s="54">
        <v>30</v>
      </c>
      <c r="P426" s="54">
        <v>0</v>
      </c>
      <c r="Q426" s="54">
        <v>136</v>
      </c>
      <c r="R426" s="54">
        <v>0</v>
      </c>
      <c r="S426" s="54">
        <v>1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1</v>
      </c>
      <c r="AD426" s="54">
        <v>0</v>
      </c>
      <c r="AE426" s="54">
        <v>0</v>
      </c>
      <c r="AF426" s="54">
        <v>0</v>
      </c>
      <c r="AG426" s="54">
        <v>3</v>
      </c>
      <c r="AH426" s="54">
        <v>0</v>
      </c>
      <c r="AI426" s="54">
        <v>5</v>
      </c>
      <c r="AJ426" s="54">
        <v>0</v>
      </c>
    </row>
    <row r="427" spans="2:36" ht="20.100000000000001" customHeight="1" thickBot="1" x14ac:dyDescent="0.25">
      <c r="B427" s="4" t="s">
        <v>596</v>
      </c>
      <c r="C427" s="54">
        <v>0</v>
      </c>
      <c r="D427" s="54">
        <v>0</v>
      </c>
      <c r="E427" s="54">
        <v>0</v>
      </c>
      <c r="F427" s="54">
        <v>0</v>
      </c>
      <c r="G427" s="54">
        <v>7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7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</row>
    <row r="428" spans="2:36" ht="20.100000000000001" customHeight="1" thickBot="1" x14ac:dyDescent="0.25">
      <c r="B428" s="4" t="s">
        <v>597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</row>
    <row r="429" spans="2:36" ht="20.100000000000001" customHeight="1" thickBot="1" x14ac:dyDescent="0.25">
      <c r="B429" s="4" t="s">
        <v>598</v>
      </c>
      <c r="C429" s="54">
        <v>0</v>
      </c>
      <c r="D429" s="54">
        <v>0</v>
      </c>
      <c r="E429" s="54">
        <v>0</v>
      </c>
      <c r="F429" s="54">
        <v>0</v>
      </c>
      <c r="G429" s="54">
        <v>11</v>
      </c>
      <c r="H429" s="54">
        <v>7</v>
      </c>
      <c r="I429" s="54">
        <v>11</v>
      </c>
      <c r="J429" s="54">
        <v>5</v>
      </c>
      <c r="K429" s="54">
        <v>0</v>
      </c>
      <c r="L429" s="54">
        <v>0</v>
      </c>
      <c r="M429" s="54">
        <v>1</v>
      </c>
      <c r="N429" s="54">
        <v>0</v>
      </c>
      <c r="O429" s="54">
        <v>0</v>
      </c>
      <c r="P429" s="54">
        <v>0</v>
      </c>
      <c r="Q429" s="54">
        <v>23</v>
      </c>
      <c r="R429" s="54">
        <v>12</v>
      </c>
      <c r="S429" s="54">
        <v>1</v>
      </c>
      <c r="T429" s="54">
        <v>0</v>
      </c>
      <c r="U429" s="54">
        <v>0</v>
      </c>
      <c r="V429" s="54">
        <v>0</v>
      </c>
      <c r="W429" s="54">
        <v>1</v>
      </c>
      <c r="X429" s="54">
        <v>1</v>
      </c>
      <c r="Y429" s="54">
        <v>0</v>
      </c>
      <c r="Z429" s="54">
        <v>0</v>
      </c>
      <c r="AA429" s="54">
        <v>3</v>
      </c>
      <c r="AB429" s="54">
        <v>0</v>
      </c>
      <c r="AC429" s="54">
        <v>3</v>
      </c>
      <c r="AD429" s="54">
        <v>0</v>
      </c>
      <c r="AE429" s="54">
        <v>0</v>
      </c>
      <c r="AF429" s="54">
        <v>0</v>
      </c>
      <c r="AG429" s="54">
        <v>2</v>
      </c>
      <c r="AH429" s="54">
        <v>0</v>
      </c>
      <c r="AI429" s="54">
        <v>10</v>
      </c>
      <c r="AJ429" s="54">
        <v>1</v>
      </c>
    </row>
    <row r="430" spans="2:36" ht="20.100000000000001" customHeight="1" thickBot="1" x14ac:dyDescent="0.25">
      <c r="B430" s="4" t="s">
        <v>599</v>
      </c>
      <c r="C430" s="54">
        <v>1</v>
      </c>
      <c r="D430" s="54">
        <v>0</v>
      </c>
      <c r="E430" s="54">
        <v>0</v>
      </c>
      <c r="F430" s="54">
        <v>0</v>
      </c>
      <c r="G430" s="54">
        <v>2</v>
      </c>
      <c r="H430" s="54">
        <v>0</v>
      </c>
      <c r="I430" s="54">
        <v>2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5</v>
      </c>
      <c r="R430" s="54">
        <v>0</v>
      </c>
      <c r="S430" s="54">
        <v>1</v>
      </c>
      <c r="T430" s="54">
        <v>0</v>
      </c>
      <c r="U430" s="54">
        <v>0</v>
      </c>
      <c r="V430" s="54">
        <v>0</v>
      </c>
      <c r="W430" s="54">
        <v>1</v>
      </c>
      <c r="X430" s="54">
        <v>0</v>
      </c>
      <c r="Y430" s="54">
        <v>0</v>
      </c>
      <c r="Z430" s="54">
        <v>0</v>
      </c>
      <c r="AA430" s="54">
        <v>3</v>
      </c>
      <c r="AB430" s="54">
        <v>0</v>
      </c>
      <c r="AC430" s="54">
        <v>3</v>
      </c>
      <c r="AD430" s="54">
        <v>0</v>
      </c>
      <c r="AE430" s="54">
        <v>0</v>
      </c>
      <c r="AF430" s="54">
        <v>0</v>
      </c>
      <c r="AG430" s="54">
        <v>2</v>
      </c>
      <c r="AH430" s="54">
        <v>0</v>
      </c>
      <c r="AI430" s="54">
        <v>10</v>
      </c>
      <c r="AJ430" s="54">
        <v>0</v>
      </c>
    </row>
    <row r="431" spans="2:36" ht="20.100000000000001" customHeight="1" thickBot="1" x14ac:dyDescent="0.25">
      <c r="B431" s="4" t="s">
        <v>600</v>
      </c>
      <c r="C431" s="54">
        <v>4</v>
      </c>
      <c r="D431" s="54">
        <v>0</v>
      </c>
      <c r="E431" s="54">
        <v>4</v>
      </c>
      <c r="F431" s="54">
        <v>0</v>
      </c>
      <c r="G431" s="54">
        <v>4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12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</row>
    <row r="432" spans="2:36" ht="20.100000000000001" customHeight="1" thickBot="1" x14ac:dyDescent="0.25">
      <c r="B432" s="4" t="s">
        <v>601</v>
      </c>
      <c r="C432" s="54">
        <v>0</v>
      </c>
      <c r="D432" s="54">
        <v>0</v>
      </c>
      <c r="E432" s="54">
        <v>0</v>
      </c>
      <c r="F432" s="54">
        <v>0</v>
      </c>
      <c r="G432" s="54">
        <v>1</v>
      </c>
      <c r="H432" s="54">
        <v>0</v>
      </c>
      <c r="I432" s="54">
        <v>1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2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</row>
    <row r="433" spans="2:36" ht="20.100000000000001" customHeight="1" thickBot="1" x14ac:dyDescent="0.25">
      <c r="B433" s="4" t="s">
        <v>602</v>
      </c>
      <c r="C433" s="54">
        <v>0</v>
      </c>
      <c r="D433" s="54">
        <v>0</v>
      </c>
      <c r="E433" s="54">
        <v>0</v>
      </c>
      <c r="F433" s="54">
        <v>0</v>
      </c>
      <c r="G433" s="54">
        <v>0</v>
      </c>
      <c r="H433" s="54">
        <v>5</v>
      </c>
      <c r="I433" s="54">
        <v>0</v>
      </c>
      <c r="J433" s="54">
        <v>5</v>
      </c>
      <c r="K433" s="54">
        <v>0</v>
      </c>
      <c r="L433" s="54">
        <v>0</v>
      </c>
      <c r="M433" s="54">
        <v>0</v>
      </c>
      <c r="N433" s="54">
        <v>4</v>
      </c>
      <c r="O433" s="54">
        <v>0</v>
      </c>
      <c r="P433" s="54">
        <v>0</v>
      </c>
      <c r="Q433" s="54">
        <v>0</v>
      </c>
      <c r="R433" s="54">
        <v>14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</row>
    <row r="434" spans="2:36" ht="20.100000000000001" customHeight="1" thickBot="1" x14ac:dyDescent="0.25">
      <c r="B434" s="4" t="s">
        <v>603</v>
      </c>
      <c r="C434" s="54">
        <v>0</v>
      </c>
      <c r="D434" s="54">
        <v>0</v>
      </c>
      <c r="E434" s="54">
        <v>1</v>
      </c>
      <c r="F434" s="54">
        <v>0</v>
      </c>
      <c r="G434" s="54">
        <v>10</v>
      </c>
      <c r="H434" s="54">
        <v>0</v>
      </c>
      <c r="I434" s="54">
        <v>8</v>
      </c>
      <c r="J434" s="54">
        <v>0</v>
      </c>
      <c r="K434" s="54">
        <v>0</v>
      </c>
      <c r="L434" s="54">
        <v>0</v>
      </c>
      <c r="M434" s="54">
        <v>2</v>
      </c>
      <c r="N434" s="54">
        <v>0</v>
      </c>
      <c r="O434" s="54">
        <v>1</v>
      </c>
      <c r="P434" s="54">
        <v>0</v>
      </c>
      <c r="Q434" s="54">
        <v>22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</row>
    <row r="435" spans="2:36" ht="20.100000000000001" customHeight="1" thickBot="1" x14ac:dyDescent="0.25">
      <c r="B435" s="4" t="s">
        <v>604</v>
      </c>
      <c r="C435" s="54">
        <v>0</v>
      </c>
      <c r="D435" s="54">
        <v>0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</row>
    <row r="436" spans="2:36" ht="20.100000000000001" customHeight="1" thickBot="1" x14ac:dyDescent="0.25">
      <c r="B436" s="4" t="s">
        <v>605</v>
      </c>
      <c r="C436" s="54">
        <v>0</v>
      </c>
      <c r="D436" s="54">
        <v>0</v>
      </c>
      <c r="E436" s="54">
        <v>7</v>
      </c>
      <c r="F436" s="54">
        <v>1</v>
      </c>
      <c r="G436" s="54">
        <v>7</v>
      </c>
      <c r="H436" s="54">
        <v>1</v>
      </c>
      <c r="I436" s="54">
        <v>0</v>
      </c>
      <c r="J436" s="54">
        <v>0</v>
      </c>
      <c r="K436" s="54">
        <v>0</v>
      </c>
      <c r="L436" s="54">
        <v>0</v>
      </c>
      <c r="M436" s="54">
        <v>4</v>
      </c>
      <c r="N436" s="54">
        <v>0</v>
      </c>
      <c r="O436" s="54">
        <v>0</v>
      </c>
      <c r="P436" s="54">
        <v>0</v>
      </c>
      <c r="Q436" s="54">
        <v>18</v>
      </c>
      <c r="R436" s="54">
        <v>2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</row>
    <row r="437" spans="2:36" ht="20.100000000000001" customHeight="1" thickBot="1" x14ac:dyDescent="0.25">
      <c r="B437" s="4" t="s">
        <v>606</v>
      </c>
      <c r="C437" s="54">
        <v>2</v>
      </c>
      <c r="D437" s="54">
        <v>0</v>
      </c>
      <c r="E437" s="54">
        <v>0</v>
      </c>
      <c r="F437" s="54">
        <v>0</v>
      </c>
      <c r="G437" s="54">
        <v>28</v>
      </c>
      <c r="H437" s="54">
        <v>0</v>
      </c>
      <c r="I437" s="54">
        <v>9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39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</row>
    <row r="438" spans="2:36" ht="20.100000000000001" customHeight="1" thickBot="1" x14ac:dyDescent="0.25">
      <c r="B438" s="4" t="s">
        <v>607</v>
      </c>
      <c r="C438" s="54">
        <v>0</v>
      </c>
      <c r="D438" s="54">
        <v>0</v>
      </c>
      <c r="E438" s="54">
        <v>0</v>
      </c>
      <c r="F438" s="54">
        <v>0</v>
      </c>
      <c r="G438" s="54">
        <v>4</v>
      </c>
      <c r="H438" s="54">
        <v>0</v>
      </c>
      <c r="I438" s="54">
        <v>4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8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1</v>
      </c>
      <c r="X438" s="54">
        <v>0</v>
      </c>
      <c r="Y438" s="54">
        <v>0</v>
      </c>
      <c r="Z438" s="54">
        <v>0</v>
      </c>
      <c r="AA438" s="54">
        <v>1</v>
      </c>
      <c r="AB438" s="54">
        <v>0</v>
      </c>
      <c r="AC438" s="54">
        <v>1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3</v>
      </c>
      <c r="AJ438" s="54">
        <v>0</v>
      </c>
    </row>
    <row r="439" spans="2:36" ht="20.100000000000001" customHeight="1" thickBot="1" x14ac:dyDescent="0.25">
      <c r="B439" s="4" t="s">
        <v>608</v>
      </c>
      <c r="C439" s="54">
        <v>0</v>
      </c>
      <c r="D439" s="54">
        <v>17</v>
      </c>
      <c r="E439" s="54">
        <v>1</v>
      </c>
      <c r="F439" s="54">
        <v>0</v>
      </c>
      <c r="G439" s="54">
        <v>10</v>
      </c>
      <c r="H439" s="54">
        <v>23</v>
      </c>
      <c r="I439" s="54">
        <v>10</v>
      </c>
      <c r="J439" s="54">
        <v>23</v>
      </c>
      <c r="K439" s="54">
        <v>0</v>
      </c>
      <c r="L439" s="54">
        <v>0</v>
      </c>
      <c r="M439" s="54">
        <v>1</v>
      </c>
      <c r="N439" s="54">
        <v>17</v>
      </c>
      <c r="O439" s="54">
        <v>0</v>
      </c>
      <c r="P439" s="54">
        <v>1</v>
      </c>
      <c r="Q439" s="54">
        <v>22</v>
      </c>
      <c r="R439" s="54">
        <v>81</v>
      </c>
      <c r="S439" s="54">
        <v>1</v>
      </c>
      <c r="T439" s="54">
        <v>0</v>
      </c>
      <c r="U439" s="54">
        <v>0</v>
      </c>
      <c r="V439" s="54">
        <v>0</v>
      </c>
      <c r="W439" s="54">
        <v>1</v>
      </c>
      <c r="X439" s="54">
        <v>0</v>
      </c>
      <c r="Y439" s="54">
        <v>1</v>
      </c>
      <c r="Z439" s="54">
        <v>0</v>
      </c>
      <c r="AA439" s="54">
        <v>0</v>
      </c>
      <c r="AB439" s="54">
        <v>0</v>
      </c>
      <c r="AC439" s="54">
        <v>1</v>
      </c>
      <c r="AD439" s="54">
        <v>0</v>
      </c>
      <c r="AE439" s="54">
        <v>0</v>
      </c>
      <c r="AF439" s="54">
        <v>0</v>
      </c>
      <c r="AG439" s="54">
        <v>2</v>
      </c>
      <c r="AH439" s="54">
        <v>1</v>
      </c>
      <c r="AI439" s="54">
        <v>6</v>
      </c>
      <c r="AJ439" s="54">
        <v>1</v>
      </c>
    </row>
    <row r="440" spans="2:36" ht="20.100000000000001" customHeight="1" thickBot="1" x14ac:dyDescent="0.25">
      <c r="B440" s="4" t="s">
        <v>609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</row>
    <row r="441" spans="2:36" ht="20.100000000000001" customHeight="1" thickBot="1" x14ac:dyDescent="0.25">
      <c r="B441" s="4" t="s">
        <v>610</v>
      </c>
      <c r="C441" s="54">
        <v>0</v>
      </c>
      <c r="D441" s="54">
        <v>0</v>
      </c>
      <c r="E441" s="54">
        <v>1</v>
      </c>
      <c r="F441" s="54">
        <v>0</v>
      </c>
      <c r="G441" s="54">
        <v>5</v>
      </c>
      <c r="H441" s="54">
        <v>0</v>
      </c>
      <c r="I441" s="54">
        <v>5</v>
      </c>
      <c r="J441" s="54">
        <v>0</v>
      </c>
      <c r="K441" s="54">
        <v>0</v>
      </c>
      <c r="L441" s="54">
        <v>0</v>
      </c>
      <c r="M441" s="54">
        <v>2</v>
      </c>
      <c r="N441" s="54">
        <v>0</v>
      </c>
      <c r="O441" s="54">
        <v>0</v>
      </c>
      <c r="P441" s="54">
        <v>0</v>
      </c>
      <c r="Q441" s="54">
        <v>13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</row>
    <row r="442" spans="2:36" ht="20.100000000000001" customHeight="1" thickBot="1" x14ac:dyDescent="0.25">
      <c r="B442" s="4" t="s">
        <v>611</v>
      </c>
      <c r="C442" s="54">
        <v>0</v>
      </c>
      <c r="D442" s="54">
        <v>0</v>
      </c>
      <c r="E442" s="54">
        <v>0</v>
      </c>
      <c r="F442" s="54">
        <v>0</v>
      </c>
      <c r="G442" s="54">
        <v>1</v>
      </c>
      <c r="H442" s="54">
        <v>0</v>
      </c>
      <c r="I442" s="54">
        <v>1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2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</row>
    <row r="443" spans="2:36" ht="20.100000000000001" customHeight="1" thickBot="1" x14ac:dyDescent="0.25">
      <c r="B443" s="4" t="s">
        <v>612</v>
      </c>
      <c r="C443" s="54">
        <v>0</v>
      </c>
      <c r="D443" s="54">
        <v>0</v>
      </c>
      <c r="E443" s="54">
        <v>0</v>
      </c>
      <c r="F443" s="54">
        <v>0</v>
      </c>
      <c r="G443" s="54">
        <v>13</v>
      </c>
      <c r="H443" s="54">
        <v>4</v>
      </c>
      <c r="I443" s="54">
        <v>12</v>
      </c>
      <c r="J443" s="54">
        <v>4</v>
      </c>
      <c r="K443" s="54">
        <v>0</v>
      </c>
      <c r="L443" s="54">
        <v>1</v>
      </c>
      <c r="M443" s="54">
        <v>0</v>
      </c>
      <c r="N443" s="54">
        <v>0</v>
      </c>
      <c r="O443" s="54">
        <v>0</v>
      </c>
      <c r="P443" s="54">
        <v>3</v>
      </c>
      <c r="Q443" s="54">
        <v>25</v>
      </c>
      <c r="R443" s="54">
        <v>12</v>
      </c>
      <c r="S443" s="54">
        <v>5</v>
      </c>
      <c r="T443" s="54">
        <v>0</v>
      </c>
      <c r="U443" s="54">
        <v>0</v>
      </c>
      <c r="V443" s="54">
        <v>0</v>
      </c>
      <c r="W443" s="54">
        <v>1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8</v>
      </c>
      <c r="AD443" s="54">
        <v>0</v>
      </c>
      <c r="AE443" s="54">
        <v>0</v>
      </c>
      <c r="AF443" s="54">
        <v>0</v>
      </c>
      <c r="AG443" s="54">
        <v>9</v>
      </c>
      <c r="AH443" s="54">
        <v>0</v>
      </c>
      <c r="AI443" s="54">
        <v>23</v>
      </c>
      <c r="AJ443" s="54">
        <v>0</v>
      </c>
    </row>
    <row r="444" spans="2:36" ht="20.100000000000001" customHeight="1" thickBot="1" x14ac:dyDescent="0.25">
      <c r="B444" s="4" t="s">
        <v>613</v>
      </c>
      <c r="C444" s="54">
        <v>1</v>
      </c>
      <c r="D444" s="54">
        <v>0</v>
      </c>
      <c r="E444" s="54">
        <v>0</v>
      </c>
      <c r="F444" s="54">
        <v>0</v>
      </c>
      <c r="G444" s="54">
        <v>15</v>
      </c>
      <c r="H444" s="54">
        <v>0</v>
      </c>
      <c r="I444" s="54">
        <v>15</v>
      </c>
      <c r="J444" s="54">
        <v>0</v>
      </c>
      <c r="K444" s="54">
        <v>3</v>
      </c>
      <c r="L444" s="54">
        <v>0</v>
      </c>
      <c r="M444" s="54">
        <v>16</v>
      </c>
      <c r="N444" s="54">
        <v>0</v>
      </c>
      <c r="O444" s="54">
        <v>0</v>
      </c>
      <c r="P444" s="54">
        <v>0</v>
      </c>
      <c r="Q444" s="54">
        <v>50</v>
      </c>
      <c r="R444" s="54">
        <v>0</v>
      </c>
      <c r="S444" s="54">
        <v>7</v>
      </c>
      <c r="T444" s="54">
        <v>0</v>
      </c>
      <c r="U444" s="54">
        <v>0</v>
      </c>
      <c r="V444" s="54">
        <v>0</v>
      </c>
      <c r="W444" s="54">
        <v>1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9</v>
      </c>
      <c r="AD444" s="54">
        <v>0</v>
      </c>
      <c r="AE444" s="54">
        <v>0</v>
      </c>
      <c r="AF444" s="54">
        <v>0</v>
      </c>
      <c r="AG444" s="54">
        <v>16</v>
      </c>
      <c r="AH444" s="54">
        <v>0</v>
      </c>
      <c r="AI444" s="54">
        <v>33</v>
      </c>
      <c r="AJ444" s="54">
        <v>0</v>
      </c>
    </row>
    <row r="445" spans="2:36" ht="20.100000000000001" customHeight="1" thickBot="1" x14ac:dyDescent="0.25">
      <c r="B445" s="7" t="s">
        <v>207</v>
      </c>
      <c r="C445" s="55">
        <f>SUM(C14:C444)</f>
        <v>174</v>
      </c>
      <c r="D445" s="55">
        <f t="shared" ref="D445:AJ445" si="0">SUM(D14:D444)</f>
        <v>213</v>
      </c>
      <c r="E445" s="55">
        <f t="shared" si="0"/>
        <v>517</v>
      </c>
      <c r="F445" s="55">
        <f t="shared" si="0"/>
        <v>196</v>
      </c>
      <c r="G445" s="55">
        <f t="shared" si="0"/>
        <v>4326</v>
      </c>
      <c r="H445" s="55">
        <f t="shared" si="0"/>
        <v>1578</v>
      </c>
      <c r="I445" s="55">
        <f t="shared" si="0"/>
        <v>4093</v>
      </c>
      <c r="J445" s="55">
        <f t="shared" si="0"/>
        <v>1493</v>
      </c>
      <c r="K445" s="55">
        <f t="shared" si="0"/>
        <v>491</v>
      </c>
      <c r="L445" s="55">
        <f t="shared" si="0"/>
        <v>201</v>
      </c>
      <c r="M445" s="55">
        <f t="shared" si="0"/>
        <v>837</v>
      </c>
      <c r="N445" s="55">
        <f t="shared" si="0"/>
        <v>391</v>
      </c>
      <c r="O445" s="55">
        <f t="shared" si="0"/>
        <v>424</v>
      </c>
      <c r="P445" s="55">
        <f t="shared" si="0"/>
        <v>281</v>
      </c>
      <c r="Q445" s="55">
        <f t="shared" si="0"/>
        <v>10862</v>
      </c>
      <c r="R445" s="55">
        <f t="shared" si="0"/>
        <v>4353</v>
      </c>
      <c r="S445" s="55">
        <f t="shared" si="0"/>
        <v>1036</v>
      </c>
      <c r="T445" s="55">
        <f t="shared" si="0"/>
        <v>53</v>
      </c>
      <c r="U445" s="55">
        <f t="shared" si="0"/>
        <v>16</v>
      </c>
      <c r="V445" s="55">
        <f t="shared" si="0"/>
        <v>5</v>
      </c>
      <c r="W445" s="55">
        <f t="shared" si="0"/>
        <v>222</v>
      </c>
      <c r="X445" s="55">
        <f t="shared" si="0"/>
        <v>17</v>
      </c>
      <c r="Y445" s="55">
        <f t="shared" si="0"/>
        <v>52</v>
      </c>
      <c r="Z445" s="55">
        <f t="shared" si="0"/>
        <v>3</v>
      </c>
      <c r="AA445" s="55">
        <f t="shared" si="0"/>
        <v>217</v>
      </c>
      <c r="AB445" s="55">
        <f t="shared" si="0"/>
        <v>8</v>
      </c>
      <c r="AC445" s="55">
        <f t="shared" si="0"/>
        <v>1244</v>
      </c>
      <c r="AD445" s="55">
        <f t="shared" si="0"/>
        <v>50</v>
      </c>
      <c r="AE445" s="55">
        <f t="shared" si="0"/>
        <v>26</v>
      </c>
      <c r="AF445" s="55">
        <f t="shared" si="0"/>
        <v>2</v>
      </c>
      <c r="AG445" s="55">
        <f t="shared" si="0"/>
        <v>744</v>
      </c>
      <c r="AH445" s="55">
        <f t="shared" si="0"/>
        <v>42</v>
      </c>
      <c r="AI445" s="55">
        <f t="shared" si="0"/>
        <v>3557</v>
      </c>
      <c r="AJ445" s="55">
        <f t="shared" si="0"/>
        <v>180</v>
      </c>
    </row>
  </sheetData>
  <mergeCells count="17">
    <mergeCell ref="M12:N12"/>
    <mergeCell ref="O12:P12"/>
    <mergeCell ref="Q12:R12"/>
    <mergeCell ref="C12:D12"/>
    <mergeCell ref="E12:F12"/>
    <mergeCell ref="G12:H12"/>
    <mergeCell ref="I12:J12"/>
    <mergeCell ref="K12:L12"/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7" t="s">
        <v>654</v>
      </c>
      <c r="D12" s="88"/>
      <c r="E12" s="88"/>
      <c r="F12" s="88"/>
      <c r="G12" s="88"/>
      <c r="H12" s="88"/>
      <c r="I12" s="88"/>
      <c r="J12" s="88"/>
    </row>
    <row r="13" spans="2:10" ht="85.5" customHeight="1" thickBot="1" x14ac:dyDescent="0.25">
      <c r="C13" s="59" t="s">
        <v>230</v>
      </c>
      <c r="D13" s="60" t="s">
        <v>231</v>
      </c>
      <c r="E13" s="60" t="s">
        <v>232</v>
      </c>
      <c r="F13" s="60" t="s">
        <v>233</v>
      </c>
      <c r="G13" s="60" t="s">
        <v>234</v>
      </c>
      <c r="H13" s="59" t="s">
        <v>668</v>
      </c>
      <c r="I13" s="60" t="s">
        <v>235</v>
      </c>
      <c r="J13" s="60" t="s">
        <v>655</v>
      </c>
    </row>
    <row r="14" spans="2:10" ht="20.100000000000001" customHeight="1" thickBot="1" x14ac:dyDescent="0.25">
      <c r="B14" s="3" t="s">
        <v>168</v>
      </c>
      <c r="C14" s="54">
        <v>72</v>
      </c>
      <c r="D14" s="54">
        <v>46</v>
      </c>
      <c r="E14" s="54">
        <v>0</v>
      </c>
      <c r="F14" s="54">
        <v>26</v>
      </c>
      <c r="G14" s="54">
        <v>0</v>
      </c>
      <c r="H14" s="54">
        <v>2</v>
      </c>
      <c r="I14" s="54">
        <v>45</v>
      </c>
      <c r="J14" s="54">
        <v>27</v>
      </c>
    </row>
    <row r="15" spans="2:10" ht="20.100000000000001" customHeight="1" thickBot="1" x14ac:dyDescent="0.25">
      <c r="B15" s="4" t="s">
        <v>236</v>
      </c>
      <c r="C15" s="54">
        <v>16</v>
      </c>
      <c r="D15" s="54">
        <v>11</v>
      </c>
      <c r="E15" s="54">
        <v>0</v>
      </c>
      <c r="F15" s="54">
        <v>5</v>
      </c>
      <c r="G15" s="54">
        <v>0</v>
      </c>
      <c r="H15" s="54">
        <v>0</v>
      </c>
      <c r="I15" s="54">
        <v>14</v>
      </c>
      <c r="J15" s="54">
        <v>2</v>
      </c>
    </row>
    <row r="16" spans="2:10" ht="20.100000000000001" customHeight="1" thickBot="1" x14ac:dyDescent="0.25">
      <c r="B16" s="4" t="s">
        <v>237</v>
      </c>
      <c r="C16" s="54">
        <v>15</v>
      </c>
      <c r="D16" s="54">
        <v>9</v>
      </c>
      <c r="E16" s="54">
        <v>0</v>
      </c>
      <c r="F16" s="54">
        <v>6</v>
      </c>
      <c r="G16" s="54">
        <v>0</v>
      </c>
      <c r="H16" s="54">
        <v>0</v>
      </c>
      <c r="I16" s="54">
        <v>10</v>
      </c>
      <c r="J16" s="54">
        <v>5</v>
      </c>
    </row>
    <row r="17" spans="2:10" ht="20.100000000000001" customHeight="1" thickBot="1" x14ac:dyDescent="0.25">
      <c r="B17" s="4" t="s">
        <v>238</v>
      </c>
      <c r="C17" s="54">
        <v>25</v>
      </c>
      <c r="D17" s="54">
        <v>13</v>
      </c>
      <c r="E17" s="54">
        <v>1</v>
      </c>
      <c r="F17" s="54">
        <v>11</v>
      </c>
      <c r="G17" s="54">
        <v>0</v>
      </c>
      <c r="H17" s="54">
        <v>0</v>
      </c>
      <c r="I17" s="54">
        <v>16</v>
      </c>
      <c r="J17" s="54">
        <v>9</v>
      </c>
    </row>
    <row r="18" spans="2:10" ht="20.100000000000001" customHeight="1" thickBot="1" x14ac:dyDescent="0.25">
      <c r="B18" s="4" t="s">
        <v>239</v>
      </c>
      <c r="C18" s="54">
        <v>159</v>
      </c>
      <c r="D18" s="54">
        <v>38</v>
      </c>
      <c r="E18" s="54">
        <v>0</v>
      </c>
      <c r="F18" s="54">
        <v>121</v>
      </c>
      <c r="G18" s="54">
        <v>0</v>
      </c>
      <c r="H18" s="54">
        <v>0</v>
      </c>
      <c r="I18" s="54">
        <v>75</v>
      </c>
      <c r="J18" s="54">
        <v>84</v>
      </c>
    </row>
    <row r="19" spans="2:10" ht="20.100000000000001" customHeight="1" thickBot="1" x14ac:dyDescent="0.25">
      <c r="B19" s="4" t="s">
        <v>634</v>
      </c>
      <c r="C19" s="54">
        <v>3</v>
      </c>
      <c r="D19" s="54">
        <v>3</v>
      </c>
      <c r="E19" s="54">
        <v>0</v>
      </c>
      <c r="F19" s="54">
        <v>0</v>
      </c>
      <c r="G19" s="54">
        <v>0</v>
      </c>
      <c r="H19" s="54">
        <v>0</v>
      </c>
      <c r="I19" s="54">
        <v>2</v>
      </c>
      <c r="J19" s="54">
        <v>1</v>
      </c>
    </row>
    <row r="20" spans="2:10" ht="20.100000000000001" customHeight="1" thickBot="1" x14ac:dyDescent="0.25">
      <c r="B20" s="4" t="s">
        <v>240</v>
      </c>
      <c r="C20" s="54">
        <v>50</v>
      </c>
      <c r="D20" s="54">
        <v>28</v>
      </c>
      <c r="E20" s="54">
        <v>0</v>
      </c>
      <c r="F20" s="54">
        <v>22</v>
      </c>
      <c r="G20" s="54">
        <v>0</v>
      </c>
      <c r="H20" s="54">
        <v>0</v>
      </c>
      <c r="I20" s="54">
        <v>28</v>
      </c>
      <c r="J20" s="54">
        <v>22</v>
      </c>
    </row>
    <row r="21" spans="2:10" ht="20.100000000000001" customHeight="1" thickBot="1" x14ac:dyDescent="0.25">
      <c r="B21" s="4" t="s">
        <v>241</v>
      </c>
      <c r="C21" s="54">
        <v>2</v>
      </c>
      <c r="D21" s="54">
        <v>2</v>
      </c>
      <c r="E21" s="54">
        <v>0</v>
      </c>
      <c r="F21" s="54">
        <v>0</v>
      </c>
      <c r="G21" s="54">
        <v>0</v>
      </c>
      <c r="H21" s="54">
        <v>0</v>
      </c>
      <c r="I21" s="54">
        <v>2</v>
      </c>
      <c r="J21" s="54">
        <v>0</v>
      </c>
    </row>
    <row r="22" spans="2:10" ht="20.100000000000001" customHeight="1" thickBot="1" x14ac:dyDescent="0.25">
      <c r="B22" s="4" t="s">
        <v>242</v>
      </c>
      <c r="C22" s="54">
        <v>14</v>
      </c>
      <c r="D22" s="54">
        <v>11</v>
      </c>
      <c r="E22" s="54">
        <v>0</v>
      </c>
      <c r="F22" s="54">
        <v>3</v>
      </c>
      <c r="G22" s="54">
        <v>0</v>
      </c>
      <c r="H22" s="54">
        <v>0</v>
      </c>
      <c r="I22" s="54">
        <v>12</v>
      </c>
      <c r="J22" s="54">
        <v>2</v>
      </c>
    </row>
    <row r="23" spans="2:10" ht="20.100000000000001" customHeight="1" thickBot="1" x14ac:dyDescent="0.25">
      <c r="B23" s="4" t="s">
        <v>243</v>
      </c>
      <c r="C23" s="54">
        <v>18</v>
      </c>
      <c r="D23" s="54">
        <v>12</v>
      </c>
      <c r="E23" s="54">
        <v>0</v>
      </c>
      <c r="F23" s="54">
        <v>6</v>
      </c>
      <c r="G23" s="54">
        <v>0</v>
      </c>
      <c r="H23" s="54">
        <v>0</v>
      </c>
      <c r="I23" s="54">
        <v>16</v>
      </c>
      <c r="J23" s="54">
        <v>2</v>
      </c>
    </row>
    <row r="24" spans="2:10" ht="20.100000000000001" customHeight="1" thickBot="1" x14ac:dyDescent="0.25">
      <c r="B24" s="4" t="s">
        <v>244</v>
      </c>
      <c r="C24" s="54">
        <v>46</v>
      </c>
      <c r="D24" s="54">
        <v>37</v>
      </c>
      <c r="E24" s="54">
        <v>0</v>
      </c>
      <c r="F24" s="54">
        <v>9</v>
      </c>
      <c r="G24" s="54">
        <v>0</v>
      </c>
      <c r="H24" s="54">
        <v>0</v>
      </c>
      <c r="I24" s="54">
        <v>37</v>
      </c>
      <c r="J24" s="54">
        <v>9</v>
      </c>
    </row>
    <row r="25" spans="2:10" ht="20.100000000000001" customHeight="1" thickBot="1" x14ac:dyDescent="0.25">
      <c r="B25" s="4" t="s">
        <v>169</v>
      </c>
      <c r="C25" s="54">
        <v>24</v>
      </c>
      <c r="D25" s="54">
        <v>24</v>
      </c>
      <c r="E25" s="54">
        <v>0</v>
      </c>
      <c r="F25" s="54">
        <v>0</v>
      </c>
      <c r="G25" s="54">
        <v>0</v>
      </c>
      <c r="H25" s="54">
        <v>0</v>
      </c>
      <c r="I25" s="54">
        <v>24</v>
      </c>
      <c r="J25" s="54">
        <v>0</v>
      </c>
    </row>
    <row r="26" spans="2:10" ht="20.100000000000001" customHeight="1" thickBot="1" x14ac:dyDescent="0.25">
      <c r="B26" s="4" t="s">
        <v>245</v>
      </c>
      <c r="C26" s="54">
        <v>17</v>
      </c>
      <c r="D26" s="54">
        <v>15</v>
      </c>
      <c r="E26" s="54">
        <v>0</v>
      </c>
      <c r="F26" s="54">
        <v>2</v>
      </c>
      <c r="G26" s="54">
        <v>0</v>
      </c>
      <c r="H26" s="54">
        <v>0</v>
      </c>
      <c r="I26" s="54">
        <v>17</v>
      </c>
      <c r="J26" s="54">
        <v>0</v>
      </c>
    </row>
    <row r="27" spans="2:10" ht="20.100000000000001" customHeight="1" thickBot="1" x14ac:dyDescent="0.25">
      <c r="B27" s="4" t="s">
        <v>246</v>
      </c>
      <c r="C27" s="54">
        <v>16</v>
      </c>
      <c r="D27" s="54">
        <v>16</v>
      </c>
      <c r="E27" s="54">
        <v>0</v>
      </c>
      <c r="F27" s="54">
        <v>0</v>
      </c>
      <c r="G27" s="54">
        <v>0</v>
      </c>
      <c r="H27" s="54">
        <v>0</v>
      </c>
      <c r="I27" s="54">
        <v>16</v>
      </c>
      <c r="J27" s="54">
        <v>0</v>
      </c>
    </row>
    <row r="28" spans="2:10" ht="20.100000000000001" customHeight="1" thickBot="1" x14ac:dyDescent="0.25">
      <c r="B28" s="4" t="s">
        <v>247</v>
      </c>
      <c r="C28" s="54">
        <v>63</v>
      </c>
      <c r="D28" s="54">
        <v>54</v>
      </c>
      <c r="E28" s="54">
        <v>0</v>
      </c>
      <c r="F28" s="54">
        <v>9</v>
      </c>
      <c r="G28" s="54">
        <v>0</v>
      </c>
      <c r="H28" s="54">
        <v>6</v>
      </c>
      <c r="I28" s="54">
        <v>62</v>
      </c>
      <c r="J28" s="54">
        <v>1</v>
      </c>
    </row>
    <row r="29" spans="2:10" ht="20.100000000000001" customHeight="1" thickBot="1" x14ac:dyDescent="0.25">
      <c r="B29" s="5" t="s">
        <v>248</v>
      </c>
      <c r="C29" s="54">
        <v>11</v>
      </c>
      <c r="D29" s="54">
        <v>8</v>
      </c>
      <c r="E29" s="54">
        <v>0</v>
      </c>
      <c r="F29" s="54">
        <v>3</v>
      </c>
      <c r="G29" s="54">
        <v>0</v>
      </c>
      <c r="H29" s="54">
        <v>0</v>
      </c>
      <c r="I29" s="54">
        <v>10</v>
      </c>
      <c r="J29" s="54">
        <v>1</v>
      </c>
    </row>
    <row r="30" spans="2:10" ht="20.100000000000001" customHeight="1" thickBot="1" x14ac:dyDescent="0.25">
      <c r="B30" s="6" t="s">
        <v>249</v>
      </c>
      <c r="C30" s="54">
        <v>11</v>
      </c>
      <c r="D30" s="54">
        <v>11</v>
      </c>
      <c r="E30" s="54">
        <v>0</v>
      </c>
      <c r="F30" s="54">
        <v>0</v>
      </c>
      <c r="G30" s="54">
        <v>0</v>
      </c>
      <c r="H30" s="54">
        <v>0</v>
      </c>
      <c r="I30" s="54">
        <v>11</v>
      </c>
      <c r="J30" s="54">
        <v>0</v>
      </c>
    </row>
    <row r="31" spans="2:10" ht="20.100000000000001" customHeight="1" thickBot="1" x14ac:dyDescent="0.25">
      <c r="B31" s="4" t="s">
        <v>250</v>
      </c>
      <c r="C31" s="54">
        <v>35</v>
      </c>
      <c r="D31" s="54">
        <v>30</v>
      </c>
      <c r="E31" s="54">
        <v>0</v>
      </c>
      <c r="F31" s="54">
        <v>5</v>
      </c>
      <c r="G31" s="54">
        <v>0</v>
      </c>
      <c r="H31" s="54">
        <v>0</v>
      </c>
      <c r="I31" s="54">
        <v>32</v>
      </c>
      <c r="J31" s="54">
        <v>3</v>
      </c>
    </row>
    <row r="32" spans="2:10" ht="20.100000000000001" customHeight="1" thickBot="1" x14ac:dyDescent="0.25">
      <c r="B32" s="4" t="s">
        <v>251</v>
      </c>
      <c r="C32" s="54">
        <v>6</v>
      </c>
      <c r="D32" s="54">
        <v>6</v>
      </c>
      <c r="E32" s="54">
        <v>0</v>
      </c>
      <c r="F32" s="54">
        <v>0</v>
      </c>
      <c r="G32" s="54">
        <v>0</v>
      </c>
      <c r="H32" s="54">
        <v>0</v>
      </c>
      <c r="I32" s="54">
        <v>6</v>
      </c>
      <c r="J32" s="54">
        <v>0</v>
      </c>
    </row>
    <row r="33" spans="2:10" ht="20.100000000000001" customHeight="1" thickBot="1" x14ac:dyDescent="0.25">
      <c r="B33" s="4" t="s">
        <v>252</v>
      </c>
      <c r="C33" s="54">
        <v>28</v>
      </c>
      <c r="D33" s="54">
        <v>23</v>
      </c>
      <c r="E33" s="54">
        <v>0</v>
      </c>
      <c r="F33" s="54">
        <v>5</v>
      </c>
      <c r="G33" s="54">
        <v>0</v>
      </c>
      <c r="H33" s="54">
        <v>0</v>
      </c>
      <c r="I33" s="54">
        <v>19</v>
      </c>
      <c r="J33" s="54">
        <v>9</v>
      </c>
    </row>
    <row r="34" spans="2:10" ht="20.100000000000001" customHeight="1" thickBot="1" x14ac:dyDescent="0.25">
      <c r="B34" s="4" t="s">
        <v>253</v>
      </c>
      <c r="C34" s="54">
        <v>9</v>
      </c>
      <c r="D34" s="54">
        <v>9</v>
      </c>
      <c r="E34" s="54">
        <v>0</v>
      </c>
      <c r="F34" s="54">
        <v>0</v>
      </c>
      <c r="G34" s="54">
        <v>0</v>
      </c>
      <c r="H34" s="54">
        <v>0</v>
      </c>
      <c r="I34" s="54">
        <v>9</v>
      </c>
      <c r="J34" s="54">
        <v>0</v>
      </c>
    </row>
    <row r="35" spans="2:10" ht="20.100000000000001" customHeight="1" thickBot="1" x14ac:dyDescent="0.25">
      <c r="B35" s="4" t="s">
        <v>635</v>
      </c>
      <c r="C35" s="54">
        <v>11</v>
      </c>
      <c r="D35" s="54">
        <v>11</v>
      </c>
      <c r="E35" s="54">
        <v>0</v>
      </c>
      <c r="F35" s="54">
        <v>0</v>
      </c>
      <c r="G35" s="54">
        <v>0</v>
      </c>
      <c r="H35" s="54">
        <v>0</v>
      </c>
      <c r="I35" s="54">
        <v>11</v>
      </c>
      <c r="J35" s="54">
        <v>0</v>
      </c>
    </row>
    <row r="36" spans="2:10" ht="20.100000000000001" customHeight="1" thickBot="1" x14ac:dyDescent="0.25">
      <c r="B36" s="4" t="s">
        <v>254</v>
      </c>
      <c r="C36" s="54">
        <v>1</v>
      </c>
      <c r="D36" s="54">
        <v>1</v>
      </c>
      <c r="E36" s="54">
        <v>0</v>
      </c>
      <c r="F36" s="54">
        <v>0</v>
      </c>
      <c r="G36" s="54">
        <v>0</v>
      </c>
      <c r="H36" s="54">
        <v>1</v>
      </c>
      <c r="I36" s="54">
        <v>1</v>
      </c>
      <c r="J36" s="54">
        <v>0</v>
      </c>
    </row>
    <row r="37" spans="2:10" ht="20.100000000000001" customHeight="1" thickBot="1" x14ac:dyDescent="0.25">
      <c r="B37" s="4" t="s">
        <v>255</v>
      </c>
      <c r="C37" s="54">
        <v>7</v>
      </c>
      <c r="D37" s="54">
        <v>7</v>
      </c>
      <c r="E37" s="54">
        <v>0</v>
      </c>
      <c r="F37" s="54">
        <v>0</v>
      </c>
      <c r="G37" s="54">
        <v>0</v>
      </c>
      <c r="H37" s="54">
        <v>0</v>
      </c>
      <c r="I37" s="54">
        <v>7</v>
      </c>
      <c r="J37" s="54">
        <v>0</v>
      </c>
    </row>
    <row r="38" spans="2:10" ht="20.100000000000001" customHeight="1" thickBot="1" x14ac:dyDescent="0.25">
      <c r="B38" s="4" t="s">
        <v>636</v>
      </c>
      <c r="C38" s="54">
        <v>10</v>
      </c>
      <c r="D38" s="54">
        <v>10</v>
      </c>
      <c r="E38" s="54">
        <v>0</v>
      </c>
      <c r="F38" s="54">
        <v>0</v>
      </c>
      <c r="G38" s="54">
        <v>0</v>
      </c>
      <c r="H38" s="54">
        <v>0</v>
      </c>
      <c r="I38" s="54">
        <v>10</v>
      </c>
      <c r="J38" s="54">
        <v>0</v>
      </c>
    </row>
    <row r="39" spans="2:10" ht="20.100000000000001" customHeight="1" thickBot="1" x14ac:dyDescent="0.25">
      <c r="B39" s="4" t="s">
        <v>256</v>
      </c>
      <c r="C39" s="54">
        <v>8</v>
      </c>
      <c r="D39" s="54">
        <v>6</v>
      </c>
      <c r="E39" s="54">
        <v>0</v>
      </c>
      <c r="F39" s="54">
        <v>2</v>
      </c>
      <c r="G39" s="54">
        <v>0</v>
      </c>
      <c r="H39" s="54">
        <v>0</v>
      </c>
      <c r="I39" s="54">
        <v>7</v>
      </c>
      <c r="J39" s="54">
        <v>1</v>
      </c>
    </row>
    <row r="40" spans="2:10" ht="20.100000000000001" customHeight="1" thickBot="1" x14ac:dyDescent="0.25">
      <c r="B40" s="4" t="s">
        <v>257</v>
      </c>
      <c r="C40" s="54">
        <v>6</v>
      </c>
      <c r="D40" s="54">
        <v>6</v>
      </c>
      <c r="E40" s="54">
        <v>0</v>
      </c>
      <c r="F40" s="54">
        <v>0</v>
      </c>
      <c r="G40" s="54">
        <v>0</v>
      </c>
      <c r="H40" s="54">
        <v>0</v>
      </c>
      <c r="I40" s="54">
        <v>6</v>
      </c>
      <c r="J40" s="54">
        <v>0</v>
      </c>
    </row>
    <row r="41" spans="2:10" ht="20.100000000000001" customHeight="1" thickBot="1" x14ac:dyDescent="0.25">
      <c r="B41" s="4" t="s">
        <v>258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</row>
    <row r="42" spans="2:10" ht="20.100000000000001" customHeight="1" thickBot="1" x14ac:dyDescent="0.25">
      <c r="B42" s="4" t="s">
        <v>259</v>
      </c>
      <c r="C42" s="54">
        <v>4</v>
      </c>
      <c r="D42" s="54">
        <v>4</v>
      </c>
      <c r="E42" s="54">
        <v>0</v>
      </c>
      <c r="F42" s="54">
        <v>0</v>
      </c>
      <c r="G42" s="54">
        <v>0</v>
      </c>
      <c r="H42" s="54">
        <v>0</v>
      </c>
      <c r="I42" s="54">
        <v>4</v>
      </c>
      <c r="J42" s="54">
        <v>0</v>
      </c>
    </row>
    <row r="43" spans="2:10" ht="20.100000000000001" customHeight="1" thickBot="1" x14ac:dyDescent="0.25">
      <c r="B43" s="4" t="s">
        <v>260</v>
      </c>
      <c r="C43" s="54">
        <v>17</v>
      </c>
      <c r="D43" s="54">
        <v>14</v>
      </c>
      <c r="E43" s="54">
        <v>1</v>
      </c>
      <c r="F43" s="54">
        <v>2</v>
      </c>
      <c r="G43" s="54">
        <v>0</v>
      </c>
      <c r="H43" s="54">
        <v>0</v>
      </c>
      <c r="I43" s="54">
        <v>16</v>
      </c>
      <c r="J43" s="54">
        <v>1</v>
      </c>
    </row>
    <row r="44" spans="2:10" ht="20.100000000000001" customHeight="1" thickBot="1" x14ac:dyDescent="0.25">
      <c r="B44" s="4" t="s">
        <v>170</v>
      </c>
      <c r="C44" s="54">
        <v>51</v>
      </c>
      <c r="D44" s="54">
        <v>42</v>
      </c>
      <c r="E44" s="54">
        <v>0</v>
      </c>
      <c r="F44" s="54">
        <v>9</v>
      </c>
      <c r="G44" s="54">
        <v>0</v>
      </c>
      <c r="H44" s="54">
        <v>0</v>
      </c>
      <c r="I44" s="54">
        <v>49</v>
      </c>
      <c r="J44" s="54">
        <v>2</v>
      </c>
    </row>
    <row r="45" spans="2:10" ht="20.100000000000001" customHeight="1" thickBot="1" x14ac:dyDescent="0.25">
      <c r="B45" s="4" t="s">
        <v>261</v>
      </c>
      <c r="C45" s="54">
        <v>3</v>
      </c>
      <c r="D45" s="54">
        <v>3</v>
      </c>
      <c r="E45" s="54">
        <v>0</v>
      </c>
      <c r="F45" s="54">
        <v>0</v>
      </c>
      <c r="G45" s="54">
        <v>0</v>
      </c>
      <c r="H45" s="54">
        <v>0</v>
      </c>
      <c r="I45" s="54">
        <v>3</v>
      </c>
      <c r="J45" s="54">
        <v>0</v>
      </c>
    </row>
    <row r="46" spans="2:10" ht="20.100000000000001" customHeight="1" thickBot="1" x14ac:dyDescent="0.25">
      <c r="B46" s="4" t="s">
        <v>262</v>
      </c>
      <c r="C46" s="54">
        <v>5</v>
      </c>
      <c r="D46" s="54">
        <v>5</v>
      </c>
      <c r="E46" s="54">
        <v>0</v>
      </c>
      <c r="F46" s="54">
        <v>0</v>
      </c>
      <c r="G46" s="54">
        <v>0</v>
      </c>
      <c r="H46" s="54">
        <v>0</v>
      </c>
      <c r="I46" s="54">
        <v>5</v>
      </c>
      <c r="J46" s="54">
        <v>0</v>
      </c>
    </row>
    <row r="47" spans="2:10" ht="20.100000000000001" customHeight="1" thickBot="1" x14ac:dyDescent="0.25">
      <c r="B47" s="4" t="s">
        <v>263</v>
      </c>
      <c r="C47" s="54">
        <v>6</v>
      </c>
      <c r="D47" s="54">
        <v>5</v>
      </c>
      <c r="E47" s="54">
        <v>0</v>
      </c>
      <c r="F47" s="54">
        <v>1</v>
      </c>
      <c r="G47" s="54">
        <v>0</v>
      </c>
      <c r="H47" s="54">
        <v>0</v>
      </c>
      <c r="I47" s="54">
        <v>4</v>
      </c>
      <c r="J47" s="54">
        <v>2</v>
      </c>
    </row>
    <row r="48" spans="2:10" ht="20.100000000000001" customHeight="1" thickBot="1" x14ac:dyDescent="0.25">
      <c r="B48" s="4" t="s">
        <v>637</v>
      </c>
      <c r="C48" s="54">
        <v>6</v>
      </c>
      <c r="D48" s="54">
        <v>2</v>
      </c>
      <c r="E48" s="54">
        <v>1</v>
      </c>
      <c r="F48" s="54">
        <v>3</v>
      </c>
      <c r="G48" s="54">
        <v>0</v>
      </c>
      <c r="H48" s="54">
        <v>0</v>
      </c>
      <c r="I48" s="54">
        <v>4</v>
      </c>
      <c r="J48" s="54">
        <v>2</v>
      </c>
    </row>
    <row r="49" spans="2:10" ht="20.100000000000001" customHeight="1" thickBot="1" x14ac:dyDescent="0.25">
      <c r="B49" s="4" t="s">
        <v>264</v>
      </c>
      <c r="C49" s="54">
        <v>24</v>
      </c>
      <c r="D49" s="54">
        <v>16</v>
      </c>
      <c r="E49" s="54">
        <v>0</v>
      </c>
      <c r="F49" s="54">
        <v>8</v>
      </c>
      <c r="G49" s="54">
        <v>0</v>
      </c>
      <c r="H49" s="54">
        <v>0</v>
      </c>
      <c r="I49" s="54">
        <v>16</v>
      </c>
      <c r="J49" s="54">
        <v>8</v>
      </c>
    </row>
    <row r="50" spans="2:10" ht="20.100000000000001" customHeight="1" thickBot="1" x14ac:dyDescent="0.25">
      <c r="B50" s="4" t="s">
        <v>265</v>
      </c>
      <c r="C50" s="54">
        <v>8</v>
      </c>
      <c r="D50" s="54">
        <v>7</v>
      </c>
      <c r="E50" s="54">
        <v>0</v>
      </c>
      <c r="F50" s="54">
        <v>1</v>
      </c>
      <c r="G50" s="54">
        <v>0</v>
      </c>
      <c r="H50" s="54">
        <v>0</v>
      </c>
      <c r="I50" s="54">
        <v>7</v>
      </c>
      <c r="J50" s="54">
        <v>1</v>
      </c>
    </row>
    <row r="51" spans="2:10" ht="20.100000000000001" customHeight="1" thickBot="1" x14ac:dyDescent="0.25">
      <c r="B51" s="4" t="s">
        <v>171</v>
      </c>
      <c r="C51" s="54">
        <v>155</v>
      </c>
      <c r="D51" s="54">
        <v>126</v>
      </c>
      <c r="E51" s="54">
        <v>0</v>
      </c>
      <c r="F51" s="54">
        <v>29</v>
      </c>
      <c r="G51" s="54">
        <v>0</v>
      </c>
      <c r="H51" s="54">
        <v>0</v>
      </c>
      <c r="I51" s="54">
        <v>124</v>
      </c>
      <c r="J51" s="54">
        <v>31</v>
      </c>
    </row>
    <row r="52" spans="2:10" ht="20.100000000000001" customHeight="1" thickBot="1" x14ac:dyDescent="0.25">
      <c r="B52" s="4" t="s">
        <v>266</v>
      </c>
      <c r="C52" s="54">
        <v>39</v>
      </c>
      <c r="D52" s="54">
        <v>27</v>
      </c>
      <c r="E52" s="54">
        <v>0</v>
      </c>
      <c r="F52" s="54">
        <v>12</v>
      </c>
      <c r="G52" s="54">
        <v>0</v>
      </c>
      <c r="H52" s="54">
        <v>0</v>
      </c>
      <c r="I52" s="54">
        <v>28</v>
      </c>
      <c r="J52" s="54">
        <v>11</v>
      </c>
    </row>
    <row r="53" spans="2:10" ht="20.100000000000001" customHeight="1" thickBot="1" x14ac:dyDescent="0.25">
      <c r="B53" s="4" t="s">
        <v>267</v>
      </c>
      <c r="C53" s="54">
        <v>30</v>
      </c>
      <c r="D53" s="54">
        <v>19</v>
      </c>
      <c r="E53" s="54">
        <v>0</v>
      </c>
      <c r="F53" s="54">
        <v>11</v>
      </c>
      <c r="G53" s="54">
        <v>0</v>
      </c>
      <c r="H53" s="54">
        <v>0</v>
      </c>
      <c r="I53" s="54">
        <v>23</v>
      </c>
      <c r="J53" s="54">
        <v>7</v>
      </c>
    </row>
    <row r="54" spans="2:10" ht="20.100000000000001" customHeight="1" thickBot="1" x14ac:dyDescent="0.25">
      <c r="B54" s="4" t="s">
        <v>268</v>
      </c>
      <c r="C54" s="54">
        <v>6</v>
      </c>
      <c r="D54" s="54">
        <v>6</v>
      </c>
      <c r="E54" s="54">
        <v>0</v>
      </c>
      <c r="F54" s="54">
        <v>0</v>
      </c>
      <c r="G54" s="54">
        <v>0</v>
      </c>
      <c r="H54" s="54">
        <v>0</v>
      </c>
      <c r="I54" s="54">
        <v>6</v>
      </c>
      <c r="J54" s="54">
        <v>0</v>
      </c>
    </row>
    <row r="55" spans="2:10" ht="20.100000000000001" customHeight="1" thickBot="1" x14ac:dyDescent="0.25">
      <c r="B55" s="4" t="s">
        <v>269</v>
      </c>
      <c r="C55" s="54">
        <v>27</v>
      </c>
      <c r="D55" s="54">
        <v>23</v>
      </c>
      <c r="E55" s="54">
        <v>0</v>
      </c>
      <c r="F55" s="54">
        <v>4</v>
      </c>
      <c r="G55" s="54">
        <v>0</v>
      </c>
      <c r="H55" s="54">
        <v>0</v>
      </c>
      <c r="I55" s="54">
        <v>24</v>
      </c>
      <c r="J55" s="54">
        <v>3</v>
      </c>
    </row>
    <row r="56" spans="2:10" ht="20.100000000000001" customHeight="1" thickBot="1" x14ac:dyDescent="0.25">
      <c r="B56" s="4" t="s">
        <v>270</v>
      </c>
      <c r="C56" s="54">
        <v>3</v>
      </c>
      <c r="D56" s="54">
        <v>2</v>
      </c>
      <c r="E56" s="54">
        <v>0</v>
      </c>
      <c r="F56" s="54">
        <v>1</v>
      </c>
      <c r="G56" s="54">
        <v>0</v>
      </c>
      <c r="H56" s="54">
        <v>0</v>
      </c>
      <c r="I56" s="54">
        <v>2</v>
      </c>
      <c r="J56" s="54">
        <v>1</v>
      </c>
    </row>
    <row r="57" spans="2:10" ht="20.100000000000001" customHeight="1" thickBot="1" x14ac:dyDescent="0.25">
      <c r="B57" s="4" t="s">
        <v>271</v>
      </c>
      <c r="C57" s="54">
        <v>4</v>
      </c>
      <c r="D57" s="54">
        <v>3</v>
      </c>
      <c r="E57" s="54">
        <v>0</v>
      </c>
      <c r="F57" s="54">
        <v>1</v>
      </c>
      <c r="G57" s="54">
        <v>0</v>
      </c>
      <c r="H57" s="54">
        <v>0</v>
      </c>
      <c r="I57" s="54">
        <v>2</v>
      </c>
      <c r="J57" s="54">
        <v>2</v>
      </c>
    </row>
    <row r="58" spans="2:10" ht="20.100000000000001" customHeight="1" thickBot="1" x14ac:dyDescent="0.25">
      <c r="B58" s="4" t="s">
        <v>272</v>
      </c>
      <c r="C58" s="54">
        <v>2</v>
      </c>
      <c r="D58" s="54">
        <v>1</v>
      </c>
      <c r="E58" s="54">
        <v>0</v>
      </c>
      <c r="F58" s="54">
        <v>1</v>
      </c>
      <c r="G58" s="54">
        <v>0</v>
      </c>
      <c r="H58" s="54">
        <v>0</v>
      </c>
      <c r="I58" s="54">
        <v>1</v>
      </c>
      <c r="J58" s="54">
        <v>1</v>
      </c>
    </row>
    <row r="59" spans="2:10" ht="20.100000000000001" customHeight="1" thickBot="1" x14ac:dyDescent="0.25">
      <c r="B59" s="4" t="s">
        <v>172</v>
      </c>
      <c r="C59" s="54">
        <v>40</v>
      </c>
      <c r="D59" s="54">
        <v>40</v>
      </c>
      <c r="E59" s="54">
        <v>0</v>
      </c>
      <c r="F59" s="54">
        <v>0</v>
      </c>
      <c r="G59" s="54">
        <v>0</v>
      </c>
      <c r="H59" s="54">
        <v>0</v>
      </c>
      <c r="I59" s="54">
        <v>36</v>
      </c>
      <c r="J59" s="54">
        <v>4</v>
      </c>
    </row>
    <row r="60" spans="2:10" ht="20.100000000000001" customHeight="1" thickBot="1" x14ac:dyDescent="0.25">
      <c r="B60" s="4" t="s">
        <v>273</v>
      </c>
      <c r="C60" s="54">
        <v>20</v>
      </c>
      <c r="D60" s="54">
        <v>12</v>
      </c>
      <c r="E60" s="54">
        <v>0</v>
      </c>
      <c r="F60" s="54">
        <v>8</v>
      </c>
      <c r="G60" s="54">
        <v>0</v>
      </c>
      <c r="H60" s="54">
        <v>0</v>
      </c>
      <c r="I60" s="54">
        <v>10</v>
      </c>
      <c r="J60" s="54">
        <v>10</v>
      </c>
    </row>
    <row r="61" spans="2:10" ht="20.100000000000001" customHeight="1" thickBot="1" x14ac:dyDescent="0.25">
      <c r="B61" s="4" t="s">
        <v>274</v>
      </c>
      <c r="C61" s="54">
        <v>9</v>
      </c>
      <c r="D61" s="54">
        <v>8</v>
      </c>
      <c r="E61" s="54">
        <v>0</v>
      </c>
      <c r="F61" s="54">
        <v>1</v>
      </c>
      <c r="G61" s="54">
        <v>0</v>
      </c>
      <c r="H61" s="54">
        <v>1</v>
      </c>
      <c r="I61" s="54">
        <v>8</v>
      </c>
      <c r="J61" s="54">
        <v>1</v>
      </c>
    </row>
    <row r="62" spans="2:10" ht="20.100000000000001" customHeight="1" thickBot="1" x14ac:dyDescent="0.25">
      <c r="B62" s="4" t="s">
        <v>275</v>
      </c>
      <c r="C62" s="54">
        <v>7</v>
      </c>
      <c r="D62" s="54">
        <v>3</v>
      </c>
      <c r="E62" s="54">
        <v>0</v>
      </c>
      <c r="F62" s="54">
        <v>4</v>
      </c>
      <c r="G62" s="54">
        <v>0</v>
      </c>
      <c r="H62" s="54">
        <v>0</v>
      </c>
      <c r="I62" s="54">
        <v>3</v>
      </c>
      <c r="J62" s="54">
        <v>4</v>
      </c>
    </row>
    <row r="63" spans="2:10" ht="20.100000000000001" customHeight="1" thickBot="1" x14ac:dyDescent="0.25">
      <c r="B63" s="4" t="s">
        <v>276</v>
      </c>
      <c r="C63" s="54">
        <v>3</v>
      </c>
      <c r="D63" s="54">
        <v>1</v>
      </c>
      <c r="E63" s="54">
        <v>0</v>
      </c>
      <c r="F63" s="54">
        <v>2</v>
      </c>
      <c r="G63" s="54">
        <v>0</v>
      </c>
      <c r="H63" s="54">
        <v>0</v>
      </c>
      <c r="I63" s="54">
        <v>1</v>
      </c>
      <c r="J63" s="54">
        <v>2</v>
      </c>
    </row>
    <row r="64" spans="2:10" ht="20.100000000000001" customHeight="1" thickBot="1" x14ac:dyDescent="0.25">
      <c r="B64" s="4" t="s">
        <v>173</v>
      </c>
      <c r="C64" s="54">
        <v>33</v>
      </c>
      <c r="D64" s="54">
        <v>31</v>
      </c>
      <c r="E64" s="54">
        <v>1</v>
      </c>
      <c r="F64" s="54">
        <v>1</v>
      </c>
      <c r="G64" s="54">
        <v>0</v>
      </c>
      <c r="H64" s="54">
        <v>0</v>
      </c>
      <c r="I64" s="54">
        <v>29</v>
      </c>
      <c r="J64" s="54">
        <v>4</v>
      </c>
    </row>
    <row r="65" spans="2:10" ht="20.100000000000001" customHeight="1" thickBot="1" x14ac:dyDescent="0.25">
      <c r="B65" s="4" t="s">
        <v>277</v>
      </c>
      <c r="C65" s="54">
        <v>9</v>
      </c>
      <c r="D65" s="54">
        <v>9</v>
      </c>
      <c r="E65" s="54">
        <v>0</v>
      </c>
      <c r="F65" s="54">
        <v>0</v>
      </c>
      <c r="G65" s="54">
        <v>0</v>
      </c>
      <c r="H65" s="54">
        <v>0</v>
      </c>
      <c r="I65" s="54">
        <v>7</v>
      </c>
      <c r="J65" s="54">
        <v>2</v>
      </c>
    </row>
    <row r="66" spans="2:10" ht="20.100000000000001" customHeight="1" thickBot="1" x14ac:dyDescent="0.25">
      <c r="B66" s="4" t="s">
        <v>278</v>
      </c>
      <c r="C66" s="54">
        <v>6</v>
      </c>
      <c r="D66" s="54">
        <v>6</v>
      </c>
      <c r="E66" s="54">
        <v>0</v>
      </c>
      <c r="F66" s="54">
        <v>0</v>
      </c>
      <c r="G66" s="54">
        <v>0</v>
      </c>
      <c r="H66" s="54">
        <v>0</v>
      </c>
      <c r="I66" s="54">
        <v>6</v>
      </c>
      <c r="J66" s="54">
        <v>0</v>
      </c>
    </row>
    <row r="67" spans="2:10" ht="20.100000000000001" customHeight="1" thickBot="1" x14ac:dyDescent="0.25">
      <c r="B67" s="4" t="s">
        <v>279</v>
      </c>
      <c r="C67" s="54">
        <v>13</v>
      </c>
      <c r="D67" s="54">
        <v>13</v>
      </c>
      <c r="E67" s="54">
        <v>0</v>
      </c>
      <c r="F67" s="54">
        <v>0</v>
      </c>
      <c r="G67" s="54">
        <v>0</v>
      </c>
      <c r="H67" s="54">
        <v>0</v>
      </c>
      <c r="I67" s="54">
        <v>13</v>
      </c>
      <c r="J67" s="54">
        <v>0</v>
      </c>
    </row>
    <row r="68" spans="2:10" ht="20.100000000000001" customHeight="1" thickBot="1" x14ac:dyDescent="0.25">
      <c r="B68" s="4" t="s">
        <v>280</v>
      </c>
      <c r="C68" s="54">
        <v>4</v>
      </c>
      <c r="D68" s="54">
        <v>3</v>
      </c>
      <c r="E68" s="54">
        <v>0</v>
      </c>
      <c r="F68" s="54">
        <v>1</v>
      </c>
      <c r="G68" s="54">
        <v>0</v>
      </c>
      <c r="H68" s="54">
        <v>0</v>
      </c>
      <c r="I68" s="54">
        <v>4</v>
      </c>
      <c r="J68" s="54">
        <v>0</v>
      </c>
    </row>
    <row r="69" spans="2:10" ht="20.100000000000001" customHeight="1" thickBot="1" x14ac:dyDescent="0.25">
      <c r="B69" s="4" t="s">
        <v>281</v>
      </c>
      <c r="C69" s="54">
        <v>7</v>
      </c>
      <c r="D69" s="54">
        <v>6</v>
      </c>
      <c r="E69" s="54">
        <v>0</v>
      </c>
      <c r="F69" s="54">
        <v>1</v>
      </c>
      <c r="G69" s="54">
        <v>0</v>
      </c>
      <c r="H69" s="54">
        <v>0</v>
      </c>
      <c r="I69" s="54">
        <v>7</v>
      </c>
      <c r="J69" s="54">
        <v>0</v>
      </c>
    </row>
    <row r="70" spans="2:10" ht="20.100000000000001" customHeight="1" thickBot="1" x14ac:dyDescent="0.25">
      <c r="B70" s="4" t="s">
        <v>282</v>
      </c>
      <c r="C70" s="54">
        <v>7</v>
      </c>
      <c r="D70" s="54">
        <v>6</v>
      </c>
      <c r="E70" s="54">
        <v>0</v>
      </c>
      <c r="F70" s="54">
        <v>1</v>
      </c>
      <c r="G70" s="54">
        <v>0</v>
      </c>
      <c r="H70" s="54">
        <v>0</v>
      </c>
      <c r="I70" s="54">
        <v>6</v>
      </c>
      <c r="J70" s="54">
        <v>1</v>
      </c>
    </row>
    <row r="71" spans="2:10" ht="20.100000000000001" customHeight="1" thickBot="1" x14ac:dyDescent="0.25">
      <c r="B71" s="4" t="s">
        <v>283</v>
      </c>
      <c r="C71" s="54">
        <v>5</v>
      </c>
      <c r="D71" s="54">
        <v>4</v>
      </c>
      <c r="E71" s="54">
        <v>0</v>
      </c>
      <c r="F71" s="54">
        <v>1</v>
      </c>
      <c r="G71" s="54">
        <v>0</v>
      </c>
      <c r="H71" s="54">
        <v>0</v>
      </c>
      <c r="I71" s="54">
        <v>4</v>
      </c>
      <c r="J71" s="54">
        <v>1</v>
      </c>
    </row>
    <row r="72" spans="2:10" ht="20.100000000000001" customHeight="1" thickBot="1" x14ac:dyDescent="0.25">
      <c r="B72" s="4" t="s">
        <v>284</v>
      </c>
      <c r="C72" s="54">
        <v>3</v>
      </c>
      <c r="D72" s="54">
        <v>3</v>
      </c>
      <c r="E72" s="54">
        <v>0</v>
      </c>
      <c r="F72" s="54">
        <v>0</v>
      </c>
      <c r="G72" s="54">
        <v>0</v>
      </c>
      <c r="H72" s="54">
        <v>0</v>
      </c>
      <c r="I72" s="54">
        <v>3</v>
      </c>
      <c r="J72" s="54">
        <v>0</v>
      </c>
    </row>
    <row r="73" spans="2:10" ht="20.100000000000001" customHeight="1" thickBot="1" x14ac:dyDescent="0.25">
      <c r="B73" s="4" t="s">
        <v>285</v>
      </c>
      <c r="C73" s="54">
        <v>9</v>
      </c>
      <c r="D73" s="54">
        <v>9</v>
      </c>
      <c r="E73" s="54">
        <v>0</v>
      </c>
      <c r="F73" s="54">
        <v>0</v>
      </c>
      <c r="G73" s="54">
        <v>0</v>
      </c>
      <c r="H73" s="54">
        <v>9</v>
      </c>
      <c r="I73" s="54">
        <v>9</v>
      </c>
      <c r="J73" s="54">
        <v>0</v>
      </c>
    </row>
    <row r="74" spans="2:10" ht="20.100000000000001" customHeight="1" thickBot="1" x14ac:dyDescent="0.25">
      <c r="B74" s="4" t="s">
        <v>286</v>
      </c>
      <c r="C74" s="54">
        <v>7</v>
      </c>
      <c r="D74" s="54">
        <v>5</v>
      </c>
      <c r="E74" s="54">
        <v>0</v>
      </c>
      <c r="F74" s="54">
        <v>2</v>
      </c>
      <c r="G74" s="54">
        <v>0</v>
      </c>
      <c r="H74" s="54">
        <v>0</v>
      </c>
      <c r="I74" s="54">
        <v>5</v>
      </c>
      <c r="J74" s="54">
        <v>2</v>
      </c>
    </row>
    <row r="75" spans="2:10" ht="20.100000000000001" customHeight="1" thickBot="1" x14ac:dyDescent="0.25">
      <c r="B75" s="4" t="s">
        <v>638</v>
      </c>
      <c r="C75" s="54">
        <v>11</v>
      </c>
      <c r="D75" s="54">
        <v>10</v>
      </c>
      <c r="E75" s="54">
        <v>0</v>
      </c>
      <c r="F75" s="54">
        <v>1</v>
      </c>
      <c r="G75" s="54">
        <v>0</v>
      </c>
      <c r="H75" s="54">
        <v>0</v>
      </c>
      <c r="I75" s="54">
        <v>9</v>
      </c>
      <c r="J75" s="54">
        <v>2</v>
      </c>
    </row>
    <row r="76" spans="2:10" ht="20.100000000000001" customHeight="1" thickBot="1" x14ac:dyDescent="0.25">
      <c r="B76" s="4" t="s">
        <v>174</v>
      </c>
      <c r="C76" s="54">
        <v>107</v>
      </c>
      <c r="D76" s="54">
        <v>81</v>
      </c>
      <c r="E76" s="54">
        <v>0</v>
      </c>
      <c r="F76" s="54">
        <v>26</v>
      </c>
      <c r="G76" s="54">
        <v>0</v>
      </c>
      <c r="H76" s="54">
        <v>0</v>
      </c>
      <c r="I76" s="54">
        <v>80</v>
      </c>
      <c r="J76" s="54">
        <v>27</v>
      </c>
    </row>
    <row r="77" spans="2:10" ht="20.100000000000001" customHeight="1" thickBot="1" x14ac:dyDescent="0.25">
      <c r="B77" s="4" t="s">
        <v>287</v>
      </c>
      <c r="C77" s="54">
        <v>6</v>
      </c>
      <c r="D77" s="54">
        <v>6</v>
      </c>
      <c r="E77" s="54">
        <v>0</v>
      </c>
      <c r="F77" s="54">
        <v>0</v>
      </c>
      <c r="G77" s="54">
        <v>0</v>
      </c>
      <c r="H77" s="54">
        <v>0</v>
      </c>
      <c r="I77" s="54">
        <v>6</v>
      </c>
      <c r="J77" s="54">
        <v>0</v>
      </c>
    </row>
    <row r="78" spans="2:10" ht="20.100000000000001" customHeight="1" thickBot="1" x14ac:dyDescent="0.25">
      <c r="B78" s="4" t="s">
        <v>288</v>
      </c>
      <c r="C78" s="54">
        <v>40</v>
      </c>
      <c r="D78" s="54">
        <v>24</v>
      </c>
      <c r="E78" s="54">
        <v>0</v>
      </c>
      <c r="F78" s="54">
        <v>16</v>
      </c>
      <c r="G78" s="54">
        <v>0</v>
      </c>
      <c r="H78" s="54">
        <v>0</v>
      </c>
      <c r="I78" s="54">
        <v>24</v>
      </c>
      <c r="J78" s="54">
        <v>16</v>
      </c>
    </row>
    <row r="79" spans="2:10" ht="20.100000000000001" customHeight="1" thickBot="1" x14ac:dyDescent="0.25">
      <c r="B79" s="4" t="s">
        <v>289</v>
      </c>
      <c r="C79" s="54">
        <v>65</v>
      </c>
      <c r="D79" s="54">
        <v>37</v>
      </c>
      <c r="E79" s="54">
        <v>0</v>
      </c>
      <c r="F79" s="54">
        <v>28</v>
      </c>
      <c r="G79" s="54">
        <v>0</v>
      </c>
      <c r="H79" s="54">
        <v>0</v>
      </c>
      <c r="I79" s="54">
        <v>35</v>
      </c>
      <c r="J79" s="54">
        <v>30</v>
      </c>
    </row>
    <row r="80" spans="2:10" ht="20.100000000000001" customHeight="1" thickBot="1" x14ac:dyDescent="0.25">
      <c r="B80" s="4" t="s">
        <v>290</v>
      </c>
      <c r="C80" s="54">
        <v>14</v>
      </c>
      <c r="D80" s="54">
        <v>8</v>
      </c>
      <c r="E80" s="54">
        <v>0</v>
      </c>
      <c r="F80" s="54">
        <v>6</v>
      </c>
      <c r="G80" s="54">
        <v>0</v>
      </c>
      <c r="H80" s="54">
        <v>0</v>
      </c>
      <c r="I80" s="54">
        <v>11</v>
      </c>
      <c r="J80" s="54">
        <v>3</v>
      </c>
    </row>
    <row r="81" spans="2:10" ht="20.100000000000001" customHeight="1" thickBot="1" x14ac:dyDescent="0.25">
      <c r="B81" s="4" t="s">
        <v>291</v>
      </c>
      <c r="C81" s="54">
        <v>24</v>
      </c>
      <c r="D81" s="54">
        <v>11</v>
      </c>
      <c r="E81" s="54">
        <v>0</v>
      </c>
      <c r="F81" s="54">
        <v>13</v>
      </c>
      <c r="G81" s="54">
        <v>0</v>
      </c>
      <c r="H81" s="54">
        <v>0</v>
      </c>
      <c r="I81" s="54">
        <v>14</v>
      </c>
      <c r="J81" s="54">
        <v>10</v>
      </c>
    </row>
    <row r="82" spans="2:10" ht="20.100000000000001" customHeight="1" thickBot="1" x14ac:dyDescent="0.25">
      <c r="B82" s="4" t="s">
        <v>292</v>
      </c>
      <c r="C82" s="54">
        <v>18</v>
      </c>
      <c r="D82" s="54">
        <v>11</v>
      </c>
      <c r="E82" s="54">
        <v>0</v>
      </c>
      <c r="F82" s="54">
        <v>7</v>
      </c>
      <c r="G82" s="54">
        <v>0</v>
      </c>
      <c r="H82" s="54">
        <v>0</v>
      </c>
      <c r="I82" s="54">
        <v>11</v>
      </c>
      <c r="J82" s="54">
        <v>7</v>
      </c>
    </row>
    <row r="83" spans="2:10" ht="20.100000000000001" customHeight="1" thickBot="1" x14ac:dyDescent="0.25">
      <c r="B83" s="4" t="s">
        <v>293</v>
      </c>
      <c r="C83" s="54">
        <v>30</v>
      </c>
      <c r="D83" s="54">
        <v>20</v>
      </c>
      <c r="E83" s="54">
        <v>0</v>
      </c>
      <c r="F83" s="54">
        <v>10</v>
      </c>
      <c r="G83" s="54">
        <v>0</v>
      </c>
      <c r="H83" s="54">
        <v>0</v>
      </c>
      <c r="I83" s="54">
        <v>15</v>
      </c>
      <c r="J83" s="54">
        <v>15</v>
      </c>
    </row>
    <row r="84" spans="2:10" ht="20.100000000000001" customHeight="1" thickBot="1" x14ac:dyDescent="0.25">
      <c r="B84" s="4" t="s">
        <v>294</v>
      </c>
      <c r="C84" s="54">
        <v>4</v>
      </c>
      <c r="D84" s="54">
        <v>4</v>
      </c>
      <c r="E84" s="54">
        <v>0</v>
      </c>
      <c r="F84" s="54">
        <v>0</v>
      </c>
      <c r="G84" s="54">
        <v>0</v>
      </c>
      <c r="H84" s="54">
        <v>0</v>
      </c>
      <c r="I84" s="54">
        <v>4</v>
      </c>
      <c r="J84" s="54">
        <v>0</v>
      </c>
    </row>
    <row r="85" spans="2:10" ht="20.100000000000001" customHeight="1" thickBot="1" x14ac:dyDescent="0.25">
      <c r="B85" s="4" t="s">
        <v>295</v>
      </c>
      <c r="C85" s="54">
        <v>18</v>
      </c>
      <c r="D85" s="54">
        <v>10</v>
      </c>
      <c r="E85" s="54">
        <v>0</v>
      </c>
      <c r="F85" s="54">
        <v>8</v>
      </c>
      <c r="G85" s="54">
        <v>0</v>
      </c>
      <c r="H85" s="54">
        <v>0</v>
      </c>
      <c r="I85" s="54">
        <v>13</v>
      </c>
      <c r="J85" s="54">
        <v>5</v>
      </c>
    </row>
    <row r="86" spans="2:10" ht="20.100000000000001" customHeight="1" thickBot="1" x14ac:dyDescent="0.25">
      <c r="B86" s="4" t="s">
        <v>296</v>
      </c>
      <c r="C86" s="54">
        <v>4</v>
      </c>
      <c r="D86" s="54">
        <v>4</v>
      </c>
      <c r="E86" s="54">
        <v>0</v>
      </c>
      <c r="F86" s="54">
        <v>0</v>
      </c>
      <c r="G86" s="54">
        <v>0</v>
      </c>
      <c r="H86" s="54">
        <v>0</v>
      </c>
      <c r="I86" s="54">
        <v>4</v>
      </c>
      <c r="J86" s="54">
        <v>0</v>
      </c>
    </row>
    <row r="87" spans="2:10" ht="20.100000000000001" customHeight="1" thickBot="1" x14ac:dyDescent="0.25">
      <c r="B87" s="4" t="s">
        <v>297</v>
      </c>
      <c r="C87" s="54">
        <v>2</v>
      </c>
      <c r="D87" s="54">
        <v>2</v>
      </c>
      <c r="E87" s="54">
        <v>0</v>
      </c>
      <c r="F87" s="54">
        <v>0</v>
      </c>
      <c r="G87" s="54">
        <v>0</v>
      </c>
      <c r="H87" s="54">
        <v>0</v>
      </c>
      <c r="I87" s="54">
        <v>2</v>
      </c>
      <c r="J87" s="54">
        <v>0</v>
      </c>
    </row>
    <row r="88" spans="2:10" ht="20.100000000000001" customHeight="1" thickBot="1" x14ac:dyDescent="0.25">
      <c r="B88" s="4" t="s">
        <v>298</v>
      </c>
      <c r="C88" s="54">
        <v>27</v>
      </c>
      <c r="D88" s="54">
        <v>22</v>
      </c>
      <c r="E88" s="54">
        <v>0</v>
      </c>
      <c r="F88" s="54">
        <v>5</v>
      </c>
      <c r="G88" s="54">
        <v>0</v>
      </c>
      <c r="H88" s="54">
        <v>0</v>
      </c>
      <c r="I88" s="54">
        <v>22</v>
      </c>
      <c r="J88" s="54">
        <v>5</v>
      </c>
    </row>
    <row r="89" spans="2:10" ht="20.100000000000001" customHeight="1" thickBot="1" x14ac:dyDescent="0.25">
      <c r="B89" s="4" t="s">
        <v>299</v>
      </c>
      <c r="C89" s="54">
        <v>24</v>
      </c>
      <c r="D89" s="54">
        <v>24</v>
      </c>
      <c r="E89" s="54">
        <v>0</v>
      </c>
      <c r="F89" s="54">
        <v>0</v>
      </c>
      <c r="G89" s="54">
        <v>0</v>
      </c>
      <c r="H89" s="54">
        <v>0</v>
      </c>
      <c r="I89" s="54">
        <v>22</v>
      </c>
      <c r="J89" s="54">
        <v>2</v>
      </c>
    </row>
    <row r="90" spans="2:10" ht="20.100000000000001" customHeight="1" thickBot="1" x14ac:dyDescent="0.25">
      <c r="B90" s="4" t="s">
        <v>300</v>
      </c>
      <c r="C90" s="54">
        <v>15</v>
      </c>
      <c r="D90" s="54">
        <v>0</v>
      </c>
      <c r="E90" s="54">
        <v>12</v>
      </c>
      <c r="F90" s="54">
        <v>2</v>
      </c>
      <c r="G90" s="54">
        <v>1</v>
      </c>
      <c r="H90" s="54">
        <v>0</v>
      </c>
      <c r="I90" s="54">
        <v>11</v>
      </c>
      <c r="J90" s="54">
        <v>4</v>
      </c>
    </row>
    <row r="91" spans="2:10" ht="20.100000000000001" customHeight="1" thickBot="1" x14ac:dyDescent="0.25">
      <c r="B91" s="4" t="s">
        <v>175</v>
      </c>
      <c r="C91" s="54">
        <v>230</v>
      </c>
      <c r="D91" s="54">
        <v>192</v>
      </c>
      <c r="E91" s="54">
        <v>3</v>
      </c>
      <c r="F91" s="54">
        <v>35</v>
      </c>
      <c r="G91" s="54">
        <v>0</v>
      </c>
      <c r="H91" s="54">
        <v>0</v>
      </c>
      <c r="I91" s="54">
        <v>190</v>
      </c>
      <c r="J91" s="54">
        <v>40</v>
      </c>
    </row>
    <row r="92" spans="2:10" ht="20.100000000000001" customHeight="1" thickBot="1" x14ac:dyDescent="0.25">
      <c r="B92" s="4" t="s">
        <v>301</v>
      </c>
      <c r="C92" s="54">
        <v>11</v>
      </c>
      <c r="D92" s="54">
        <v>11</v>
      </c>
      <c r="E92" s="54">
        <v>0</v>
      </c>
      <c r="F92" s="54">
        <v>0</v>
      </c>
      <c r="G92" s="54">
        <v>0</v>
      </c>
      <c r="H92" s="54">
        <v>0</v>
      </c>
      <c r="I92" s="54">
        <v>11</v>
      </c>
      <c r="J92" s="54">
        <v>0</v>
      </c>
    </row>
    <row r="93" spans="2:10" ht="20.100000000000001" customHeight="1" thickBot="1" x14ac:dyDescent="0.25">
      <c r="B93" s="4" t="s">
        <v>302</v>
      </c>
      <c r="C93" s="54">
        <v>13</v>
      </c>
      <c r="D93" s="54">
        <v>12</v>
      </c>
      <c r="E93" s="54">
        <v>0</v>
      </c>
      <c r="F93" s="54">
        <v>1</v>
      </c>
      <c r="G93" s="54">
        <v>0</v>
      </c>
      <c r="H93" s="54">
        <v>0</v>
      </c>
      <c r="I93" s="54">
        <v>13</v>
      </c>
      <c r="J93" s="54">
        <v>0</v>
      </c>
    </row>
    <row r="94" spans="2:10" ht="20.100000000000001" customHeight="1" thickBot="1" x14ac:dyDescent="0.25">
      <c r="B94" s="4" t="s">
        <v>303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</row>
    <row r="95" spans="2:10" ht="20.100000000000001" customHeight="1" thickBot="1" x14ac:dyDescent="0.25">
      <c r="B95" s="4" t="s">
        <v>304</v>
      </c>
      <c r="C95" s="54">
        <v>9</v>
      </c>
      <c r="D95" s="54">
        <v>6</v>
      </c>
      <c r="E95" s="54">
        <v>2</v>
      </c>
      <c r="F95" s="54">
        <v>1</v>
      </c>
      <c r="G95" s="54">
        <v>0</v>
      </c>
      <c r="H95" s="54">
        <v>0</v>
      </c>
      <c r="I95" s="54">
        <v>9</v>
      </c>
      <c r="J95" s="54">
        <v>0</v>
      </c>
    </row>
    <row r="96" spans="2:10" ht="20.100000000000001" customHeight="1" thickBot="1" x14ac:dyDescent="0.25">
      <c r="B96" s="4" t="s">
        <v>305</v>
      </c>
      <c r="C96" s="54">
        <v>9</v>
      </c>
      <c r="D96" s="54">
        <v>7</v>
      </c>
      <c r="E96" s="54">
        <v>0</v>
      </c>
      <c r="F96" s="54">
        <v>2</v>
      </c>
      <c r="G96" s="54">
        <v>0</v>
      </c>
      <c r="H96" s="54">
        <v>0</v>
      </c>
      <c r="I96" s="54">
        <v>7</v>
      </c>
      <c r="J96" s="54">
        <v>2</v>
      </c>
    </row>
    <row r="97" spans="2:10" ht="20.100000000000001" customHeight="1" thickBot="1" x14ac:dyDescent="0.25">
      <c r="B97" s="4" t="s">
        <v>306</v>
      </c>
      <c r="C97" s="54">
        <v>20</v>
      </c>
      <c r="D97" s="54">
        <v>16</v>
      </c>
      <c r="E97" s="54">
        <v>0</v>
      </c>
      <c r="F97" s="54">
        <v>4</v>
      </c>
      <c r="G97" s="54">
        <v>0</v>
      </c>
      <c r="H97" s="54">
        <v>0</v>
      </c>
      <c r="I97" s="54">
        <v>16</v>
      </c>
      <c r="J97" s="54">
        <v>4</v>
      </c>
    </row>
    <row r="98" spans="2:10" ht="20.100000000000001" customHeight="1" thickBot="1" x14ac:dyDescent="0.25">
      <c r="B98" s="4" t="s">
        <v>307</v>
      </c>
      <c r="C98" s="54">
        <v>6</v>
      </c>
      <c r="D98" s="54">
        <v>6</v>
      </c>
      <c r="E98" s="54">
        <v>0</v>
      </c>
      <c r="F98" s="54">
        <v>0</v>
      </c>
      <c r="G98" s="54">
        <v>0</v>
      </c>
      <c r="H98" s="54">
        <v>0</v>
      </c>
      <c r="I98" s="54">
        <v>6</v>
      </c>
      <c r="J98" s="54">
        <v>0</v>
      </c>
    </row>
    <row r="99" spans="2:10" ht="20.100000000000001" customHeight="1" thickBot="1" x14ac:dyDescent="0.25">
      <c r="B99" s="4" t="s">
        <v>308</v>
      </c>
      <c r="C99" s="54">
        <v>8</v>
      </c>
      <c r="D99" s="54">
        <v>8</v>
      </c>
      <c r="E99" s="54">
        <v>0</v>
      </c>
      <c r="F99" s="54">
        <v>0</v>
      </c>
      <c r="G99" s="54">
        <v>0</v>
      </c>
      <c r="H99" s="54">
        <v>0</v>
      </c>
      <c r="I99" s="54">
        <v>8</v>
      </c>
      <c r="J99" s="54">
        <v>0</v>
      </c>
    </row>
    <row r="100" spans="2:10" ht="20.100000000000001" customHeight="1" thickBot="1" x14ac:dyDescent="0.25">
      <c r="B100" s="4" t="s">
        <v>309</v>
      </c>
      <c r="C100" s="54">
        <v>9</v>
      </c>
      <c r="D100" s="54">
        <v>9</v>
      </c>
      <c r="E100" s="54">
        <v>0</v>
      </c>
      <c r="F100" s="54">
        <v>0</v>
      </c>
      <c r="G100" s="54">
        <v>0</v>
      </c>
      <c r="H100" s="54">
        <v>0</v>
      </c>
      <c r="I100" s="54">
        <v>9</v>
      </c>
      <c r="J100" s="54">
        <v>0</v>
      </c>
    </row>
    <row r="101" spans="2:10" ht="20.100000000000001" customHeight="1" thickBot="1" x14ac:dyDescent="0.25">
      <c r="B101" s="4" t="s">
        <v>310</v>
      </c>
      <c r="C101" s="54">
        <v>6</v>
      </c>
      <c r="D101" s="54">
        <v>4</v>
      </c>
      <c r="E101" s="54">
        <v>0</v>
      </c>
      <c r="F101" s="54">
        <v>2</v>
      </c>
      <c r="G101" s="54">
        <v>0</v>
      </c>
      <c r="H101" s="54">
        <v>0</v>
      </c>
      <c r="I101" s="54">
        <v>2</v>
      </c>
      <c r="J101" s="54">
        <v>4</v>
      </c>
    </row>
    <row r="102" spans="2:10" ht="20.100000000000001" customHeight="1" thickBot="1" x14ac:dyDescent="0.25">
      <c r="B102" s="4" t="s">
        <v>311</v>
      </c>
      <c r="C102" s="54">
        <v>2</v>
      </c>
      <c r="D102" s="54">
        <v>2</v>
      </c>
      <c r="E102" s="54">
        <v>0</v>
      </c>
      <c r="F102" s="54">
        <v>0</v>
      </c>
      <c r="G102" s="54">
        <v>0</v>
      </c>
      <c r="H102" s="54">
        <v>0</v>
      </c>
      <c r="I102" s="54">
        <v>2</v>
      </c>
      <c r="J102" s="54">
        <v>0</v>
      </c>
    </row>
    <row r="103" spans="2:10" ht="20.100000000000001" customHeight="1" thickBot="1" x14ac:dyDescent="0.25">
      <c r="B103" s="4" t="s">
        <v>312</v>
      </c>
      <c r="C103" s="54">
        <v>2</v>
      </c>
      <c r="D103" s="54">
        <v>1</v>
      </c>
      <c r="E103" s="54">
        <v>0</v>
      </c>
      <c r="F103" s="54">
        <v>1</v>
      </c>
      <c r="G103" s="54">
        <v>0</v>
      </c>
      <c r="H103" s="54">
        <v>0</v>
      </c>
      <c r="I103" s="54">
        <v>1</v>
      </c>
      <c r="J103" s="54">
        <v>1</v>
      </c>
    </row>
    <row r="104" spans="2:10" ht="20.100000000000001" customHeight="1" thickBot="1" x14ac:dyDescent="0.25">
      <c r="B104" s="4" t="s">
        <v>176</v>
      </c>
      <c r="C104" s="54">
        <v>7</v>
      </c>
      <c r="D104" s="54">
        <v>4</v>
      </c>
      <c r="E104" s="54">
        <v>0</v>
      </c>
      <c r="F104" s="54">
        <v>3</v>
      </c>
      <c r="G104" s="54">
        <v>0</v>
      </c>
      <c r="H104" s="54">
        <v>0</v>
      </c>
      <c r="I104" s="54">
        <v>3</v>
      </c>
      <c r="J104" s="54">
        <v>4</v>
      </c>
    </row>
    <row r="105" spans="2:10" ht="20.100000000000001" customHeight="1" thickBot="1" x14ac:dyDescent="0.25">
      <c r="B105" s="4" t="s">
        <v>313</v>
      </c>
      <c r="C105" s="54">
        <v>10</v>
      </c>
      <c r="D105" s="54">
        <v>8</v>
      </c>
      <c r="E105" s="54">
        <v>0</v>
      </c>
      <c r="F105" s="54">
        <v>2</v>
      </c>
      <c r="G105" s="54">
        <v>0</v>
      </c>
      <c r="H105" s="54">
        <v>0</v>
      </c>
      <c r="I105" s="54">
        <v>8</v>
      </c>
      <c r="J105" s="54">
        <v>2</v>
      </c>
    </row>
    <row r="106" spans="2:10" ht="20.100000000000001" customHeight="1" thickBot="1" x14ac:dyDescent="0.25">
      <c r="B106" s="4" t="s">
        <v>314</v>
      </c>
      <c r="C106" s="54">
        <v>24</v>
      </c>
      <c r="D106" s="54">
        <v>13</v>
      </c>
      <c r="E106" s="54">
        <v>0</v>
      </c>
      <c r="F106" s="54">
        <v>11</v>
      </c>
      <c r="G106" s="54">
        <v>0</v>
      </c>
      <c r="H106" s="54">
        <v>0</v>
      </c>
      <c r="I106" s="54">
        <v>15</v>
      </c>
      <c r="J106" s="54">
        <v>9</v>
      </c>
    </row>
    <row r="107" spans="2:10" ht="20.100000000000001" customHeight="1" thickBot="1" x14ac:dyDescent="0.25">
      <c r="B107" s="4" t="s">
        <v>315</v>
      </c>
      <c r="C107" s="54">
        <v>10</v>
      </c>
      <c r="D107" s="54">
        <v>6</v>
      </c>
      <c r="E107" s="54">
        <v>0</v>
      </c>
      <c r="F107" s="54">
        <v>4</v>
      </c>
      <c r="G107" s="54">
        <v>0</v>
      </c>
      <c r="H107" s="54">
        <v>0</v>
      </c>
      <c r="I107" s="54">
        <v>7</v>
      </c>
      <c r="J107" s="54">
        <v>3</v>
      </c>
    </row>
    <row r="108" spans="2:10" ht="20.100000000000001" customHeight="1" thickBot="1" x14ac:dyDescent="0.25">
      <c r="B108" s="4" t="s">
        <v>316</v>
      </c>
      <c r="C108" s="54">
        <v>4</v>
      </c>
      <c r="D108" s="54">
        <v>1</v>
      </c>
      <c r="E108" s="54">
        <v>0</v>
      </c>
      <c r="F108" s="54">
        <v>3</v>
      </c>
      <c r="G108" s="54">
        <v>0</v>
      </c>
      <c r="H108" s="54">
        <v>0</v>
      </c>
      <c r="I108" s="54">
        <v>1</v>
      </c>
      <c r="J108" s="54">
        <v>3</v>
      </c>
    </row>
    <row r="109" spans="2:10" ht="20.100000000000001" customHeight="1" thickBot="1" x14ac:dyDescent="0.25">
      <c r="B109" s="4" t="s">
        <v>177</v>
      </c>
      <c r="C109" s="54">
        <v>7</v>
      </c>
      <c r="D109" s="54">
        <v>6</v>
      </c>
      <c r="E109" s="54">
        <v>0</v>
      </c>
      <c r="F109" s="54">
        <v>1</v>
      </c>
      <c r="G109" s="54">
        <v>0</v>
      </c>
      <c r="H109" s="54">
        <v>0</v>
      </c>
      <c r="I109" s="54">
        <v>5</v>
      </c>
      <c r="J109" s="54">
        <v>2</v>
      </c>
    </row>
    <row r="110" spans="2:10" ht="20.100000000000001" customHeight="1" thickBot="1" x14ac:dyDescent="0.25">
      <c r="B110" s="4" t="s">
        <v>317</v>
      </c>
      <c r="C110" s="54">
        <v>21</v>
      </c>
      <c r="D110" s="54">
        <v>12</v>
      </c>
      <c r="E110" s="54">
        <v>0</v>
      </c>
      <c r="F110" s="54">
        <v>9</v>
      </c>
      <c r="G110" s="54">
        <v>0</v>
      </c>
      <c r="H110" s="54">
        <v>0</v>
      </c>
      <c r="I110" s="54">
        <v>13</v>
      </c>
      <c r="J110" s="54">
        <v>8</v>
      </c>
    </row>
    <row r="111" spans="2:10" ht="20.100000000000001" customHeight="1" thickBot="1" x14ac:dyDescent="0.25">
      <c r="B111" s="4" t="s">
        <v>318</v>
      </c>
      <c r="C111" s="54">
        <v>3</v>
      </c>
      <c r="D111" s="54">
        <v>1</v>
      </c>
      <c r="E111" s="54">
        <v>0</v>
      </c>
      <c r="F111" s="54">
        <v>2</v>
      </c>
      <c r="G111" s="54">
        <v>0</v>
      </c>
      <c r="H111" s="54">
        <v>0</v>
      </c>
      <c r="I111" s="54">
        <v>1</v>
      </c>
      <c r="J111" s="54">
        <v>2</v>
      </c>
    </row>
    <row r="112" spans="2:10" ht="20.100000000000001" customHeight="1" thickBot="1" x14ac:dyDescent="0.25">
      <c r="B112" s="4" t="s">
        <v>178</v>
      </c>
      <c r="C112" s="54">
        <v>70</v>
      </c>
      <c r="D112" s="54">
        <v>47</v>
      </c>
      <c r="E112" s="54">
        <v>1</v>
      </c>
      <c r="F112" s="54">
        <v>22</v>
      </c>
      <c r="G112" s="54">
        <v>0</v>
      </c>
      <c r="H112" s="54">
        <v>0</v>
      </c>
      <c r="I112" s="54">
        <v>48</v>
      </c>
      <c r="J112" s="54">
        <v>22</v>
      </c>
    </row>
    <row r="113" spans="2:10" ht="20.100000000000001" customHeight="1" thickBot="1" x14ac:dyDescent="0.25">
      <c r="B113" s="4" t="s">
        <v>319</v>
      </c>
      <c r="C113" s="54">
        <v>3</v>
      </c>
      <c r="D113" s="54">
        <v>1</v>
      </c>
      <c r="E113" s="54">
        <v>0</v>
      </c>
      <c r="F113" s="54">
        <v>2</v>
      </c>
      <c r="G113" s="54">
        <v>0</v>
      </c>
      <c r="H113" s="54">
        <v>0</v>
      </c>
      <c r="I113" s="54">
        <v>1</v>
      </c>
      <c r="J113" s="54">
        <v>2</v>
      </c>
    </row>
    <row r="114" spans="2:10" ht="20.100000000000001" customHeight="1" thickBot="1" x14ac:dyDescent="0.25">
      <c r="B114" s="4" t="s">
        <v>320</v>
      </c>
      <c r="C114" s="54">
        <v>9</v>
      </c>
      <c r="D114" s="54">
        <v>2</v>
      </c>
      <c r="E114" s="54">
        <v>5</v>
      </c>
      <c r="F114" s="54">
        <v>1</v>
      </c>
      <c r="G114" s="54">
        <v>1</v>
      </c>
      <c r="H114" s="54">
        <v>0</v>
      </c>
      <c r="I114" s="54">
        <v>6</v>
      </c>
      <c r="J114" s="54">
        <v>3</v>
      </c>
    </row>
    <row r="115" spans="2:10" ht="20.100000000000001" customHeight="1" thickBot="1" x14ac:dyDescent="0.25">
      <c r="B115" s="4" t="s">
        <v>321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</row>
    <row r="116" spans="2:10" ht="20.100000000000001" customHeight="1" thickBot="1" x14ac:dyDescent="0.25">
      <c r="B116" s="4" t="s">
        <v>322</v>
      </c>
      <c r="C116" s="54">
        <v>12</v>
      </c>
      <c r="D116" s="54">
        <v>5</v>
      </c>
      <c r="E116" s="54">
        <v>0</v>
      </c>
      <c r="F116" s="54">
        <v>7</v>
      </c>
      <c r="G116" s="54">
        <v>0</v>
      </c>
      <c r="H116" s="54">
        <v>9</v>
      </c>
      <c r="I116" s="54">
        <v>5</v>
      </c>
      <c r="J116" s="54">
        <v>7</v>
      </c>
    </row>
    <row r="117" spans="2:10" ht="20.100000000000001" customHeight="1" thickBot="1" x14ac:dyDescent="0.25">
      <c r="B117" s="4" t="s">
        <v>323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</row>
    <row r="118" spans="2:10" ht="20.100000000000001" customHeight="1" thickBot="1" x14ac:dyDescent="0.25">
      <c r="B118" s="4" t="s">
        <v>324</v>
      </c>
      <c r="C118" s="54">
        <v>4</v>
      </c>
      <c r="D118" s="54">
        <v>4</v>
      </c>
      <c r="E118" s="54">
        <v>0</v>
      </c>
      <c r="F118" s="54">
        <v>0</v>
      </c>
      <c r="G118" s="54">
        <v>0</v>
      </c>
      <c r="H118" s="54">
        <v>0</v>
      </c>
      <c r="I118" s="54">
        <v>3</v>
      </c>
      <c r="J118" s="54">
        <v>1</v>
      </c>
    </row>
    <row r="119" spans="2:10" ht="20.100000000000001" customHeight="1" thickBot="1" x14ac:dyDescent="0.25">
      <c r="B119" s="4" t="s">
        <v>325</v>
      </c>
      <c r="C119" s="54">
        <v>5</v>
      </c>
      <c r="D119" s="54">
        <v>5</v>
      </c>
      <c r="E119" s="54">
        <v>0</v>
      </c>
      <c r="F119" s="54">
        <v>0</v>
      </c>
      <c r="G119" s="54">
        <v>0</v>
      </c>
      <c r="H119" s="54">
        <v>0</v>
      </c>
      <c r="I119" s="54">
        <v>4</v>
      </c>
      <c r="J119" s="54">
        <v>1</v>
      </c>
    </row>
    <row r="120" spans="2:10" ht="20.100000000000001" customHeight="1" thickBot="1" x14ac:dyDescent="0.25">
      <c r="B120" s="4" t="s">
        <v>326</v>
      </c>
      <c r="C120" s="54">
        <v>37</v>
      </c>
      <c r="D120" s="54">
        <v>30</v>
      </c>
      <c r="E120" s="54">
        <v>0</v>
      </c>
      <c r="F120" s="54">
        <v>7</v>
      </c>
      <c r="G120" s="54">
        <v>0</v>
      </c>
      <c r="H120" s="54">
        <v>0</v>
      </c>
      <c r="I120" s="54">
        <v>33</v>
      </c>
      <c r="J120" s="54">
        <v>4</v>
      </c>
    </row>
    <row r="121" spans="2:10" ht="20.100000000000001" customHeight="1" thickBot="1" x14ac:dyDescent="0.25">
      <c r="B121" s="4" t="s">
        <v>327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</row>
    <row r="122" spans="2:10" ht="20.100000000000001" customHeight="1" thickBot="1" x14ac:dyDescent="0.25">
      <c r="B122" s="4" t="s">
        <v>328</v>
      </c>
      <c r="C122" s="54">
        <v>3</v>
      </c>
      <c r="D122" s="54">
        <v>3</v>
      </c>
      <c r="E122" s="54">
        <v>0</v>
      </c>
      <c r="F122" s="54">
        <v>0</v>
      </c>
      <c r="G122" s="54">
        <v>0</v>
      </c>
      <c r="H122" s="54">
        <v>0</v>
      </c>
      <c r="I122" s="54">
        <v>3</v>
      </c>
      <c r="J122" s="54">
        <v>0</v>
      </c>
    </row>
    <row r="123" spans="2:10" ht="20.100000000000001" customHeight="1" thickBot="1" x14ac:dyDescent="0.25">
      <c r="B123" s="4" t="s">
        <v>329</v>
      </c>
      <c r="C123" s="54">
        <v>1</v>
      </c>
      <c r="D123" s="54">
        <v>1</v>
      </c>
      <c r="E123" s="54">
        <v>0</v>
      </c>
      <c r="F123" s="54">
        <v>0</v>
      </c>
      <c r="G123" s="54">
        <v>0</v>
      </c>
      <c r="H123" s="54">
        <v>0</v>
      </c>
      <c r="I123" s="54">
        <v>1</v>
      </c>
      <c r="J123" s="54">
        <v>0</v>
      </c>
    </row>
    <row r="124" spans="2:10" ht="20.100000000000001" customHeight="1" thickBot="1" x14ac:dyDescent="0.25">
      <c r="B124" s="4" t="s">
        <v>330</v>
      </c>
      <c r="C124" s="54">
        <v>58</v>
      </c>
      <c r="D124" s="54">
        <v>35</v>
      </c>
      <c r="E124" s="54">
        <v>1</v>
      </c>
      <c r="F124" s="54">
        <v>21</v>
      </c>
      <c r="G124" s="54">
        <v>1</v>
      </c>
      <c r="H124" s="54">
        <v>0</v>
      </c>
      <c r="I124" s="54">
        <v>38</v>
      </c>
      <c r="J124" s="54">
        <v>20</v>
      </c>
    </row>
    <row r="125" spans="2:10" ht="20.100000000000001" customHeight="1" thickBot="1" x14ac:dyDescent="0.25">
      <c r="B125" s="4" t="s">
        <v>331</v>
      </c>
      <c r="C125" s="54">
        <v>6</v>
      </c>
      <c r="D125" s="54">
        <v>6</v>
      </c>
      <c r="E125" s="54">
        <v>0</v>
      </c>
      <c r="F125" s="54">
        <v>0</v>
      </c>
      <c r="G125" s="54">
        <v>0</v>
      </c>
      <c r="H125" s="54">
        <v>0</v>
      </c>
      <c r="I125" s="54">
        <v>6</v>
      </c>
      <c r="J125" s="54">
        <v>0</v>
      </c>
    </row>
    <row r="126" spans="2:10" ht="20.100000000000001" customHeight="1" thickBot="1" x14ac:dyDescent="0.25">
      <c r="B126" s="4" t="s">
        <v>332</v>
      </c>
      <c r="C126" s="54">
        <v>49</v>
      </c>
      <c r="D126" s="54">
        <v>34</v>
      </c>
      <c r="E126" s="54">
        <v>1</v>
      </c>
      <c r="F126" s="54">
        <v>0</v>
      </c>
      <c r="G126" s="54">
        <v>14</v>
      </c>
      <c r="H126" s="54">
        <v>0</v>
      </c>
      <c r="I126" s="54">
        <v>33</v>
      </c>
      <c r="J126" s="54">
        <v>16</v>
      </c>
    </row>
    <row r="127" spans="2:10" ht="20.100000000000001" customHeight="1" thickBot="1" x14ac:dyDescent="0.25">
      <c r="B127" s="4" t="s">
        <v>333</v>
      </c>
      <c r="C127" s="54">
        <v>6</v>
      </c>
      <c r="D127" s="54">
        <v>4</v>
      </c>
      <c r="E127" s="54">
        <v>0</v>
      </c>
      <c r="F127" s="54">
        <v>2</v>
      </c>
      <c r="G127" s="54">
        <v>0</v>
      </c>
      <c r="H127" s="54">
        <v>0</v>
      </c>
      <c r="I127" s="54">
        <v>5</v>
      </c>
      <c r="J127" s="54">
        <v>1</v>
      </c>
    </row>
    <row r="128" spans="2:10" ht="20.100000000000001" customHeight="1" thickBot="1" x14ac:dyDescent="0.25">
      <c r="B128" s="4" t="s">
        <v>334</v>
      </c>
      <c r="C128" s="54">
        <v>9</v>
      </c>
      <c r="D128" s="54">
        <v>9</v>
      </c>
      <c r="E128" s="54">
        <v>0</v>
      </c>
      <c r="F128" s="54">
        <v>0</v>
      </c>
      <c r="G128" s="54">
        <v>0</v>
      </c>
      <c r="H128" s="54">
        <v>0</v>
      </c>
      <c r="I128" s="54">
        <v>8</v>
      </c>
      <c r="J128" s="54">
        <v>1</v>
      </c>
    </row>
    <row r="129" spans="2:10" ht="20.100000000000001" customHeight="1" thickBot="1" x14ac:dyDescent="0.25">
      <c r="B129" s="4" t="s">
        <v>335</v>
      </c>
      <c r="C129" s="54">
        <v>4</v>
      </c>
      <c r="D129" s="54">
        <v>4</v>
      </c>
      <c r="E129" s="54">
        <v>0</v>
      </c>
      <c r="F129" s="54">
        <v>0</v>
      </c>
      <c r="G129" s="54">
        <v>0</v>
      </c>
      <c r="H129" s="54">
        <v>0</v>
      </c>
      <c r="I129" s="54">
        <v>4</v>
      </c>
      <c r="J129" s="54">
        <v>0</v>
      </c>
    </row>
    <row r="130" spans="2:10" ht="20.100000000000001" customHeight="1" thickBot="1" x14ac:dyDescent="0.25">
      <c r="B130" s="4" t="s">
        <v>336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</row>
    <row r="131" spans="2:10" ht="20.100000000000001" customHeight="1" thickBot="1" x14ac:dyDescent="0.25">
      <c r="B131" s="4" t="s">
        <v>337</v>
      </c>
      <c r="C131" s="54">
        <v>6</v>
      </c>
      <c r="D131" s="54">
        <v>5</v>
      </c>
      <c r="E131" s="54">
        <v>0</v>
      </c>
      <c r="F131" s="54">
        <v>1</v>
      </c>
      <c r="G131" s="54">
        <v>0</v>
      </c>
      <c r="H131" s="54">
        <v>0</v>
      </c>
      <c r="I131" s="54">
        <v>5</v>
      </c>
      <c r="J131" s="54">
        <v>1</v>
      </c>
    </row>
    <row r="132" spans="2:10" ht="20.100000000000001" customHeight="1" thickBot="1" x14ac:dyDescent="0.25">
      <c r="B132" s="4" t="s">
        <v>338</v>
      </c>
      <c r="C132" s="54">
        <v>3</v>
      </c>
      <c r="D132" s="54">
        <v>1</v>
      </c>
      <c r="E132" s="54">
        <v>0</v>
      </c>
      <c r="F132" s="54">
        <v>2</v>
      </c>
      <c r="G132" s="54">
        <v>0</v>
      </c>
      <c r="H132" s="54">
        <v>0</v>
      </c>
      <c r="I132" s="54">
        <v>2</v>
      </c>
      <c r="J132" s="54">
        <v>1</v>
      </c>
    </row>
    <row r="133" spans="2:10" ht="20.100000000000001" customHeight="1" thickBot="1" x14ac:dyDescent="0.25">
      <c r="B133" s="4" t="s">
        <v>339</v>
      </c>
      <c r="C133" s="54">
        <v>2</v>
      </c>
      <c r="D133" s="54">
        <v>2</v>
      </c>
      <c r="E133" s="54">
        <v>0</v>
      </c>
      <c r="F133" s="54">
        <v>0</v>
      </c>
      <c r="G133" s="54">
        <v>0</v>
      </c>
      <c r="H133" s="54">
        <v>0</v>
      </c>
      <c r="I133" s="54">
        <v>2</v>
      </c>
      <c r="J133" s="54">
        <v>0</v>
      </c>
    </row>
    <row r="134" spans="2:10" ht="20.100000000000001" customHeight="1" thickBot="1" x14ac:dyDescent="0.25">
      <c r="B134" s="4" t="s">
        <v>340</v>
      </c>
      <c r="C134" s="54">
        <v>3</v>
      </c>
      <c r="D134" s="54">
        <v>2</v>
      </c>
      <c r="E134" s="54">
        <v>0</v>
      </c>
      <c r="F134" s="54">
        <v>1</v>
      </c>
      <c r="G134" s="54">
        <v>0</v>
      </c>
      <c r="H134" s="54">
        <v>0</v>
      </c>
      <c r="I134" s="54">
        <v>2</v>
      </c>
      <c r="J134" s="54">
        <v>1</v>
      </c>
    </row>
    <row r="135" spans="2:10" ht="20.100000000000001" customHeight="1" thickBot="1" x14ac:dyDescent="0.25">
      <c r="B135" s="4" t="s">
        <v>639</v>
      </c>
      <c r="C135" s="54">
        <v>8</v>
      </c>
      <c r="D135" s="54">
        <v>5</v>
      </c>
      <c r="E135" s="54">
        <v>0</v>
      </c>
      <c r="F135" s="54">
        <v>3</v>
      </c>
      <c r="G135" s="54">
        <v>0</v>
      </c>
      <c r="H135" s="54">
        <v>0</v>
      </c>
      <c r="I135" s="54">
        <v>7</v>
      </c>
      <c r="J135" s="54">
        <v>1</v>
      </c>
    </row>
    <row r="136" spans="2:10" ht="20.100000000000001" customHeight="1" thickBot="1" x14ac:dyDescent="0.25">
      <c r="B136" s="4" t="s">
        <v>341</v>
      </c>
      <c r="C136" s="54">
        <v>9</v>
      </c>
      <c r="D136" s="54">
        <v>7</v>
      </c>
      <c r="E136" s="54">
        <v>0</v>
      </c>
      <c r="F136" s="54">
        <v>2</v>
      </c>
      <c r="G136" s="54">
        <v>0</v>
      </c>
      <c r="H136" s="54">
        <v>0</v>
      </c>
      <c r="I136" s="54">
        <v>7</v>
      </c>
      <c r="J136" s="54">
        <v>2</v>
      </c>
    </row>
    <row r="137" spans="2:10" ht="20.100000000000001" customHeight="1" thickBot="1" x14ac:dyDescent="0.25">
      <c r="B137" s="4" t="s">
        <v>342</v>
      </c>
      <c r="C137" s="54">
        <v>212</v>
      </c>
      <c r="D137" s="54">
        <v>77</v>
      </c>
      <c r="E137" s="54">
        <v>2</v>
      </c>
      <c r="F137" s="54">
        <v>133</v>
      </c>
      <c r="G137" s="54">
        <v>0</v>
      </c>
      <c r="H137" s="54">
        <v>0</v>
      </c>
      <c r="I137" s="54">
        <v>64</v>
      </c>
      <c r="J137" s="54">
        <v>148</v>
      </c>
    </row>
    <row r="138" spans="2:10" ht="20.100000000000001" customHeight="1" thickBot="1" x14ac:dyDescent="0.25">
      <c r="B138" s="4" t="s">
        <v>343</v>
      </c>
      <c r="C138" s="54">
        <v>66</v>
      </c>
      <c r="D138" s="54">
        <v>41</v>
      </c>
      <c r="E138" s="54">
        <v>5</v>
      </c>
      <c r="F138" s="54">
        <v>20</v>
      </c>
      <c r="G138" s="54">
        <v>0</v>
      </c>
      <c r="H138" s="54">
        <v>0</v>
      </c>
      <c r="I138" s="54">
        <v>40</v>
      </c>
      <c r="J138" s="54">
        <v>26</v>
      </c>
    </row>
    <row r="139" spans="2:10" ht="20.100000000000001" customHeight="1" thickBot="1" x14ac:dyDescent="0.25">
      <c r="B139" s="4" t="s">
        <v>344</v>
      </c>
      <c r="C139" s="54">
        <v>32</v>
      </c>
      <c r="D139" s="54">
        <v>16</v>
      </c>
      <c r="E139" s="54">
        <v>1</v>
      </c>
      <c r="F139" s="54">
        <v>15</v>
      </c>
      <c r="G139" s="54">
        <v>0</v>
      </c>
      <c r="H139" s="54">
        <v>0</v>
      </c>
      <c r="I139" s="54">
        <v>14</v>
      </c>
      <c r="J139" s="54">
        <v>18</v>
      </c>
    </row>
    <row r="140" spans="2:10" ht="20.100000000000001" customHeight="1" thickBot="1" x14ac:dyDescent="0.25">
      <c r="B140" s="4" t="s">
        <v>345</v>
      </c>
      <c r="C140" s="54">
        <v>9</v>
      </c>
      <c r="D140" s="54">
        <v>7</v>
      </c>
      <c r="E140" s="54">
        <v>0</v>
      </c>
      <c r="F140" s="54">
        <v>2</v>
      </c>
      <c r="G140" s="54">
        <v>0</v>
      </c>
      <c r="H140" s="54">
        <v>0</v>
      </c>
      <c r="I140" s="54">
        <v>6</v>
      </c>
      <c r="J140" s="54">
        <v>3</v>
      </c>
    </row>
    <row r="141" spans="2:10" ht="20.100000000000001" customHeight="1" thickBot="1" x14ac:dyDescent="0.25">
      <c r="B141" s="4" t="s">
        <v>346</v>
      </c>
      <c r="C141" s="54">
        <v>23</v>
      </c>
      <c r="D141" s="54">
        <v>11</v>
      </c>
      <c r="E141" s="54">
        <v>0</v>
      </c>
      <c r="F141" s="54">
        <v>12</v>
      </c>
      <c r="G141" s="54">
        <v>0</v>
      </c>
      <c r="H141" s="54">
        <v>1</v>
      </c>
      <c r="I141" s="54">
        <v>12</v>
      </c>
      <c r="J141" s="54">
        <v>11</v>
      </c>
    </row>
    <row r="142" spans="2:10" ht="20.100000000000001" customHeight="1" thickBot="1" x14ac:dyDescent="0.25">
      <c r="B142" s="4" t="s">
        <v>347</v>
      </c>
      <c r="C142" s="54">
        <v>66</v>
      </c>
      <c r="D142" s="54">
        <v>60</v>
      </c>
      <c r="E142" s="54">
        <v>0</v>
      </c>
      <c r="F142" s="54">
        <v>6</v>
      </c>
      <c r="G142" s="54">
        <v>0</v>
      </c>
      <c r="H142" s="54">
        <v>0</v>
      </c>
      <c r="I142" s="54">
        <v>64</v>
      </c>
      <c r="J142" s="54">
        <v>2</v>
      </c>
    </row>
    <row r="143" spans="2:10" ht="20.100000000000001" customHeight="1" thickBot="1" x14ac:dyDescent="0.25">
      <c r="B143" s="4" t="s">
        <v>348</v>
      </c>
      <c r="C143" s="54">
        <v>18</v>
      </c>
      <c r="D143" s="54">
        <v>12</v>
      </c>
      <c r="E143" s="54">
        <v>0</v>
      </c>
      <c r="F143" s="54">
        <v>6</v>
      </c>
      <c r="G143" s="54">
        <v>0</v>
      </c>
      <c r="H143" s="54">
        <v>0</v>
      </c>
      <c r="I143" s="54">
        <v>10</v>
      </c>
      <c r="J143" s="54">
        <v>8</v>
      </c>
    </row>
    <row r="144" spans="2:10" ht="20.100000000000001" customHeight="1" thickBot="1" x14ac:dyDescent="0.25">
      <c r="B144" s="4" t="s">
        <v>349</v>
      </c>
      <c r="C144" s="54">
        <v>32</v>
      </c>
      <c r="D144" s="54">
        <v>32</v>
      </c>
      <c r="E144" s="54">
        <v>0</v>
      </c>
      <c r="F144" s="54">
        <v>0</v>
      </c>
      <c r="G144" s="54">
        <v>0</v>
      </c>
      <c r="H144" s="54">
        <v>0</v>
      </c>
      <c r="I144" s="54">
        <v>30</v>
      </c>
      <c r="J144" s="54">
        <v>2</v>
      </c>
    </row>
    <row r="145" spans="2:10" ht="20.100000000000001" customHeight="1" thickBot="1" x14ac:dyDescent="0.25">
      <c r="B145" s="4" t="s">
        <v>350</v>
      </c>
      <c r="C145" s="54">
        <v>29</v>
      </c>
      <c r="D145" s="54">
        <v>27</v>
      </c>
      <c r="E145" s="54">
        <v>0</v>
      </c>
      <c r="F145" s="54">
        <v>2</v>
      </c>
      <c r="G145" s="54">
        <v>0</v>
      </c>
      <c r="H145" s="54">
        <v>0</v>
      </c>
      <c r="I145" s="54">
        <v>27</v>
      </c>
      <c r="J145" s="54">
        <v>2</v>
      </c>
    </row>
    <row r="146" spans="2:10" ht="20.100000000000001" customHeight="1" thickBot="1" x14ac:dyDescent="0.25">
      <c r="B146" s="4" t="s">
        <v>351</v>
      </c>
      <c r="C146" s="54">
        <v>35</v>
      </c>
      <c r="D146" s="54">
        <v>27</v>
      </c>
      <c r="E146" s="54">
        <v>0</v>
      </c>
      <c r="F146" s="54">
        <v>8</v>
      </c>
      <c r="G146" s="54">
        <v>0</v>
      </c>
      <c r="H146" s="54">
        <v>0</v>
      </c>
      <c r="I146" s="54">
        <v>26</v>
      </c>
      <c r="J146" s="54">
        <v>9</v>
      </c>
    </row>
    <row r="147" spans="2:10" ht="20.100000000000001" customHeight="1" thickBot="1" x14ac:dyDescent="0.25">
      <c r="B147" s="4" t="s">
        <v>352</v>
      </c>
      <c r="C147" s="54">
        <v>10</v>
      </c>
      <c r="D147" s="54">
        <v>10</v>
      </c>
      <c r="E147" s="54">
        <v>0</v>
      </c>
      <c r="F147" s="54">
        <v>0</v>
      </c>
      <c r="G147" s="54">
        <v>0</v>
      </c>
      <c r="H147" s="54">
        <v>0</v>
      </c>
      <c r="I147" s="54">
        <v>10</v>
      </c>
      <c r="J147" s="54">
        <v>0</v>
      </c>
    </row>
    <row r="148" spans="2:10" ht="20.100000000000001" customHeight="1" thickBot="1" x14ac:dyDescent="0.25">
      <c r="B148" s="4" t="s">
        <v>353</v>
      </c>
      <c r="C148" s="54">
        <v>24</v>
      </c>
      <c r="D148" s="54">
        <v>3</v>
      </c>
      <c r="E148" s="54">
        <v>10</v>
      </c>
      <c r="F148" s="54">
        <v>8</v>
      </c>
      <c r="G148" s="54">
        <v>3</v>
      </c>
      <c r="H148" s="54">
        <v>0</v>
      </c>
      <c r="I148" s="54">
        <v>11</v>
      </c>
      <c r="J148" s="54">
        <v>13</v>
      </c>
    </row>
    <row r="149" spans="2:10" ht="20.100000000000001" customHeight="1" thickBot="1" x14ac:dyDescent="0.25">
      <c r="B149" s="4" t="s">
        <v>354</v>
      </c>
      <c r="C149" s="54">
        <v>3</v>
      </c>
      <c r="D149" s="54">
        <v>2</v>
      </c>
      <c r="E149" s="54">
        <v>0</v>
      </c>
      <c r="F149" s="54">
        <v>1</v>
      </c>
      <c r="G149" s="54">
        <v>0</v>
      </c>
      <c r="H149" s="54">
        <v>0</v>
      </c>
      <c r="I149" s="54">
        <v>2</v>
      </c>
      <c r="J149" s="54">
        <v>1</v>
      </c>
    </row>
    <row r="150" spans="2:10" ht="20.100000000000001" customHeight="1" thickBot="1" x14ac:dyDescent="0.25">
      <c r="B150" s="4" t="s">
        <v>179</v>
      </c>
      <c r="C150" s="54">
        <v>69</v>
      </c>
      <c r="D150" s="54">
        <v>52</v>
      </c>
      <c r="E150" s="54">
        <v>0</v>
      </c>
      <c r="F150" s="54">
        <v>17</v>
      </c>
      <c r="G150" s="54">
        <v>0</v>
      </c>
      <c r="H150" s="54">
        <v>0</v>
      </c>
      <c r="I150" s="54">
        <v>60</v>
      </c>
      <c r="J150" s="54">
        <v>9</v>
      </c>
    </row>
    <row r="151" spans="2:10" ht="20.100000000000001" customHeight="1" thickBot="1" x14ac:dyDescent="0.25">
      <c r="B151" s="4" t="s">
        <v>355</v>
      </c>
      <c r="C151" s="54">
        <v>13</v>
      </c>
      <c r="D151" s="54">
        <v>11</v>
      </c>
      <c r="E151" s="54">
        <v>0</v>
      </c>
      <c r="F151" s="54">
        <v>2</v>
      </c>
      <c r="G151" s="54">
        <v>0</v>
      </c>
      <c r="H151" s="54">
        <v>0</v>
      </c>
      <c r="I151" s="54">
        <v>10</v>
      </c>
      <c r="J151" s="54">
        <v>3</v>
      </c>
    </row>
    <row r="152" spans="2:10" ht="20.100000000000001" customHeight="1" thickBot="1" x14ac:dyDescent="0.25">
      <c r="B152" s="4" t="s">
        <v>356</v>
      </c>
      <c r="C152" s="54">
        <v>14</v>
      </c>
      <c r="D152" s="54">
        <v>12</v>
      </c>
      <c r="E152" s="54">
        <v>0</v>
      </c>
      <c r="F152" s="54">
        <v>2</v>
      </c>
      <c r="G152" s="54">
        <v>0</v>
      </c>
      <c r="H152" s="54">
        <v>0</v>
      </c>
      <c r="I152" s="54">
        <v>12</v>
      </c>
      <c r="J152" s="54">
        <v>2</v>
      </c>
    </row>
    <row r="153" spans="2:10" ht="20.100000000000001" customHeight="1" thickBot="1" x14ac:dyDescent="0.25">
      <c r="B153" s="4" t="s">
        <v>357</v>
      </c>
      <c r="C153" s="54">
        <v>3</v>
      </c>
      <c r="D153" s="54">
        <v>2</v>
      </c>
      <c r="E153" s="54">
        <v>0</v>
      </c>
      <c r="F153" s="54">
        <v>1</v>
      </c>
      <c r="G153" s="54">
        <v>0</v>
      </c>
      <c r="H153" s="54">
        <v>0</v>
      </c>
      <c r="I153" s="54">
        <v>3</v>
      </c>
      <c r="J153" s="54">
        <v>0</v>
      </c>
    </row>
    <row r="154" spans="2:10" ht="20.100000000000001" customHeight="1" thickBot="1" x14ac:dyDescent="0.25">
      <c r="B154" s="4" t="s">
        <v>358</v>
      </c>
      <c r="C154" s="54">
        <v>30</v>
      </c>
      <c r="D154" s="54">
        <v>29</v>
      </c>
      <c r="E154" s="54">
        <v>0</v>
      </c>
      <c r="F154" s="54">
        <v>1</v>
      </c>
      <c r="G154" s="54">
        <v>0</v>
      </c>
      <c r="H154" s="54">
        <v>0</v>
      </c>
      <c r="I154" s="54">
        <v>29</v>
      </c>
      <c r="J154" s="54">
        <v>1</v>
      </c>
    </row>
    <row r="155" spans="2:10" ht="20.100000000000001" customHeight="1" thickBot="1" x14ac:dyDescent="0.25">
      <c r="B155" s="4" t="s">
        <v>359</v>
      </c>
      <c r="C155" s="54">
        <v>54</v>
      </c>
      <c r="D155" s="54">
        <v>42</v>
      </c>
      <c r="E155" s="54">
        <v>1</v>
      </c>
      <c r="F155" s="54">
        <v>11</v>
      </c>
      <c r="G155" s="54">
        <v>0</v>
      </c>
      <c r="H155" s="54">
        <v>0</v>
      </c>
      <c r="I155" s="54">
        <v>46</v>
      </c>
      <c r="J155" s="54">
        <v>8</v>
      </c>
    </row>
    <row r="156" spans="2:10" ht="20.100000000000001" customHeight="1" thickBot="1" x14ac:dyDescent="0.25">
      <c r="B156" s="4" t="s">
        <v>360</v>
      </c>
      <c r="C156" s="54">
        <v>11</v>
      </c>
      <c r="D156" s="54">
        <v>7</v>
      </c>
      <c r="E156" s="54">
        <v>0</v>
      </c>
      <c r="F156" s="54">
        <v>4</v>
      </c>
      <c r="G156" s="54">
        <v>0</v>
      </c>
      <c r="H156" s="54">
        <v>0</v>
      </c>
      <c r="I156" s="54">
        <v>8</v>
      </c>
      <c r="J156" s="54">
        <v>3</v>
      </c>
    </row>
    <row r="157" spans="2:10" ht="20.100000000000001" customHeight="1" thickBot="1" x14ac:dyDescent="0.25">
      <c r="B157" s="4" t="s">
        <v>361</v>
      </c>
      <c r="C157" s="54">
        <v>12</v>
      </c>
      <c r="D157" s="54">
        <v>8</v>
      </c>
      <c r="E157" s="54">
        <v>0</v>
      </c>
      <c r="F157" s="54">
        <v>4</v>
      </c>
      <c r="G157" s="54">
        <v>0</v>
      </c>
      <c r="H157" s="54">
        <v>0</v>
      </c>
      <c r="I157" s="54">
        <v>10</v>
      </c>
      <c r="J157" s="54">
        <v>2</v>
      </c>
    </row>
    <row r="158" spans="2:10" ht="20.100000000000001" customHeight="1" thickBot="1" x14ac:dyDescent="0.25">
      <c r="B158" s="4" t="s">
        <v>362</v>
      </c>
      <c r="C158" s="54">
        <v>29</v>
      </c>
      <c r="D158" s="54">
        <v>25</v>
      </c>
      <c r="E158" s="54">
        <v>0</v>
      </c>
      <c r="F158" s="54">
        <v>4</v>
      </c>
      <c r="G158" s="54">
        <v>0</v>
      </c>
      <c r="H158" s="54">
        <v>1</v>
      </c>
      <c r="I158" s="54">
        <v>27</v>
      </c>
      <c r="J158" s="54">
        <v>2</v>
      </c>
    </row>
    <row r="159" spans="2:10" ht="20.100000000000001" customHeight="1" thickBot="1" x14ac:dyDescent="0.25">
      <c r="B159" s="4" t="s">
        <v>363</v>
      </c>
      <c r="C159" s="54">
        <v>111</v>
      </c>
      <c r="D159" s="54">
        <v>56</v>
      </c>
      <c r="E159" s="54">
        <v>0</v>
      </c>
      <c r="F159" s="54">
        <v>55</v>
      </c>
      <c r="G159" s="54">
        <v>0</v>
      </c>
      <c r="H159" s="54">
        <v>0</v>
      </c>
      <c r="I159" s="54">
        <v>54</v>
      </c>
      <c r="J159" s="54">
        <v>57</v>
      </c>
    </row>
    <row r="160" spans="2:10" ht="20.100000000000001" customHeight="1" thickBot="1" x14ac:dyDescent="0.25">
      <c r="B160" s="4" t="s">
        <v>364</v>
      </c>
      <c r="C160" s="54">
        <v>14</v>
      </c>
      <c r="D160" s="54">
        <v>12</v>
      </c>
      <c r="E160" s="54">
        <v>0</v>
      </c>
      <c r="F160" s="54">
        <v>2</v>
      </c>
      <c r="G160" s="54">
        <v>0</v>
      </c>
      <c r="H160" s="54">
        <v>0</v>
      </c>
      <c r="I160" s="54">
        <v>13</v>
      </c>
      <c r="J160" s="54">
        <v>1</v>
      </c>
    </row>
    <row r="161" spans="2:10" ht="20.100000000000001" customHeight="1" thickBot="1" x14ac:dyDescent="0.25">
      <c r="B161" s="4" t="s">
        <v>365</v>
      </c>
      <c r="C161" s="54">
        <v>3</v>
      </c>
      <c r="D161" s="54">
        <v>2</v>
      </c>
      <c r="E161" s="54">
        <v>0</v>
      </c>
      <c r="F161" s="54">
        <v>1</v>
      </c>
      <c r="G161" s="54">
        <v>0</v>
      </c>
      <c r="H161" s="54">
        <v>0</v>
      </c>
      <c r="I161" s="54">
        <v>3</v>
      </c>
      <c r="J161" s="54">
        <v>0</v>
      </c>
    </row>
    <row r="162" spans="2:10" ht="20.100000000000001" customHeight="1" thickBot="1" x14ac:dyDescent="0.25">
      <c r="B162" s="4" t="s">
        <v>366</v>
      </c>
      <c r="C162" s="54">
        <v>32</v>
      </c>
      <c r="D162" s="54">
        <v>26</v>
      </c>
      <c r="E162" s="54">
        <v>0</v>
      </c>
      <c r="F162" s="54">
        <v>6</v>
      </c>
      <c r="G162" s="54">
        <v>0</v>
      </c>
      <c r="H162" s="54">
        <v>0</v>
      </c>
      <c r="I162" s="54">
        <v>28</v>
      </c>
      <c r="J162" s="54">
        <v>4</v>
      </c>
    </row>
    <row r="163" spans="2:10" ht="20.100000000000001" customHeight="1" thickBot="1" x14ac:dyDescent="0.25">
      <c r="B163" s="4" t="s">
        <v>367</v>
      </c>
      <c r="C163" s="54">
        <v>2</v>
      </c>
      <c r="D163" s="54">
        <v>1</v>
      </c>
      <c r="E163" s="54">
        <v>0</v>
      </c>
      <c r="F163" s="54">
        <v>1</v>
      </c>
      <c r="G163" s="54">
        <v>0</v>
      </c>
      <c r="H163" s="54">
        <v>0</v>
      </c>
      <c r="I163" s="54">
        <v>2</v>
      </c>
      <c r="J163" s="54">
        <v>0</v>
      </c>
    </row>
    <row r="164" spans="2:10" ht="20.100000000000001" customHeight="1" thickBot="1" x14ac:dyDescent="0.25">
      <c r="B164" s="4" t="s">
        <v>368</v>
      </c>
      <c r="C164" s="54">
        <v>4</v>
      </c>
      <c r="D164" s="54">
        <v>2</v>
      </c>
      <c r="E164" s="54">
        <v>0</v>
      </c>
      <c r="F164" s="54">
        <v>2</v>
      </c>
      <c r="G164" s="54">
        <v>0</v>
      </c>
      <c r="H164" s="54">
        <v>0</v>
      </c>
      <c r="I164" s="54">
        <v>4</v>
      </c>
      <c r="J164" s="54">
        <v>0</v>
      </c>
    </row>
    <row r="165" spans="2:10" ht="20.100000000000001" customHeight="1" thickBot="1" x14ac:dyDescent="0.25">
      <c r="B165" s="4" t="s">
        <v>369</v>
      </c>
      <c r="C165" s="54">
        <v>6</v>
      </c>
      <c r="D165" s="54">
        <v>4</v>
      </c>
      <c r="E165" s="54">
        <v>0</v>
      </c>
      <c r="F165" s="54">
        <v>2</v>
      </c>
      <c r="G165" s="54">
        <v>0</v>
      </c>
      <c r="H165" s="54">
        <v>0</v>
      </c>
      <c r="I165" s="54">
        <v>4</v>
      </c>
      <c r="J165" s="54">
        <v>2</v>
      </c>
    </row>
    <row r="166" spans="2:10" ht="20.100000000000001" customHeight="1" thickBot="1" x14ac:dyDescent="0.25">
      <c r="B166" s="4" t="s">
        <v>370</v>
      </c>
      <c r="C166" s="54">
        <v>5</v>
      </c>
      <c r="D166" s="54">
        <v>4</v>
      </c>
      <c r="E166" s="54">
        <v>0</v>
      </c>
      <c r="F166" s="54">
        <v>1</v>
      </c>
      <c r="G166" s="54">
        <v>0</v>
      </c>
      <c r="H166" s="54">
        <v>0</v>
      </c>
      <c r="I166" s="54">
        <v>5</v>
      </c>
      <c r="J166" s="54">
        <v>0</v>
      </c>
    </row>
    <row r="167" spans="2:10" ht="20.100000000000001" customHeight="1" thickBot="1" x14ac:dyDescent="0.25">
      <c r="B167" s="4" t="s">
        <v>640</v>
      </c>
      <c r="C167" s="54">
        <v>5</v>
      </c>
      <c r="D167" s="54">
        <v>4</v>
      </c>
      <c r="E167" s="54">
        <v>0</v>
      </c>
      <c r="F167" s="54">
        <v>1</v>
      </c>
      <c r="G167" s="54">
        <v>0</v>
      </c>
      <c r="H167" s="54">
        <v>0</v>
      </c>
      <c r="I167" s="54">
        <v>4</v>
      </c>
      <c r="J167" s="54">
        <v>1</v>
      </c>
    </row>
    <row r="168" spans="2:10" ht="20.100000000000001" customHeight="1" thickBot="1" x14ac:dyDescent="0.25">
      <c r="B168" s="4" t="s">
        <v>371</v>
      </c>
      <c r="C168" s="54">
        <v>2</v>
      </c>
      <c r="D168" s="54">
        <v>2</v>
      </c>
      <c r="E168" s="54">
        <v>0</v>
      </c>
      <c r="F168" s="54">
        <v>0</v>
      </c>
      <c r="G168" s="54">
        <v>0</v>
      </c>
      <c r="H168" s="54">
        <v>0</v>
      </c>
      <c r="I168" s="54">
        <v>2</v>
      </c>
      <c r="J168" s="54">
        <v>0</v>
      </c>
    </row>
    <row r="169" spans="2:10" ht="20.100000000000001" customHeight="1" thickBot="1" x14ac:dyDescent="0.25">
      <c r="B169" s="4" t="s">
        <v>372</v>
      </c>
      <c r="C169" s="54">
        <v>7</v>
      </c>
      <c r="D169" s="54">
        <v>5</v>
      </c>
      <c r="E169" s="54">
        <v>0</v>
      </c>
      <c r="F169" s="54">
        <v>2</v>
      </c>
      <c r="G169" s="54">
        <v>0</v>
      </c>
      <c r="H169" s="54">
        <v>0</v>
      </c>
      <c r="I169" s="54">
        <v>5</v>
      </c>
      <c r="J169" s="54">
        <v>2</v>
      </c>
    </row>
    <row r="170" spans="2:10" ht="20.100000000000001" customHeight="1" thickBot="1" x14ac:dyDescent="0.25">
      <c r="B170" s="4" t="s">
        <v>180</v>
      </c>
      <c r="C170" s="54">
        <v>10</v>
      </c>
      <c r="D170" s="54">
        <v>5</v>
      </c>
      <c r="E170" s="54">
        <v>0</v>
      </c>
      <c r="F170" s="54">
        <v>5</v>
      </c>
      <c r="G170" s="54">
        <v>0</v>
      </c>
      <c r="H170" s="54">
        <v>0</v>
      </c>
      <c r="I170" s="54">
        <v>5</v>
      </c>
      <c r="J170" s="54">
        <v>5</v>
      </c>
    </row>
    <row r="171" spans="2:10" ht="20.100000000000001" customHeight="1" thickBot="1" x14ac:dyDescent="0.25">
      <c r="B171" s="4" t="s">
        <v>373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</row>
    <row r="172" spans="2:10" ht="20.100000000000001" customHeight="1" thickBot="1" x14ac:dyDescent="0.25">
      <c r="B172" s="4" t="s">
        <v>181</v>
      </c>
      <c r="C172" s="54">
        <v>53</v>
      </c>
      <c r="D172" s="54">
        <v>34</v>
      </c>
      <c r="E172" s="54">
        <v>2</v>
      </c>
      <c r="F172" s="54">
        <v>17</v>
      </c>
      <c r="G172" s="54">
        <v>0</v>
      </c>
      <c r="H172" s="54">
        <v>0</v>
      </c>
      <c r="I172" s="54">
        <v>33</v>
      </c>
      <c r="J172" s="54">
        <v>20</v>
      </c>
    </row>
    <row r="173" spans="2:10" ht="20.100000000000001" customHeight="1" thickBot="1" x14ac:dyDescent="0.25">
      <c r="B173" s="4" t="s">
        <v>374</v>
      </c>
      <c r="C173" s="54">
        <v>9</v>
      </c>
      <c r="D173" s="54">
        <v>3</v>
      </c>
      <c r="E173" s="54">
        <v>0</v>
      </c>
      <c r="F173" s="54">
        <v>6</v>
      </c>
      <c r="G173" s="54">
        <v>0</v>
      </c>
      <c r="H173" s="54">
        <v>0</v>
      </c>
      <c r="I173" s="54">
        <v>5</v>
      </c>
      <c r="J173" s="54">
        <v>4</v>
      </c>
    </row>
    <row r="174" spans="2:10" ht="20.100000000000001" customHeight="1" thickBot="1" x14ac:dyDescent="0.25">
      <c r="B174" s="4" t="s">
        <v>375</v>
      </c>
      <c r="C174" s="54">
        <v>13</v>
      </c>
      <c r="D174" s="54">
        <v>9</v>
      </c>
      <c r="E174" s="54">
        <v>0</v>
      </c>
      <c r="F174" s="54">
        <v>4</v>
      </c>
      <c r="G174" s="54">
        <v>0</v>
      </c>
      <c r="H174" s="54">
        <v>0</v>
      </c>
      <c r="I174" s="54">
        <v>9</v>
      </c>
      <c r="J174" s="54">
        <v>4</v>
      </c>
    </row>
    <row r="175" spans="2:10" ht="20.100000000000001" customHeight="1" thickBot="1" x14ac:dyDescent="0.25">
      <c r="B175" s="4" t="s">
        <v>376</v>
      </c>
      <c r="C175" s="54">
        <v>4</v>
      </c>
      <c r="D175" s="54">
        <v>2</v>
      </c>
      <c r="E175" s="54">
        <v>0</v>
      </c>
      <c r="F175" s="54">
        <v>1</v>
      </c>
      <c r="G175" s="54">
        <v>1</v>
      </c>
      <c r="H175" s="54">
        <v>0</v>
      </c>
      <c r="I175" s="54">
        <v>2</v>
      </c>
      <c r="J175" s="54">
        <v>2</v>
      </c>
    </row>
    <row r="176" spans="2:10" ht="20.100000000000001" customHeight="1" thickBot="1" x14ac:dyDescent="0.25">
      <c r="B176" s="4" t="s">
        <v>377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</row>
    <row r="177" spans="2:10" ht="20.100000000000001" customHeight="1" thickBot="1" x14ac:dyDescent="0.25">
      <c r="B177" s="4" t="s">
        <v>378</v>
      </c>
      <c r="C177" s="54">
        <v>1</v>
      </c>
      <c r="D177" s="54">
        <v>1</v>
      </c>
      <c r="E177" s="54">
        <v>0</v>
      </c>
      <c r="F177" s="54">
        <v>0</v>
      </c>
      <c r="G177" s="54">
        <v>0</v>
      </c>
      <c r="H177" s="54">
        <v>0</v>
      </c>
      <c r="I177" s="54">
        <v>1</v>
      </c>
      <c r="J177" s="54">
        <v>0</v>
      </c>
    </row>
    <row r="178" spans="2:10" ht="20.100000000000001" customHeight="1" thickBot="1" x14ac:dyDescent="0.25">
      <c r="B178" s="4" t="s">
        <v>379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</row>
    <row r="179" spans="2:10" ht="20.100000000000001" customHeight="1" thickBot="1" x14ac:dyDescent="0.25">
      <c r="B179" s="4" t="s">
        <v>380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</row>
    <row r="180" spans="2:10" ht="20.100000000000001" customHeight="1" thickBot="1" x14ac:dyDescent="0.25">
      <c r="B180" s="4" t="s">
        <v>182</v>
      </c>
      <c r="C180" s="54">
        <v>21</v>
      </c>
      <c r="D180" s="54">
        <v>16</v>
      </c>
      <c r="E180" s="54">
        <v>0</v>
      </c>
      <c r="F180" s="54">
        <v>5</v>
      </c>
      <c r="G180" s="54">
        <v>0</v>
      </c>
      <c r="H180" s="54">
        <v>0</v>
      </c>
      <c r="I180" s="54">
        <v>16</v>
      </c>
      <c r="J180" s="54">
        <v>5</v>
      </c>
    </row>
    <row r="181" spans="2:10" ht="20.100000000000001" customHeight="1" thickBot="1" x14ac:dyDescent="0.25">
      <c r="B181" s="4" t="s">
        <v>381</v>
      </c>
      <c r="C181" s="54">
        <v>5</v>
      </c>
      <c r="D181" s="54">
        <v>2</v>
      </c>
      <c r="E181" s="54">
        <v>0</v>
      </c>
      <c r="F181" s="54">
        <v>3</v>
      </c>
      <c r="G181" s="54">
        <v>0</v>
      </c>
      <c r="H181" s="54">
        <v>0</v>
      </c>
      <c r="I181" s="54">
        <v>2</v>
      </c>
      <c r="J181" s="54">
        <v>3</v>
      </c>
    </row>
    <row r="182" spans="2:10" ht="20.100000000000001" customHeight="1" thickBot="1" x14ac:dyDescent="0.25">
      <c r="B182" s="4" t="s">
        <v>382</v>
      </c>
      <c r="C182" s="54">
        <v>25</v>
      </c>
      <c r="D182" s="54">
        <v>23</v>
      </c>
      <c r="E182" s="54">
        <v>0</v>
      </c>
      <c r="F182" s="54">
        <v>2</v>
      </c>
      <c r="G182" s="54">
        <v>0</v>
      </c>
      <c r="H182" s="54">
        <v>0</v>
      </c>
      <c r="I182" s="54">
        <v>24</v>
      </c>
      <c r="J182" s="54">
        <v>1</v>
      </c>
    </row>
    <row r="183" spans="2:10" ht="20.100000000000001" customHeight="1" thickBot="1" x14ac:dyDescent="0.25">
      <c r="B183" s="4" t="s">
        <v>383</v>
      </c>
      <c r="C183" s="54">
        <v>2</v>
      </c>
      <c r="D183" s="54">
        <v>2</v>
      </c>
      <c r="E183" s="54">
        <v>0</v>
      </c>
      <c r="F183" s="54">
        <v>0</v>
      </c>
      <c r="G183" s="54">
        <v>0</v>
      </c>
      <c r="H183" s="54">
        <v>0</v>
      </c>
      <c r="I183" s="54">
        <v>2</v>
      </c>
      <c r="J183" s="54">
        <v>0</v>
      </c>
    </row>
    <row r="184" spans="2:10" ht="20.100000000000001" customHeight="1" thickBot="1" x14ac:dyDescent="0.25">
      <c r="B184" s="4" t="s">
        <v>384</v>
      </c>
      <c r="C184" s="54">
        <v>2</v>
      </c>
      <c r="D184" s="54">
        <v>2</v>
      </c>
      <c r="E184" s="54">
        <v>0</v>
      </c>
      <c r="F184" s="54">
        <v>0</v>
      </c>
      <c r="G184" s="54">
        <v>0</v>
      </c>
      <c r="H184" s="54">
        <v>0</v>
      </c>
      <c r="I184" s="54">
        <v>2</v>
      </c>
      <c r="J184" s="54">
        <v>0</v>
      </c>
    </row>
    <row r="185" spans="2:10" ht="20.100000000000001" customHeight="1" thickBot="1" x14ac:dyDescent="0.25">
      <c r="B185" s="4" t="s">
        <v>385</v>
      </c>
      <c r="C185" s="54">
        <v>1</v>
      </c>
      <c r="D185" s="54">
        <v>0</v>
      </c>
      <c r="E185" s="54">
        <v>0</v>
      </c>
      <c r="F185" s="54">
        <v>1</v>
      </c>
      <c r="G185" s="54">
        <v>0</v>
      </c>
      <c r="H185" s="54">
        <v>0</v>
      </c>
      <c r="I185" s="54">
        <v>0</v>
      </c>
      <c r="J185" s="54">
        <v>1</v>
      </c>
    </row>
    <row r="186" spans="2:10" ht="20.100000000000001" customHeight="1" thickBot="1" x14ac:dyDescent="0.25">
      <c r="B186" s="4" t="s">
        <v>183</v>
      </c>
      <c r="C186" s="54">
        <v>17</v>
      </c>
      <c r="D186" s="54">
        <v>15</v>
      </c>
      <c r="E186" s="54">
        <v>0</v>
      </c>
      <c r="F186" s="54">
        <v>2</v>
      </c>
      <c r="G186" s="54">
        <v>0</v>
      </c>
      <c r="H186" s="54">
        <v>0</v>
      </c>
      <c r="I186" s="54">
        <v>15</v>
      </c>
      <c r="J186" s="54">
        <v>2</v>
      </c>
    </row>
    <row r="187" spans="2:10" ht="20.100000000000001" customHeight="1" thickBot="1" x14ac:dyDescent="0.25">
      <c r="B187" s="4" t="s">
        <v>386</v>
      </c>
      <c r="C187" s="54">
        <v>4</v>
      </c>
      <c r="D187" s="54">
        <v>3</v>
      </c>
      <c r="E187" s="54">
        <v>0</v>
      </c>
      <c r="F187" s="54">
        <v>1</v>
      </c>
      <c r="G187" s="54">
        <v>0</v>
      </c>
      <c r="H187" s="54">
        <v>0</v>
      </c>
      <c r="I187" s="54">
        <v>4</v>
      </c>
      <c r="J187" s="54">
        <v>0</v>
      </c>
    </row>
    <row r="188" spans="2:10" ht="20.100000000000001" customHeight="1" thickBot="1" x14ac:dyDescent="0.25">
      <c r="B188" s="4" t="s">
        <v>387</v>
      </c>
      <c r="C188" s="54">
        <v>1</v>
      </c>
      <c r="D188" s="54">
        <v>1</v>
      </c>
      <c r="E188" s="54">
        <v>0</v>
      </c>
      <c r="F188" s="54">
        <v>0</v>
      </c>
      <c r="G188" s="54">
        <v>0</v>
      </c>
      <c r="H188" s="54">
        <v>0</v>
      </c>
      <c r="I188" s="54">
        <v>1</v>
      </c>
      <c r="J188" s="54">
        <v>0</v>
      </c>
    </row>
    <row r="189" spans="2:10" ht="20.100000000000001" customHeight="1" thickBot="1" x14ac:dyDescent="0.25">
      <c r="B189" s="4" t="s">
        <v>184</v>
      </c>
      <c r="C189" s="54">
        <v>21</v>
      </c>
      <c r="D189" s="54">
        <v>13</v>
      </c>
      <c r="E189" s="54">
        <v>0</v>
      </c>
      <c r="F189" s="54">
        <v>8</v>
      </c>
      <c r="G189" s="54">
        <v>0</v>
      </c>
      <c r="H189" s="54">
        <v>0</v>
      </c>
      <c r="I189" s="54">
        <v>13</v>
      </c>
      <c r="J189" s="54">
        <v>8</v>
      </c>
    </row>
    <row r="190" spans="2:10" ht="20.100000000000001" customHeight="1" thickBot="1" x14ac:dyDescent="0.25">
      <c r="B190" s="4" t="s">
        <v>388</v>
      </c>
      <c r="C190" s="54">
        <v>4</v>
      </c>
      <c r="D190" s="54">
        <v>2</v>
      </c>
      <c r="E190" s="54">
        <v>0</v>
      </c>
      <c r="F190" s="54">
        <v>2</v>
      </c>
      <c r="G190" s="54">
        <v>0</v>
      </c>
      <c r="H190" s="54">
        <v>0</v>
      </c>
      <c r="I190" s="54">
        <v>2</v>
      </c>
      <c r="J190" s="54">
        <v>2</v>
      </c>
    </row>
    <row r="191" spans="2:10" ht="20.100000000000001" customHeight="1" thickBot="1" x14ac:dyDescent="0.25">
      <c r="B191" s="4" t="s">
        <v>389</v>
      </c>
      <c r="C191" s="54">
        <v>2</v>
      </c>
      <c r="D191" s="54">
        <v>1</v>
      </c>
      <c r="E191" s="54">
        <v>0</v>
      </c>
      <c r="F191" s="54">
        <v>1</v>
      </c>
      <c r="G191" s="54">
        <v>0</v>
      </c>
      <c r="H191" s="54">
        <v>0</v>
      </c>
      <c r="I191" s="54">
        <v>2</v>
      </c>
      <c r="J191" s="54">
        <v>0</v>
      </c>
    </row>
    <row r="192" spans="2:10" ht="20.100000000000001" customHeight="1" thickBot="1" x14ac:dyDescent="0.25">
      <c r="B192" s="4" t="s">
        <v>390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</row>
    <row r="193" spans="2:10" ht="20.100000000000001" customHeight="1" thickBot="1" x14ac:dyDescent="0.25">
      <c r="B193" s="4" t="s">
        <v>391</v>
      </c>
      <c r="C193" s="54">
        <v>2</v>
      </c>
      <c r="D193" s="54">
        <v>2</v>
      </c>
      <c r="E193" s="54">
        <v>0</v>
      </c>
      <c r="F193" s="54">
        <v>0</v>
      </c>
      <c r="G193" s="54">
        <v>0</v>
      </c>
      <c r="H193" s="54">
        <v>0</v>
      </c>
      <c r="I193" s="54">
        <v>2</v>
      </c>
      <c r="J193" s="54">
        <v>0</v>
      </c>
    </row>
    <row r="194" spans="2:10" ht="20.100000000000001" customHeight="1" thickBot="1" x14ac:dyDescent="0.25">
      <c r="B194" s="4" t="s">
        <v>185</v>
      </c>
      <c r="C194" s="54">
        <v>8</v>
      </c>
      <c r="D194" s="54">
        <v>5</v>
      </c>
      <c r="E194" s="54">
        <v>0</v>
      </c>
      <c r="F194" s="54">
        <v>3</v>
      </c>
      <c r="G194" s="54">
        <v>0</v>
      </c>
      <c r="H194" s="54">
        <v>0</v>
      </c>
      <c r="I194" s="54">
        <v>5</v>
      </c>
      <c r="J194" s="54">
        <v>3</v>
      </c>
    </row>
    <row r="195" spans="2:10" ht="20.100000000000001" customHeight="1" thickBot="1" x14ac:dyDescent="0.25">
      <c r="B195" s="4" t="s">
        <v>392</v>
      </c>
      <c r="C195" s="54">
        <v>3</v>
      </c>
      <c r="D195" s="54">
        <v>2</v>
      </c>
      <c r="E195" s="54">
        <v>0</v>
      </c>
      <c r="F195" s="54">
        <v>1</v>
      </c>
      <c r="G195" s="54">
        <v>0</v>
      </c>
      <c r="H195" s="54">
        <v>0</v>
      </c>
      <c r="I195" s="54">
        <v>2</v>
      </c>
      <c r="J195" s="54">
        <v>1</v>
      </c>
    </row>
    <row r="196" spans="2:10" ht="20.100000000000001" customHeight="1" thickBot="1" x14ac:dyDescent="0.25">
      <c r="B196" s="4" t="s">
        <v>393</v>
      </c>
      <c r="C196" s="54">
        <v>2</v>
      </c>
      <c r="D196" s="54">
        <v>1</v>
      </c>
      <c r="E196" s="54">
        <v>0</v>
      </c>
      <c r="F196" s="54">
        <v>1</v>
      </c>
      <c r="G196" s="54">
        <v>0</v>
      </c>
      <c r="H196" s="54">
        <v>0</v>
      </c>
      <c r="I196" s="54">
        <v>2</v>
      </c>
      <c r="J196" s="54">
        <v>0</v>
      </c>
    </row>
    <row r="197" spans="2:10" ht="20.100000000000001" customHeight="1" thickBot="1" x14ac:dyDescent="0.25">
      <c r="B197" s="4" t="s">
        <v>394</v>
      </c>
      <c r="C197" s="54">
        <v>2</v>
      </c>
      <c r="D197" s="54">
        <v>0</v>
      </c>
      <c r="E197" s="54">
        <v>0</v>
      </c>
      <c r="F197" s="54">
        <v>2</v>
      </c>
      <c r="G197" s="54">
        <v>0</v>
      </c>
      <c r="H197" s="54">
        <v>0</v>
      </c>
      <c r="I197" s="54">
        <v>0</v>
      </c>
      <c r="J197" s="54">
        <v>2</v>
      </c>
    </row>
    <row r="198" spans="2:10" ht="20.100000000000001" customHeight="1" thickBot="1" x14ac:dyDescent="0.25">
      <c r="B198" s="4" t="s">
        <v>395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</row>
    <row r="199" spans="2:10" ht="20.100000000000001" customHeight="1" thickBot="1" x14ac:dyDescent="0.25">
      <c r="B199" s="4" t="s">
        <v>396</v>
      </c>
      <c r="C199" s="54">
        <v>0</v>
      </c>
      <c r="D199" s="54">
        <v>0</v>
      </c>
      <c r="E199" s="54">
        <v>0</v>
      </c>
      <c r="F199" s="54">
        <v>0</v>
      </c>
      <c r="G199" s="54">
        <v>0</v>
      </c>
      <c r="H199" s="54">
        <v>0</v>
      </c>
      <c r="I199" s="54">
        <v>0</v>
      </c>
      <c r="J199" s="54">
        <v>0</v>
      </c>
    </row>
    <row r="200" spans="2:10" ht="20.100000000000001" customHeight="1" thickBot="1" x14ac:dyDescent="0.25">
      <c r="B200" s="4" t="s">
        <v>186</v>
      </c>
      <c r="C200" s="54">
        <v>15</v>
      </c>
      <c r="D200" s="54">
        <v>8</v>
      </c>
      <c r="E200" s="54">
        <v>0</v>
      </c>
      <c r="F200" s="54">
        <v>7</v>
      </c>
      <c r="G200" s="54">
        <v>0</v>
      </c>
      <c r="H200" s="54">
        <v>0</v>
      </c>
      <c r="I200" s="54">
        <v>9</v>
      </c>
      <c r="J200" s="54">
        <v>6</v>
      </c>
    </row>
    <row r="201" spans="2:10" ht="20.100000000000001" customHeight="1" thickBot="1" x14ac:dyDescent="0.25">
      <c r="B201" s="4" t="s">
        <v>187</v>
      </c>
      <c r="C201" s="54">
        <v>88</v>
      </c>
      <c r="D201" s="54">
        <v>65</v>
      </c>
      <c r="E201" s="54">
        <v>0</v>
      </c>
      <c r="F201" s="54">
        <v>23</v>
      </c>
      <c r="G201" s="54">
        <v>0</v>
      </c>
      <c r="H201" s="54">
        <v>0</v>
      </c>
      <c r="I201" s="54">
        <v>60</v>
      </c>
      <c r="J201" s="54">
        <v>28</v>
      </c>
    </row>
    <row r="202" spans="2:10" ht="20.100000000000001" customHeight="1" thickBot="1" x14ac:dyDescent="0.25">
      <c r="B202" s="4" t="s">
        <v>397</v>
      </c>
      <c r="C202" s="54">
        <v>7</v>
      </c>
      <c r="D202" s="54">
        <v>6</v>
      </c>
      <c r="E202" s="54">
        <v>0</v>
      </c>
      <c r="F202" s="54">
        <v>1</v>
      </c>
      <c r="G202" s="54">
        <v>0</v>
      </c>
      <c r="H202" s="54">
        <v>0</v>
      </c>
      <c r="I202" s="54">
        <v>6</v>
      </c>
      <c r="J202" s="54">
        <v>1</v>
      </c>
    </row>
    <row r="203" spans="2:10" ht="20.100000000000001" customHeight="1" thickBot="1" x14ac:dyDescent="0.25">
      <c r="B203" s="4" t="s">
        <v>398</v>
      </c>
      <c r="C203" s="54">
        <v>4</v>
      </c>
      <c r="D203" s="54">
        <v>3</v>
      </c>
      <c r="E203" s="54">
        <v>0</v>
      </c>
      <c r="F203" s="54">
        <v>1</v>
      </c>
      <c r="G203" s="54">
        <v>0</v>
      </c>
      <c r="H203" s="54">
        <v>0</v>
      </c>
      <c r="I203" s="54">
        <v>3</v>
      </c>
      <c r="J203" s="54">
        <v>1</v>
      </c>
    </row>
    <row r="204" spans="2:10" ht="20.100000000000001" customHeight="1" thickBot="1" x14ac:dyDescent="0.25">
      <c r="B204" s="4" t="s">
        <v>399</v>
      </c>
      <c r="C204" s="54">
        <v>4</v>
      </c>
      <c r="D204" s="54">
        <v>3</v>
      </c>
      <c r="E204" s="54">
        <v>0</v>
      </c>
      <c r="F204" s="54">
        <v>1</v>
      </c>
      <c r="G204" s="54">
        <v>0</v>
      </c>
      <c r="H204" s="54">
        <v>0</v>
      </c>
      <c r="I204" s="54">
        <v>3</v>
      </c>
      <c r="J204" s="54">
        <v>1</v>
      </c>
    </row>
    <row r="205" spans="2:10" ht="20.100000000000001" customHeight="1" thickBot="1" x14ac:dyDescent="0.25">
      <c r="B205" s="4" t="s">
        <v>188</v>
      </c>
      <c r="C205" s="54">
        <v>14</v>
      </c>
      <c r="D205" s="54">
        <v>11</v>
      </c>
      <c r="E205" s="54">
        <v>0</v>
      </c>
      <c r="F205" s="54">
        <v>3</v>
      </c>
      <c r="G205" s="54">
        <v>0</v>
      </c>
      <c r="H205" s="54">
        <v>0</v>
      </c>
      <c r="I205" s="54">
        <v>12</v>
      </c>
      <c r="J205" s="54">
        <v>2</v>
      </c>
    </row>
    <row r="206" spans="2:10" ht="20.100000000000001" customHeight="1" thickBot="1" x14ac:dyDescent="0.25">
      <c r="B206" s="4" t="s">
        <v>400</v>
      </c>
      <c r="C206" s="54">
        <v>3</v>
      </c>
      <c r="D206" s="54">
        <v>1</v>
      </c>
      <c r="E206" s="54">
        <v>0</v>
      </c>
      <c r="F206" s="54">
        <v>2</v>
      </c>
      <c r="G206" s="54">
        <v>0</v>
      </c>
      <c r="H206" s="54">
        <v>0</v>
      </c>
      <c r="I206" s="54">
        <v>2</v>
      </c>
      <c r="J206" s="54">
        <v>1</v>
      </c>
    </row>
    <row r="207" spans="2:10" ht="20.100000000000001" customHeight="1" thickBot="1" x14ac:dyDescent="0.25">
      <c r="B207" s="4" t="s">
        <v>401</v>
      </c>
      <c r="C207" s="54">
        <v>1</v>
      </c>
      <c r="D207" s="54">
        <v>0</v>
      </c>
      <c r="E207" s="54">
        <v>0</v>
      </c>
      <c r="F207" s="54">
        <v>1</v>
      </c>
      <c r="G207" s="54">
        <v>0</v>
      </c>
      <c r="H207" s="54">
        <v>0</v>
      </c>
      <c r="I207" s="54">
        <v>0</v>
      </c>
      <c r="J207" s="54">
        <v>1</v>
      </c>
    </row>
    <row r="208" spans="2:10" ht="20.100000000000001" customHeight="1" thickBot="1" x14ac:dyDescent="0.25">
      <c r="B208" s="4" t="s">
        <v>402</v>
      </c>
      <c r="C208" s="54">
        <v>2</v>
      </c>
      <c r="D208" s="54">
        <v>0</v>
      </c>
      <c r="E208" s="54">
        <v>0</v>
      </c>
      <c r="F208" s="54">
        <v>2</v>
      </c>
      <c r="G208" s="54">
        <v>0</v>
      </c>
      <c r="H208" s="54">
        <v>0</v>
      </c>
      <c r="I208" s="54">
        <v>0</v>
      </c>
      <c r="J208" s="54">
        <v>2</v>
      </c>
    </row>
    <row r="209" spans="2:10" ht="20.100000000000001" customHeight="1" thickBot="1" x14ac:dyDescent="0.25">
      <c r="B209" s="4" t="s">
        <v>189</v>
      </c>
      <c r="C209" s="54">
        <v>35</v>
      </c>
      <c r="D209" s="54">
        <v>25</v>
      </c>
      <c r="E209" s="54">
        <v>1</v>
      </c>
      <c r="F209" s="54">
        <v>9</v>
      </c>
      <c r="G209" s="54">
        <v>0</v>
      </c>
      <c r="H209" s="54">
        <v>0</v>
      </c>
      <c r="I209" s="54">
        <v>26</v>
      </c>
      <c r="J209" s="54">
        <v>9</v>
      </c>
    </row>
    <row r="210" spans="2:10" ht="20.100000000000001" customHeight="1" thickBot="1" x14ac:dyDescent="0.25">
      <c r="B210" s="4" t="s">
        <v>403</v>
      </c>
      <c r="C210" s="54">
        <v>1</v>
      </c>
      <c r="D210" s="54">
        <v>1</v>
      </c>
      <c r="E210" s="54">
        <v>0</v>
      </c>
      <c r="F210" s="54">
        <v>0</v>
      </c>
      <c r="G210" s="54">
        <v>0</v>
      </c>
      <c r="H210" s="54">
        <v>0</v>
      </c>
      <c r="I210" s="54">
        <v>1</v>
      </c>
      <c r="J210" s="54">
        <v>0</v>
      </c>
    </row>
    <row r="211" spans="2:10" ht="20.100000000000001" customHeight="1" thickBot="1" x14ac:dyDescent="0.25">
      <c r="B211" s="4" t="s">
        <v>404</v>
      </c>
      <c r="C211" s="54">
        <v>10</v>
      </c>
      <c r="D211" s="54">
        <v>6</v>
      </c>
      <c r="E211" s="54">
        <v>1</v>
      </c>
      <c r="F211" s="54">
        <v>3</v>
      </c>
      <c r="G211" s="54">
        <v>0</v>
      </c>
      <c r="H211" s="54">
        <v>0</v>
      </c>
      <c r="I211" s="54">
        <v>7</v>
      </c>
      <c r="J211" s="54">
        <v>3</v>
      </c>
    </row>
    <row r="212" spans="2:10" ht="20.100000000000001" customHeight="1" thickBot="1" x14ac:dyDescent="0.25">
      <c r="B212" s="4" t="s">
        <v>405</v>
      </c>
      <c r="C212" s="54">
        <v>32</v>
      </c>
      <c r="D212" s="54">
        <v>27</v>
      </c>
      <c r="E212" s="54">
        <v>0</v>
      </c>
      <c r="F212" s="54">
        <v>5</v>
      </c>
      <c r="G212" s="54">
        <v>0</v>
      </c>
      <c r="H212" s="54">
        <v>0</v>
      </c>
      <c r="I212" s="54">
        <v>26</v>
      </c>
      <c r="J212" s="54">
        <v>6</v>
      </c>
    </row>
    <row r="213" spans="2:10" ht="20.100000000000001" customHeight="1" thickBot="1" x14ac:dyDescent="0.25">
      <c r="B213" s="4" t="s">
        <v>406</v>
      </c>
      <c r="C213" s="54">
        <v>5</v>
      </c>
      <c r="D213" s="54">
        <v>5</v>
      </c>
      <c r="E213" s="54">
        <v>0</v>
      </c>
      <c r="F213" s="54">
        <v>0</v>
      </c>
      <c r="G213" s="54">
        <v>0</v>
      </c>
      <c r="H213" s="54">
        <v>0</v>
      </c>
      <c r="I213" s="54">
        <v>5</v>
      </c>
      <c r="J213" s="54">
        <v>0</v>
      </c>
    </row>
    <row r="214" spans="2:10" ht="20.100000000000001" customHeight="1" thickBot="1" x14ac:dyDescent="0.25">
      <c r="B214" s="4" t="s">
        <v>407</v>
      </c>
      <c r="C214" s="54">
        <v>8</v>
      </c>
      <c r="D214" s="54">
        <v>6</v>
      </c>
      <c r="E214" s="54">
        <v>0</v>
      </c>
      <c r="F214" s="54">
        <v>2</v>
      </c>
      <c r="G214" s="54">
        <v>0</v>
      </c>
      <c r="H214" s="54">
        <v>0</v>
      </c>
      <c r="I214" s="54">
        <v>6</v>
      </c>
      <c r="J214" s="54">
        <v>2</v>
      </c>
    </row>
    <row r="215" spans="2:10" ht="20.100000000000001" customHeight="1" thickBot="1" x14ac:dyDescent="0.25">
      <c r="B215" s="4" t="s">
        <v>641</v>
      </c>
      <c r="C215" s="54">
        <v>5</v>
      </c>
      <c r="D215" s="54">
        <v>1</v>
      </c>
      <c r="E215" s="54">
        <v>0</v>
      </c>
      <c r="F215" s="54">
        <v>4</v>
      </c>
      <c r="G215" s="54">
        <v>0</v>
      </c>
      <c r="H215" s="54">
        <v>0</v>
      </c>
      <c r="I215" s="54">
        <v>1</v>
      </c>
      <c r="J215" s="54">
        <v>4</v>
      </c>
    </row>
    <row r="216" spans="2:10" ht="20.100000000000001" customHeight="1" thickBot="1" x14ac:dyDescent="0.25">
      <c r="B216" s="4" t="s">
        <v>408</v>
      </c>
      <c r="C216" s="54">
        <v>20</v>
      </c>
      <c r="D216" s="54">
        <v>12</v>
      </c>
      <c r="E216" s="54">
        <v>0</v>
      </c>
      <c r="F216" s="54">
        <v>8</v>
      </c>
      <c r="G216" s="54">
        <v>0</v>
      </c>
      <c r="H216" s="54">
        <v>0</v>
      </c>
      <c r="I216" s="54">
        <v>13</v>
      </c>
      <c r="J216" s="54">
        <v>7</v>
      </c>
    </row>
    <row r="217" spans="2:10" ht="20.100000000000001" customHeight="1" thickBot="1" x14ac:dyDescent="0.25">
      <c r="B217" s="4" t="s">
        <v>190</v>
      </c>
      <c r="C217" s="54">
        <v>17</v>
      </c>
      <c r="D217" s="54">
        <v>11</v>
      </c>
      <c r="E217" s="54">
        <v>0</v>
      </c>
      <c r="F217" s="54">
        <v>6</v>
      </c>
      <c r="G217" s="54">
        <v>0</v>
      </c>
      <c r="H217" s="54">
        <v>0</v>
      </c>
      <c r="I217" s="54">
        <v>13</v>
      </c>
      <c r="J217" s="54">
        <v>4</v>
      </c>
    </row>
    <row r="218" spans="2:10" ht="20.100000000000001" customHeight="1" thickBot="1" x14ac:dyDescent="0.25">
      <c r="B218" s="4" t="s">
        <v>409</v>
      </c>
      <c r="C218" s="54">
        <v>4</v>
      </c>
      <c r="D218" s="54">
        <v>3</v>
      </c>
      <c r="E218" s="54">
        <v>0</v>
      </c>
      <c r="F218" s="54">
        <v>1</v>
      </c>
      <c r="G218" s="54">
        <v>0</v>
      </c>
      <c r="H218" s="54">
        <v>0</v>
      </c>
      <c r="I218" s="54">
        <v>4</v>
      </c>
      <c r="J218" s="54">
        <v>0</v>
      </c>
    </row>
    <row r="219" spans="2:10" ht="20.100000000000001" customHeight="1" thickBot="1" x14ac:dyDescent="0.25">
      <c r="B219" s="4" t="s">
        <v>410</v>
      </c>
      <c r="C219" s="54">
        <v>6</v>
      </c>
      <c r="D219" s="54">
        <v>0</v>
      </c>
      <c r="E219" s="54">
        <v>6</v>
      </c>
      <c r="F219" s="54">
        <v>0</v>
      </c>
      <c r="G219" s="54">
        <v>0</v>
      </c>
      <c r="H219" s="54">
        <v>0</v>
      </c>
      <c r="I219" s="54">
        <v>5</v>
      </c>
      <c r="J219" s="54">
        <v>1</v>
      </c>
    </row>
    <row r="220" spans="2:10" ht="20.100000000000001" customHeight="1" thickBot="1" x14ac:dyDescent="0.25">
      <c r="B220" s="4" t="s">
        <v>411</v>
      </c>
      <c r="C220" s="54">
        <v>16</v>
      </c>
      <c r="D220" s="54">
        <v>7</v>
      </c>
      <c r="E220" s="54">
        <v>6</v>
      </c>
      <c r="F220" s="54">
        <v>0</v>
      </c>
      <c r="G220" s="54">
        <v>3</v>
      </c>
      <c r="H220" s="54">
        <v>0</v>
      </c>
      <c r="I220" s="54">
        <v>14</v>
      </c>
      <c r="J220" s="54">
        <v>2</v>
      </c>
    </row>
    <row r="221" spans="2:10" ht="20.100000000000001" customHeight="1" thickBot="1" x14ac:dyDescent="0.25">
      <c r="B221" s="4" t="s">
        <v>412</v>
      </c>
      <c r="C221" s="54">
        <v>2</v>
      </c>
      <c r="D221" s="54">
        <v>0</v>
      </c>
      <c r="E221" s="54">
        <v>0</v>
      </c>
      <c r="F221" s="54">
        <v>2</v>
      </c>
      <c r="G221" s="54">
        <v>0</v>
      </c>
      <c r="H221" s="54">
        <v>0</v>
      </c>
      <c r="I221" s="54">
        <v>2</v>
      </c>
      <c r="J221" s="54">
        <v>0</v>
      </c>
    </row>
    <row r="222" spans="2:10" ht="20.100000000000001" customHeight="1" thickBot="1" x14ac:dyDescent="0.25">
      <c r="B222" s="4" t="s">
        <v>413</v>
      </c>
      <c r="C222" s="54">
        <v>19</v>
      </c>
      <c r="D222" s="54">
        <v>14</v>
      </c>
      <c r="E222" s="54">
        <v>1</v>
      </c>
      <c r="F222" s="54">
        <v>0</v>
      </c>
      <c r="G222" s="54">
        <v>4</v>
      </c>
      <c r="H222" s="54">
        <v>0</v>
      </c>
      <c r="I222" s="54">
        <v>14</v>
      </c>
      <c r="J222" s="54">
        <v>5</v>
      </c>
    </row>
    <row r="223" spans="2:10" ht="20.100000000000001" customHeight="1" thickBot="1" x14ac:dyDescent="0.25">
      <c r="B223" s="4" t="s">
        <v>414</v>
      </c>
      <c r="C223" s="54">
        <v>8</v>
      </c>
      <c r="D223" s="54">
        <v>4</v>
      </c>
      <c r="E223" s="54">
        <v>0</v>
      </c>
      <c r="F223" s="54">
        <v>4</v>
      </c>
      <c r="G223" s="54">
        <v>0</v>
      </c>
      <c r="H223" s="54">
        <v>2</v>
      </c>
      <c r="I223" s="54">
        <v>7</v>
      </c>
      <c r="J223" s="54">
        <v>1</v>
      </c>
    </row>
    <row r="224" spans="2:10" ht="20.100000000000001" customHeight="1" thickBot="1" x14ac:dyDescent="0.25">
      <c r="B224" s="4" t="s">
        <v>415</v>
      </c>
      <c r="C224" s="54">
        <v>7</v>
      </c>
      <c r="D224" s="54">
        <v>4</v>
      </c>
      <c r="E224" s="54">
        <v>0</v>
      </c>
      <c r="F224" s="54">
        <v>3</v>
      </c>
      <c r="G224" s="54">
        <v>0</v>
      </c>
      <c r="H224" s="54">
        <v>0</v>
      </c>
      <c r="I224" s="54">
        <v>3</v>
      </c>
      <c r="J224" s="54">
        <v>4</v>
      </c>
    </row>
    <row r="225" spans="2:10" ht="20.100000000000001" customHeight="1" thickBot="1" x14ac:dyDescent="0.25">
      <c r="B225" s="4" t="s">
        <v>416</v>
      </c>
      <c r="C225" s="54">
        <v>0</v>
      </c>
      <c r="D225" s="54">
        <v>0</v>
      </c>
      <c r="E225" s="54">
        <v>0</v>
      </c>
      <c r="F225" s="54">
        <v>0</v>
      </c>
      <c r="G225" s="54">
        <v>0</v>
      </c>
      <c r="H225" s="54">
        <v>0</v>
      </c>
      <c r="I225" s="54">
        <v>0</v>
      </c>
      <c r="J225" s="54">
        <v>0</v>
      </c>
    </row>
    <row r="226" spans="2:10" ht="20.100000000000001" customHeight="1" thickBot="1" x14ac:dyDescent="0.25">
      <c r="B226" s="4" t="s">
        <v>191</v>
      </c>
      <c r="C226" s="54">
        <v>2</v>
      </c>
      <c r="D226" s="54">
        <v>2</v>
      </c>
      <c r="E226" s="54">
        <v>0</v>
      </c>
      <c r="F226" s="54">
        <v>0</v>
      </c>
      <c r="G226" s="54">
        <v>0</v>
      </c>
      <c r="H226" s="54">
        <v>0</v>
      </c>
      <c r="I226" s="54">
        <v>2</v>
      </c>
      <c r="J226" s="54">
        <v>0</v>
      </c>
    </row>
    <row r="227" spans="2:10" ht="20.100000000000001" customHeight="1" thickBot="1" x14ac:dyDescent="0.25">
      <c r="B227" s="4" t="s">
        <v>417</v>
      </c>
      <c r="C227" s="54">
        <v>10</v>
      </c>
      <c r="D227" s="54">
        <v>9</v>
      </c>
      <c r="E227" s="54">
        <v>0</v>
      </c>
      <c r="F227" s="54">
        <v>1</v>
      </c>
      <c r="G227" s="54">
        <v>0</v>
      </c>
      <c r="H227" s="54">
        <v>0</v>
      </c>
      <c r="I227" s="54">
        <v>9</v>
      </c>
      <c r="J227" s="54">
        <v>1</v>
      </c>
    </row>
    <row r="228" spans="2:10" ht="20.100000000000001" customHeight="1" thickBot="1" x14ac:dyDescent="0.25">
      <c r="B228" s="4" t="s">
        <v>418</v>
      </c>
      <c r="C228" s="54">
        <v>9</v>
      </c>
      <c r="D228" s="54">
        <v>5</v>
      </c>
      <c r="E228" s="54">
        <v>0</v>
      </c>
      <c r="F228" s="54">
        <v>4</v>
      </c>
      <c r="G228" s="54">
        <v>0</v>
      </c>
      <c r="H228" s="54">
        <v>0</v>
      </c>
      <c r="I228" s="54">
        <v>6</v>
      </c>
      <c r="J228" s="54">
        <v>3</v>
      </c>
    </row>
    <row r="229" spans="2:10" ht="20.100000000000001" customHeight="1" thickBot="1" x14ac:dyDescent="0.25">
      <c r="B229" s="4" t="s">
        <v>419</v>
      </c>
      <c r="C229" s="54">
        <v>3</v>
      </c>
      <c r="D229" s="54">
        <v>0</v>
      </c>
      <c r="E229" s="54">
        <v>0</v>
      </c>
      <c r="F229" s="54">
        <v>3</v>
      </c>
      <c r="G229" s="54">
        <v>0</v>
      </c>
      <c r="H229" s="54">
        <v>0</v>
      </c>
      <c r="I229" s="54">
        <v>0</v>
      </c>
      <c r="J229" s="54">
        <v>3</v>
      </c>
    </row>
    <row r="230" spans="2:10" ht="20.100000000000001" customHeight="1" thickBot="1" x14ac:dyDescent="0.25">
      <c r="B230" s="4" t="s">
        <v>192</v>
      </c>
      <c r="C230" s="54">
        <v>32</v>
      </c>
      <c r="D230" s="54">
        <v>20</v>
      </c>
      <c r="E230" s="54">
        <v>0</v>
      </c>
      <c r="F230" s="54">
        <v>11</v>
      </c>
      <c r="G230" s="54">
        <v>1</v>
      </c>
      <c r="H230" s="54">
        <v>0</v>
      </c>
      <c r="I230" s="54">
        <v>22</v>
      </c>
      <c r="J230" s="54">
        <v>10</v>
      </c>
    </row>
    <row r="231" spans="2:10" ht="20.100000000000001" customHeight="1" thickBot="1" x14ac:dyDescent="0.25">
      <c r="B231" s="4" t="s">
        <v>420</v>
      </c>
      <c r="C231" s="54">
        <v>3</v>
      </c>
      <c r="D231" s="54">
        <v>1</v>
      </c>
      <c r="E231" s="54">
        <v>0</v>
      </c>
      <c r="F231" s="54">
        <v>2</v>
      </c>
      <c r="G231" s="54">
        <v>0</v>
      </c>
      <c r="H231" s="54">
        <v>0</v>
      </c>
      <c r="I231" s="54">
        <v>1</v>
      </c>
      <c r="J231" s="54">
        <v>2</v>
      </c>
    </row>
    <row r="232" spans="2:10" ht="20.100000000000001" customHeight="1" thickBot="1" x14ac:dyDescent="0.25">
      <c r="B232" s="4" t="s">
        <v>421</v>
      </c>
      <c r="C232" s="54">
        <v>5</v>
      </c>
      <c r="D232" s="54">
        <v>3</v>
      </c>
      <c r="E232" s="54">
        <v>0</v>
      </c>
      <c r="F232" s="54">
        <v>2</v>
      </c>
      <c r="G232" s="54">
        <v>0</v>
      </c>
      <c r="H232" s="54">
        <v>0</v>
      </c>
      <c r="I232" s="54">
        <v>3</v>
      </c>
      <c r="J232" s="54">
        <v>2</v>
      </c>
    </row>
    <row r="233" spans="2:10" ht="20.100000000000001" customHeight="1" thickBot="1" x14ac:dyDescent="0.25">
      <c r="B233" s="4" t="s">
        <v>422</v>
      </c>
      <c r="C233" s="54">
        <v>6</v>
      </c>
      <c r="D233" s="54">
        <v>4</v>
      </c>
      <c r="E233" s="54">
        <v>0</v>
      </c>
      <c r="F233" s="54">
        <v>2</v>
      </c>
      <c r="G233" s="54">
        <v>0</v>
      </c>
      <c r="H233" s="54">
        <v>0</v>
      </c>
      <c r="I233" s="54">
        <v>4</v>
      </c>
      <c r="J233" s="54">
        <v>2</v>
      </c>
    </row>
    <row r="234" spans="2:10" ht="20.100000000000001" customHeight="1" thickBot="1" x14ac:dyDescent="0.25">
      <c r="B234" s="4" t="s">
        <v>423</v>
      </c>
      <c r="C234" s="54">
        <v>10</v>
      </c>
      <c r="D234" s="54">
        <v>9</v>
      </c>
      <c r="E234" s="54">
        <v>0</v>
      </c>
      <c r="F234" s="54">
        <v>1</v>
      </c>
      <c r="G234" s="54">
        <v>0</v>
      </c>
      <c r="H234" s="54">
        <v>0</v>
      </c>
      <c r="I234" s="54">
        <v>9</v>
      </c>
      <c r="J234" s="54">
        <v>1</v>
      </c>
    </row>
    <row r="235" spans="2:10" ht="20.100000000000001" customHeight="1" thickBot="1" x14ac:dyDescent="0.25">
      <c r="B235" s="4" t="s">
        <v>424</v>
      </c>
      <c r="C235" s="54">
        <v>32</v>
      </c>
      <c r="D235" s="54">
        <v>17</v>
      </c>
      <c r="E235" s="54">
        <v>0</v>
      </c>
      <c r="F235" s="54">
        <v>15</v>
      </c>
      <c r="G235" s="54">
        <v>0</v>
      </c>
      <c r="H235" s="54">
        <v>0</v>
      </c>
      <c r="I235" s="54">
        <v>17</v>
      </c>
      <c r="J235" s="54">
        <v>15</v>
      </c>
    </row>
    <row r="236" spans="2:10" ht="20.100000000000001" customHeight="1" thickBot="1" x14ac:dyDescent="0.25">
      <c r="B236" s="4" t="s">
        <v>425</v>
      </c>
      <c r="C236" s="54">
        <v>28</v>
      </c>
      <c r="D236" s="54">
        <v>17</v>
      </c>
      <c r="E236" s="54">
        <v>0</v>
      </c>
      <c r="F236" s="54">
        <v>11</v>
      </c>
      <c r="G236" s="54">
        <v>0</v>
      </c>
      <c r="H236" s="54">
        <v>0</v>
      </c>
      <c r="I236" s="54">
        <v>17</v>
      </c>
      <c r="J236" s="54">
        <v>11</v>
      </c>
    </row>
    <row r="237" spans="2:10" ht="20.100000000000001" customHeight="1" thickBot="1" x14ac:dyDescent="0.25">
      <c r="B237" s="4" t="s">
        <v>193</v>
      </c>
      <c r="C237" s="54">
        <v>20</v>
      </c>
      <c r="D237" s="54">
        <v>11</v>
      </c>
      <c r="E237" s="54">
        <v>0</v>
      </c>
      <c r="F237" s="54">
        <v>9</v>
      </c>
      <c r="G237" s="54">
        <v>0</v>
      </c>
      <c r="H237" s="54">
        <v>0</v>
      </c>
      <c r="I237" s="54">
        <v>10</v>
      </c>
      <c r="J237" s="54">
        <v>10</v>
      </c>
    </row>
    <row r="238" spans="2:10" ht="20.100000000000001" customHeight="1" thickBot="1" x14ac:dyDescent="0.25">
      <c r="B238" s="4" t="s">
        <v>426</v>
      </c>
      <c r="C238" s="54">
        <v>33</v>
      </c>
      <c r="D238" s="54">
        <v>18</v>
      </c>
      <c r="E238" s="54">
        <v>0</v>
      </c>
      <c r="F238" s="54">
        <v>15</v>
      </c>
      <c r="G238" s="54">
        <v>0</v>
      </c>
      <c r="H238" s="54">
        <v>0</v>
      </c>
      <c r="I238" s="54">
        <v>18</v>
      </c>
      <c r="J238" s="54">
        <v>15</v>
      </c>
    </row>
    <row r="239" spans="2:10" ht="20.100000000000001" customHeight="1" thickBot="1" x14ac:dyDescent="0.25">
      <c r="B239" s="4" t="s">
        <v>427</v>
      </c>
      <c r="C239" s="54">
        <v>10</v>
      </c>
      <c r="D239" s="54">
        <v>5</v>
      </c>
      <c r="E239" s="54">
        <v>0</v>
      </c>
      <c r="F239" s="54">
        <v>5</v>
      </c>
      <c r="G239" s="54">
        <v>0</v>
      </c>
      <c r="H239" s="54">
        <v>0</v>
      </c>
      <c r="I239" s="54">
        <v>7</v>
      </c>
      <c r="J239" s="54">
        <v>3</v>
      </c>
    </row>
    <row r="240" spans="2:10" ht="20.100000000000001" customHeight="1" thickBot="1" x14ac:dyDescent="0.25">
      <c r="B240" s="4" t="s">
        <v>428</v>
      </c>
      <c r="C240" s="54">
        <v>15</v>
      </c>
      <c r="D240" s="54">
        <v>13</v>
      </c>
      <c r="E240" s="54">
        <v>0</v>
      </c>
      <c r="F240" s="54">
        <v>2</v>
      </c>
      <c r="G240" s="54">
        <v>0</v>
      </c>
      <c r="H240" s="54">
        <v>0</v>
      </c>
      <c r="I240" s="54">
        <v>13</v>
      </c>
      <c r="J240" s="54">
        <v>2</v>
      </c>
    </row>
    <row r="241" spans="2:10" ht="20.100000000000001" customHeight="1" thickBot="1" x14ac:dyDescent="0.25">
      <c r="B241" s="4" t="s">
        <v>429</v>
      </c>
      <c r="C241" s="54">
        <v>32</v>
      </c>
      <c r="D241" s="54">
        <v>20</v>
      </c>
      <c r="E241" s="54">
        <v>0</v>
      </c>
      <c r="F241" s="54">
        <v>12</v>
      </c>
      <c r="G241" s="54">
        <v>0</v>
      </c>
      <c r="H241" s="54">
        <v>6</v>
      </c>
      <c r="I241" s="54">
        <v>18</v>
      </c>
      <c r="J241" s="54">
        <v>14</v>
      </c>
    </row>
    <row r="242" spans="2:10" ht="20.100000000000001" customHeight="1" thickBot="1" x14ac:dyDescent="0.25">
      <c r="B242" s="4" t="s">
        <v>430</v>
      </c>
      <c r="C242" s="54">
        <v>40</v>
      </c>
      <c r="D242" s="54">
        <v>28</v>
      </c>
      <c r="E242" s="54">
        <v>0</v>
      </c>
      <c r="F242" s="54">
        <v>12</v>
      </c>
      <c r="G242" s="54">
        <v>0</v>
      </c>
      <c r="H242" s="54">
        <v>0</v>
      </c>
      <c r="I242" s="54">
        <v>28</v>
      </c>
      <c r="J242" s="54">
        <v>12</v>
      </c>
    </row>
    <row r="243" spans="2:10" ht="20.100000000000001" customHeight="1" thickBot="1" x14ac:dyDescent="0.25">
      <c r="B243" s="4" t="s">
        <v>431</v>
      </c>
      <c r="C243" s="54">
        <v>23</v>
      </c>
      <c r="D243" s="54">
        <v>16</v>
      </c>
      <c r="E243" s="54">
        <v>0</v>
      </c>
      <c r="F243" s="54">
        <v>7</v>
      </c>
      <c r="G243" s="54">
        <v>0</v>
      </c>
      <c r="H243" s="54">
        <v>0</v>
      </c>
      <c r="I243" s="54">
        <v>14</v>
      </c>
      <c r="J243" s="54">
        <v>9</v>
      </c>
    </row>
    <row r="244" spans="2:10" ht="20.100000000000001" customHeight="1" thickBot="1" x14ac:dyDescent="0.25">
      <c r="B244" s="4" t="s">
        <v>432</v>
      </c>
      <c r="C244" s="54">
        <v>37</v>
      </c>
      <c r="D244" s="54">
        <v>25</v>
      </c>
      <c r="E244" s="54">
        <v>0</v>
      </c>
      <c r="F244" s="54">
        <v>12</v>
      </c>
      <c r="G244" s="54">
        <v>0</v>
      </c>
      <c r="H244" s="54">
        <v>0</v>
      </c>
      <c r="I244" s="54">
        <v>23</v>
      </c>
      <c r="J244" s="54">
        <v>14</v>
      </c>
    </row>
    <row r="245" spans="2:10" ht="20.100000000000001" customHeight="1" thickBot="1" x14ac:dyDescent="0.25">
      <c r="B245" s="4" t="s">
        <v>433</v>
      </c>
      <c r="C245" s="54">
        <v>32</v>
      </c>
      <c r="D245" s="54">
        <v>26</v>
      </c>
      <c r="E245" s="54">
        <v>0</v>
      </c>
      <c r="F245" s="54">
        <v>6</v>
      </c>
      <c r="G245" s="54">
        <v>0</v>
      </c>
      <c r="H245" s="54">
        <v>0</v>
      </c>
      <c r="I245" s="54">
        <v>25</v>
      </c>
      <c r="J245" s="54">
        <v>7</v>
      </c>
    </row>
    <row r="246" spans="2:10" ht="20.100000000000001" customHeight="1" thickBot="1" x14ac:dyDescent="0.25">
      <c r="B246" s="4" t="s">
        <v>434</v>
      </c>
      <c r="C246" s="54">
        <v>9</v>
      </c>
      <c r="D246" s="54">
        <v>3</v>
      </c>
      <c r="E246" s="54">
        <v>0</v>
      </c>
      <c r="F246" s="54">
        <v>6</v>
      </c>
      <c r="G246" s="54">
        <v>0</v>
      </c>
      <c r="H246" s="54">
        <v>0</v>
      </c>
      <c r="I246" s="54">
        <v>5</v>
      </c>
      <c r="J246" s="54">
        <v>4</v>
      </c>
    </row>
    <row r="247" spans="2:10" ht="20.100000000000001" customHeight="1" thickBot="1" x14ac:dyDescent="0.25">
      <c r="B247" s="4" t="s">
        <v>435</v>
      </c>
      <c r="C247" s="54">
        <v>7</v>
      </c>
      <c r="D247" s="54">
        <v>4</v>
      </c>
      <c r="E247" s="54">
        <v>0</v>
      </c>
      <c r="F247" s="54">
        <v>3</v>
      </c>
      <c r="G247" s="54">
        <v>0</v>
      </c>
      <c r="H247" s="54">
        <v>1</v>
      </c>
      <c r="I247" s="54">
        <v>4</v>
      </c>
      <c r="J247" s="54">
        <v>3</v>
      </c>
    </row>
    <row r="248" spans="2:10" ht="20.100000000000001" customHeight="1" thickBot="1" x14ac:dyDescent="0.25">
      <c r="B248" s="4" t="s">
        <v>436</v>
      </c>
      <c r="C248" s="54">
        <v>12</v>
      </c>
      <c r="D248" s="54">
        <v>9</v>
      </c>
      <c r="E248" s="54">
        <v>0</v>
      </c>
      <c r="F248" s="54">
        <v>3</v>
      </c>
      <c r="G248" s="54">
        <v>0</v>
      </c>
      <c r="H248" s="54">
        <v>0</v>
      </c>
      <c r="I248" s="54">
        <v>10</v>
      </c>
      <c r="J248" s="54">
        <v>2</v>
      </c>
    </row>
    <row r="249" spans="2:10" ht="20.100000000000001" customHeight="1" thickBot="1" x14ac:dyDescent="0.25">
      <c r="B249" s="4" t="s">
        <v>437</v>
      </c>
      <c r="C249" s="54">
        <v>42</v>
      </c>
      <c r="D249" s="54">
        <v>21</v>
      </c>
      <c r="E249" s="54">
        <v>0</v>
      </c>
      <c r="F249" s="54">
        <v>0</v>
      </c>
      <c r="G249" s="54">
        <v>21</v>
      </c>
      <c r="H249" s="54">
        <v>0</v>
      </c>
      <c r="I249" s="54">
        <v>11</v>
      </c>
      <c r="J249" s="54">
        <v>31</v>
      </c>
    </row>
    <row r="250" spans="2:10" ht="20.100000000000001" customHeight="1" thickBot="1" x14ac:dyDescent="0.25">
      <c r="B250" s="4" t="s">
        <v>194</v>
      </c>
      <c r="C250" s="54">
        <v>282</v>
      </c>
      <c r="D250" s="54">
        <v>143</v>
      </c>
      <c r="E250" s="54">
        <v>2</v>
      </c>
      <c r="F250" s="54">
        <v>136</v>
      </c>
      <c r="G250" s="54">
        <v>1</v>
      </c>
      <c r="H250" s="54">
        <v>2</v>
      </c>
      <c r="I250" s="54">
        <v>135</v>
      </c>
      <c r="J250" s="54">
        <v>147</v>
      </c>
    </row>
    <row r="251" spans="2:10" ht="20.100000000000001" customHeight="1" thickBot="1" x14ac:dyDescent="0.25">
      <c r="B251" s="4" t="s">
        <v>438</v>
      </c>
      <c r="C251" s="54">
        <v>6</v>
      </c>
      <c r="D251" s="54">
        <v>6</v>
      </c>
      <c r="E251" s="54">
        <v>0</v>
      </c>
      <c r="F251" s="54">
        <v>0</v>
      </c>
      <c r="G251" s="54">
        <v>0</v>
      </c>
      <c r="H251" s="54">
        <v>0</v>
      </c>
      <c r="I251" s="54">
        <v>6</v>
      </c>
      <c r="J251" s="54">
        <v>0</v>
      </c>
    </row>
    <row r="252" spans="2:10" ht="20.100000000000001" customHeight="1" thickBot="1" x14ac:dyDescent="0.25">
      <c r="B252" s="4" t="s">
        <v>439</v>
      </c>
      <c r="C252" s="54">
        <v>37</v>
      </c>
      <c r="D252" s="54">
        <v>29</v>
      </c>
      <c r="E252" s="54">
        <v>0</v>
      </c>
      <c r="F252" s="54">
        <v>8</v>
      </c>
      <c r="G252" s="54">
        <v>0</v>
      </c>
      <c r="H252" s="54">
        <v>0</v>
      </c>
      <c r="I252" s="54">
        <v>28</v>
      </c>
      <c r="J252" s="54">
        <v>9</v>
      </c>
    </row>
    <row r="253" spans="2:10" ht="20.100000000000001" customHeight="1" thickBot="1" x14ac:dyDescent="0.25">
      <c r="B253" s="4" t="s">
        <v>440</v>
      </c>
      <c r="C253" s="54">
        <v>18</v>
      </c>
      <c r="D253" s="54">
        <v>8</v>
      </c>
      <c r="E253" s="54">
        <v>0</v>
      </c>
      <c r="F253" s="54">
        <v>10</v>
      </c>
      <c r="G253" s="54">
        <v>0</v>
      </c>
      <c r="H253" s="54">
        <v>0</v>
      </c>
      <c r="I253" s="54">
        <v>5</v>
      </c>
      <c r="J253" s="54">
        <v>13</v>
      </c>
    </row>
    <row r="254" spans="2:10" ht="20.100000000000001" customHeight="1" thickBot="1" x14ac:dyDescent="0.25">
      <c r="B254" s="4" t="s">
        <v>441</v>
      </c>
      <c r="C254" s="54">
        <v>40</v>
      </c>
      <c r="D254" s="54">
        <v>28</v>
      </c>
      <c r="E254" s="54">
        <v>0</v>
      </c>
      <c r="F254" s="54">
        <v>12</v>
      </c>
      <c r="G254" s="54">
        <v>0</v>
      </c>
      <c r="H254" s="54">
        <v>0</v>
      </c>
      <c r="I254" s="54">
        <v>29</v>
      </c>
      <c r="J254" s="54">
        <v>11</v>
      </c>
    </row>
    <row r="255" spans="2:10" ht="20.100000000000001" customHeight="1" thickBot="1" x14ac:dyDescent="0.25">
      <c r="B255" s="4" t="s">
        <v>442</v>
      </c>
      <c r="C255" s="54">
        <v>20</v>
      </c>
      <c r="D255" s="54">
        <v>15</v>
      </c>
      <c r="E255" s="54">
        <v>0</v>
      </c>
      <c r="F255" s="54">
        <v>5</v>
      </c>
      <c r="G255" s="54">
        <v>0</v>
      </c>
      <c r="H255" s="54">
        <v>0</v>
      </c>
      <c r="I255" s="54">
        <v>14</v>
      </c>
      <c r="J255" s="54">
        <v>6</v>
      </c>
    </row>
    <row r="256" spans="2:10" ht="20.100000000000001" customHeight="1" thickBot="1" x14ac:dyDescent="0.25">
      <c r="B256" s="4" t="s">
        <v>443</v>
      </c>
      <c r="C256" s="54">
        <v>43</v>
      </c>
      <c r="D256" s="54">
        <v>22</v>
      </c>
      <c r="E256" s="54">
        <v>0</v>
      </c>
      <c r="F256" s="54">
        <v>21</v>
      </c>
      <c r="G256" s="54">
        <v>0</v>
      </c>
      <c r="H256" s="54">
        <v>0</v>
      </c>
      <c r="I256" s="54">
        <v>21</v>
      </c>
      <c r="J256" s="54">
        <v>22</v>
      </c>
    </row>
    <row r="257" spans="2:10" ht="20.100000000000001" customHeight="1" thickBot="1" x14ac:dyDescent="0.25">
      <c r="B257" s="4" t="s">
        <v>444</v>
      </c>
      <c r="C257" s="54">
        <v>26</v>
      </c>
      <c r="D257" s="54">
        <v>10</v>
      </c>
      <c r="E257" s="54">
        <v>0</v>
      </c>
      <c r="F257" s="54">
        <v>16</v>
      </c>
      <c r="G257" s="54">
        <v>0</v>
      </c>
      <c r="H257" s="54">
        <v>0</v>
      </c>
      <c r="I257" s="54">
        <v>10</v>
      </c>
      <c r="J257" s="54">
        <v>16</v>
      </c>
    </row>
    <row r="258" spans="2:10" ht="20.100000000000001" customHeight="1" thickBot="1" x14ac:dyDescent="0.25">
      <c r="B258" s="4" t="s">
        <v>445</v>
      </c>
      <c r="C258" s="54">
        <v>16</v>
      </c>
      <c r="D258" s="54">
        <v>13</v>
      </c>
      <c r="E258" s="54">
        <v>0</v>
      </c>
      <c r="F258" s="54">
        <v>3</v>
      </c>
      <c r="G258" s="54">
        <v>0</v>
      </c>
      <c r="H258" s="54">
        <v>0</v>
      </c>
      <c r="I258" s="54">
        <v>15</v>
      </c>
      <c r="J258" s="54">
        <v>1</v>
      </c>
    </row>
    <row r="259" spans="2:10" ht="20.100000000000001" customHeight="1" thickBot="1" x14ac:dyDescent="0.25">
      <c r="B259" s="4" t="s">
        <v>446</v>
      </c>
      <c r="C259" s="54">
        <v>9</v>
      </c>
      <c r="D259" s="54">
        <v>5</v>
      </c>
      <c r="E259" s="54">
        <v>0</v>
      </c>
      <c r="F259" s="54">
        <v>4</v>
      </c>
      <c r="G259" s="54">
        <v>0</v>
      </c>
      <c r="H259" s="54">
        <v>0</v>
      </c>
      <c r="I259" s="54">
        <v>4</v>
      </c>
      <c r="J259" s="54">
        <v>5</v>
      </c>
    </row>
    <row r="260" spans="2:10" ht="20.100000000000001" customHeight="1" thickBot="1" x14ac:dyDescent="0.25">
      <c r="B260" s="4" t="s">
        <v>447</v>
      </c>
      <c r="C260" s="54">
        <v>22</v>
      </c>
      <c r="D260" s="54">
        <v>12</v>
      </c>
      <c r="E260" s="54">
        <v>1</v>
      </c>
      <c r="F260" s="54">
        <v>9</v>
      </c>
      <c r="G260" s="54">
        <v>0</v>
      </c>
      <c r="H260" s="54">
        <v>0</v>
      </c>
      <c r="I260" s="54">
        <v>15</v>
      </c>
      <c r="J260" s="54">
        <v>7</v>
      </c>
    </row>
    <row r="261" spans="2:10" ht="20.100000000000001" customHeight="1" thickBot="1" x14ac:dyDescent="0.25">
      <c r="B261" s="4" t="s">
        <v>448</v>
      </c>
      <c r="C261" s="54">
        <v>25</v>
      </c>
      <c r="D261" s="54">
        <v>18</v>
      </c>
      <c r="E261" s="54">
        <v>0</v>
      </c>
      <c r="F261" s="54">
        <v>7</v>
      </c>
      <c r="G261" s="54">
        <v>0</v>
      </c>
      <c r="H261" s="54">
        <v>0</v>
      </c>
      <c r="I261" s="54">
        <v>15</v>
      </c>
      <c r="J261" s="54">
        <v>10</v>
      </c>
    </row>
    <row r="262" spans="2:10" ht="20.100000000000001" customHeight="1" thickBot="1" x14ac:dyDescent="0.25">
      <c r="B262" s="4" t="s">
        <v>642</v>
      </c>
      <c r="C262" s="54">
        <v>2</v>
      </c>
      <c r="D262" s="54">
        <v>1</v>
      </c>
      <c r="E262" s="54">
        <v>0</v>
      </c>
      <c r="F262" s="54">
        <v>1</v>
      </c>
      <c r="G262" s="54">
        <v>0</v>
      </c>
      <c r="H262" s="54">
        <v>0</v>
      </c>
      <c r="I262" s="54">
        <v>0</v>
      </c>
      <c r="J262" s="54">
        <v>2</v>
      </c>
    </row>
    <row r="263" spans="2:10" ht="20.100000000000001" customHeight="1" thickBot="1" x14ac:dyDescent="0.25">
      <c r="B263" s="4" t="s">
        <v>449</v>
      </c>
      <c r="C263" s="54">
        <v>5</v>
      </c>
      <c r="D263" s="54">
        <v>3</v>
      </c>
      <c r="E263" s="54">
        <v>0</v>
      </c>
      <c r="F263" s="54">
        <v>2</v>
      </c>
      <c r="G263" s="54">
        <v>0</v>
      </c>
      <c r="H263" s="54">
        <v>0</v>
      </c>
      <c r="I263" s="54">
        <v>3</v>
      </c>
      <c r="J263" s="54">
        <v>2</v>
      </c>
    </row>
    <row r="264" spans="2:10" ht="20.100000000000001" customHeight="1" thickBot="1" x14ac:dyDescent="0.25">
      <c r="B264" s="4" t="s">
        <v>450</v>
      </c>
      <c r="C264" s="54">
        <v>6</v>
      </c>
      <c r="D264" s="54">
        <v>4</v>
      </c>
      <c r="E264" s="54">
        <v>0</v>
      </c>
      <c r="F264" s="54">
        <v>2</v>
      </c>
      <c r="G264" s="54">
        <v>0</v>
      </c>
      <c r="H264" s="54">
        <v>0</v>
      </c>
      <c r="I264" s="54">
        <v>4</v>
      </c>
      <c r="J264" s="54">
        <v>2</v>
      </c>
    </row>
    <row r="265" spans="2:10" ht="20.100000000000001" customHeight="1" thickBot="1" x14ac:dyDescent="0.25">
      <c r="B265" s="4" t="s">
        <v>451</v>
      </c>
      <c r="C265" s="54">
        <v>21</v>
      </c>
      <c r="D265" s="54">
        <v>12</v>
      </c>
      <c r="E265" s="54">
        <v>0</v>
      </c>
      <c r="F265" s="54">
        <v>9</v>
      </c>
      <c r="G265" s="54">
        <v>0</v>
      </c>
      <c r="H265" s="54">
        <v>0</v>
      </c>
      <c r="I265" s="54">
        <v>9</v>
      </c>
      <c r="J265" s="54">
        <v>12</v>
      </c>
    </row>
    <row r="266" spans="2:10" ht="20.100000000000001" customHeight="1" thickBot="1" x14ac:dyDescent="0.25">
      <c r="B266" s="4" t="s">
        <v>195</v>
      </c>
      <c r="C266" s="54">
        <v>53</v>
      </c>
      <c r="D266" s="54">
        <v>22</v>
      </c>
      <c r="E266" s="54">
        <v>0</v>
      </c>
      <c r="F266" s="54">
        <v>31</v>
      </c>
      <c r="G266" s="54">
        <v>0</v>
      </c>
      <c r="H266" s="54">
        <v>3</v>
      </c>
      <c r="I266" s="54">
        <v>18</v>
      </c>
      <c r="J266" s="54">
        <v>35</v>
      </c>
    </row>
    <row r="267" spans="2:10" ht="20.100000000000001" customHeight="1" thickBot="1" x14ac:dyDescent="0.25">
      <c r="B267" s="4" t="s">
        <v>452</v>
      </c>
      <c r="C267" s="54">
        <v>3</v>
      </c>
      <c r="D267" s="54">
        <v>2</v>
      </c>
      <c r="E267" s="54">
        <v>0</v>
      </c>
      <c r="F267" s="54">
        <v>1</v>
      </c>
      <c r="G267" s="54">
        <v>0</v>
      </c>
      <c r="H267" s="54">
        <v>0</v>
      </c>
      <c r="I267" s="54">
        <v>0</v>
      </c>
      <c r="J267" s="54">
        <v>3</v>
      </c>
    </row>
    <row r="268" spans="2:10" ht="20.100000000000001" customHeight="1" thickBot="1" x14ac:dyDescent="0.25">
      <c r="B268" s="4" t="s">
        <v>453</v>
      </c>
      <c r="C268" s="54">
        <v>1</v>
      </c>
      <c r="D268" s="54">
        <v>0</v>
      </c>
      <c r="E268" s="54">
        <v>0</v>
      </c>
      <c r="F268" s="54">
        <v>1</v>
      </c>
      <c r="G268" s="54">
        <v>0</v>
      </c>
      <c r="H268" s="54">
        <v>0</v>
      </c>
      <c r="I268" s="54">
        <v>0</v>
      </c>
      <c r="J268" s="54">
        <v>1</v>
      </c>
    </row>
    <row r="269" spans="2:10" ht="20.100000000000001" customHeight="1" thickBot="1" x14ac:dyDescent="0.25">
      <c r="B269" s="4" t="s">
        <v>454</v>
      </c>
      <c r="C269" s="54">
        <v>16</v>
      </c>
      <c r="D269" s="54">
        <v>11</v>
      </c>
      <c r="E269" s="54">
        <v>0</v>
      </c>
      <c r="F269" s="54">
        <v>5</v>
      </c>
      <c r="G269" s="54">
        <v>0</v>
      </c>
      <c r="H269" s="54">
        <v>0</v>
      </c>
      <c r="I269" s="54">
        <v>11</v>
      </c>
      <c r="J269" s="54">
        <v>5</v>
      </c>
    </row>
    <row r="270" spans="2:10" ht="20.100000000000001" customHeight="1" thickBot="1" x14ac:dyDescent="0.25">
      <c r="B270" s="4" t="s">
        <v>455</v>
      </c>
      <c r="C270" s="54">
        <v>12</v>
      </c>
      <c r="D270" s="54">
        <v>6</v>
      </c>
      <c r="E270" s="54">
        <v>0</v>
      </c>
      <c r="F270" s="54">
        <v>6</v>
      </c>
      <c r="G270" s="54">
        <v>0</v>
      </c>
      <c r="H270" s="54">
        <v>1</v>
      </c>
      <c r="I270" s="54">
        <v>9</v>
      </c>
      <c r="J270" s="54">
        <v>3</v>
      </c>
    </row>
    <row r="271" spans="2:10" ht="20.100000000000001" customHeight="1" thickBot="1" x14ac:dyDescent="0.25">
      <c r="B271" s="4" t="s">
        <v>456</v>
      </c>
      <c r="C271" s="54">
        <v>9</v>
      </c>
      <c r="D271" s="54">
        <v>1</v>
      </c>
      <c r="E271" s="54">
        <v>0</v>
      </c>
      <c r="F271" s="54">
        <v>8</v>
      </c>
      <c r="G271" s="54">
        <v>0</v>
      </c>
      <c r="H271" s="54">
        <v>0</v>
      </c>
      <c r="I271" s="54">
        <v>4</v>
      </c>
      <c r="J271" s="54">
        <v>5</v>
      </c>
    </row>
    <row r="272" spans="2:10" ht="20.100000000000001" customHeight="1" thickBot="1" x14ac:dyDescent="0.25">
      <c r="B272" s="4" t="s">
        <v>457</v>
      </c>
      <c r="C272" s="54">
        <v>8</v>
      </c>
      <c r="D272" s="54">
        <v>6</v>
      </c>
      <c r="E272" s="54">
        <v>0</v>
      </c>
      <c r="F272" s="54">
        <v>2</v>
      </c>
      <c r="G272" s="54">
        <v>0</v>
      </c>
      <c r="H272" s="54">
        <v>0</v>
      </c>
      <c r="I272" s="54">
        <v>6</v>
      </c>
      <c r="J272" s="54">
        <v>2</v>
      </c>
    </row>
    <row r="273" spans="2:10" ht="20.100000000000001" customHeight="1" thickBot="1" x14ac:dyDescent="0.25">
      <c r="B273" s="4" t="s">
        <v>458</v>
      </c>
      <c r="C273" s="54">
        <v>4</v>
      </c>
      <c r="D273" s="54">
        <v>3</v>
      </c>
      <c r="E273" s="54">
        <v>0</v>
      </c>
      <c r="F273" s="54">
        <v>1</v>
      </c>
      <c r="G273" s="54">
        <v>0</v>
      </c>
      <c r="H273" s="54">
        <v>0</v>
      </c>
      <c r="I273" s="54">
        <v>3</v>
      </c>
      <c r="J273" s="54">
        <v>1</v>
      </c>
    </row>
    <row r="274" spans="2:10" ht="20.100000000000001" customHeight="1" thickBot="1" x14ac:dyDescent="0.25">
      <c r="B274" s="4" t="s">
        <v>459</v>
      </c>
      <c r="C274" s="54">
        <v>2</v>
      </c>
      <c r="D274" s="54">
        <v>1</v>
      </c>
      <c r="E274" s="54">
        <v>0</v>
      </c>
      <c r="F274" s="54">
        <v>1</v>
      </c>
      <c r="G274" s="54">
        <v>0</v>
      </c>
      <c r="H274" s="54">
        <v>0</v>
      </c>
      <c r="I274" s="54">
        <v>1</v>
      </c>
      <c r="J274" s="54">
        <v>1</v>
      </c>
    </row>
    <row r="275" spans="2:10" ht="20.100000000000001" customHeight="1" thickBot="1" x14ac:dyDescent="0.25">
      <c r="B275" s="4" t="s">
        <v>460</v>
      </c>
      <c r="C275" s="54">
        <v>6</v>
      </c>
      <c r="D275" s="54">
        <v>6</v>
      </c>
      <c r="E275" s="54">
        <v>0</v>
      </c>
      <c r="F275" s="54">
        <v>0</v>
      </c>
      <c r="G275" s="54">
        <v>0</v>
      </c>
      <c r="H275" s="54">
        <v>0</v>
      </c>
      <c r="I275" s="54">
        <v>5</v>
      </c>
      <c r="J275" s="54">
        <v>1</v>
      </c>
    </row>
    <row r="276" spans="2:10" ht="20.100000000000001" customHeight="1" thickBot="1" x14ac:dyDescent="0.25">
      <c r="B276" s="4" t="s">
        <v>461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</row>
    <row r="277" spans="2:10" ht="20.100000000000001" customHeight="1" thickBot="1" x14ac:dyDescent="0.25">
      <c r="B277" s="4" t="s">
        <v>196</v>
      </c>
      <c r="C277" s="54">
        <v>45</v>
      </c>
      <c r="D277" s="54">
        <v>22</v>
      </c>
      <c r="E277" s="54">
        <v>0</v>
      </c>
      <c r="F277" s="54">
        <v>23</v>
      </c>
      <c r="G277" s="54">
        <v>0</v>
      </c>
      <c r="H277" s="54">
        <v>0</v>
      </c>
      <c r="I277" s="54">
        <v>20</v>
      </c>
      <c r="J277" s="54">
        <v>25</v>
      </c>
    </row>
    <row r="278" spans="2:10" ht="20.100000000000001" customHeight="1" thickBot="1" x14ac:dyDescent="0.25">
      <c r="B278" s="4" t="s">
        <v>462</v>
      </c>
      <c r="C278" s="54">
        <v>7</v>
      </c>
      <c r="D278" s="54">
        <v>5</v>
      </c>
      <c r="E278" s="54">
        <v>0</v>
      </c>
      <c r="F278" s="54">
        <v>2</v>
      </c>
      <c r="G278" s="54">
        <v>0</v>
      </c>
      <c r="H278" s="54">
        <v>0</v>
      </c>
      <c r="I278" s="54">
        <v>5</v>
      </c>
      <c r="J278" s="54">
        <v>2</v>
      </c>
    </row>
    <row r="279" spans="2:10" ht="20.100000000000001" customHeight="1" thickBot="1" x14ac:dyDescent="0.25">
      <c r="B279" s="4" t="s">
        <v>463</v>
      </c>
      <c r="C279" s="54">
        <v>0</v>
      </c>
      <c r="D279" s="54">
        <v>0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</row>
    <row r="280" spans="2:10" ht="20.100000000000001" customHeight="1" thickBot="1" x14ac:dyDescent="0.25">
      <c r="B280" s="4" t="s">
        <v>464</v>
      </c>
      <c r="C280" s="54">
        <v>4</v>
      </c>
      <c r="D280" s="54">
        <v>2</v>
      </c>
      <c r="E280" s="54">
        <v>0</v>
      </c>
      <c r="F280" s="54">
        <v>2</v>
      </c>
      <c r="G280" s="54">
        <v>0</v>
      </c>
      <c r="H280" s="54">
        <v>0</v>
      </c>
      <c r="I280" s="54">
        <v>2</v>
      </c>
      <c r="J280" s="54">
        <v>2</v>
      </c>
    </row>
    <row r="281" spans="2:10" ht="20.100000000000001" customHeight="1" thickBot="1" x14ac:dyDescent="0.25">
      <c r="B281" s="4" t="s">
        <v>465</v>
      </c>
      <c r="C281" s="54">
        <v>39</v>
      </c>
      <c r="D281" s="54">
        <v>28</v>
      </c>
      <c r="E281" s="54">
        <v>0</v>
      </c>
      <c r="F281" s="54">
        <v>11</v>
      </c>
      <c r="G281" s="54">
        <v>0</v>
      </c>
      <c r="H281" s="54">
        <v>0</v>
      </c>
      <c r="I281" s="54">
        <v>27</v>
      </c>
      <c r="J281" s="54">
        <v>12</v>
      </c>
    </row>
    <row r="282" spans="2:10" ht="20.100000000000001" customHeight="1" thickBot="1" x14ac:dyDescent="0.25">
      <c r="B282" s="4" t="s">
        <v>466</v>
      </c>
      <c r="C282" s="54">
        <v>42</v>
      </c>
      <c r="D282" s="54">
        <v>29</v>
      </c>
      <c r="E282" s="54">
        <v>0</v>
      </c>
      <c r="F282" s="54">
        <v>13</v>
      </c>
      <c r="G282" s="54">
        <v>0</v>
      </c>
      <c r="H282" s="54">
        <v>0</v>
      </c>
      <c r="I282" s="54">
        <v>31</v>
      </c>
      <c r="J282" s="54">
        <v>11</v>
      </c>
    </row>
    <row r="283" spans="2:10" ht="20.100000000000001" customHeight="1" thickBot="1" x14ac:dyDescent="0.25">
      <c r="B283" s="4" t="s">
        <v>467</v>
      </c>
      <c r="C283" s="54">
        <v>16</v>
      </c>
      <c r="D283" s="54">
        <v>8</v>
      </c>
      <c r="E283" s="54">
        <v>0</v>
      </c>
      <c r="F283" s="54">
        <v>8</v>
      </c>
      <c r="G283" s="54">
        <v>0</v>
      </c>
      <c r="H283" s="54">
        <v>0</v>
      </c>
      <c r="I283" s="54">
        <v>8</v>
      </c>
      <c r="J283" s="54">
        <v>8</v>
      </c>
    </row>
    <row r="284" spans="2:10" ht="20.100000000000001" customHeight="1" thickBot="1" x14ac:dyDescent="0.25">
      <c r="B284" s="4" t="s">
        <v>468</v>
      </c>
      <c r="C284" s="54">
        <v>13</v>
      </c>
      <c r="D284" s="54">
        <v>5</v>
      </c>
      <c r="E284" s="54">
        <v>0</v>
      </c>
      <c r="F284" s="54">
        <v>8</v>
      </c>
      <c r="G284" s="54">
        <v>0</v>
      </c>
      <c r="H284" s="54">
        <v>0</v>
      </c>
      <c r="I284" s="54">
        <v>5</v>
      </c>
      <c r="J284" s="54">
        <v>8</v>
      </c>
    </row>
    <row r="285" spans="2:10" ht="20.100000000000001" customHeight="1" thickBot="1" x14ac:dyDescent="0.25">
      <c r="B285" s="4" t="s">
        <v>469</v>
      </c>
      <c r="C285" s="54">
        <v>3</v>
      </c>
      <c r="D285" s="54">
        <v>2</v>
      </c>
      <c r="E285" s="54">
        <v>0</v>
      </c>
      <c r="F285" s="54">
        <v>1</v>
      </c>
      <c r="G285" s="54">
        <v>0</v>
      </c>
      <c r="H285" s="54">
        <v>0</v>
      </c>
      <c r="I285" s="54">
        <v>2</v>
      </c>
      <c r="J285" s="54">
        <v>1</v>
      </c>
    </row>
    <row r="286" spans="2:10" ht="20.100000000000001" customHeight="1" thickBot="1" x14ac:dyDescent="0.25">
      <c r="B286" s="4" t="s">
        <v>197</v>
      </c>
      <c r="C286" s="54">
        <v>41</v>
      </c>
      <c r="D286" s="54">
        <v>18</v>
      </c>
      <c r="E286" s="54">
        <v>2</v>
      </c>
      <c r="F286" s="54">
        <v>21</v>
      </c>
      <c r="G286" s="54">
        <v>0</v>
      </c>
      <c r="H286" s="54">
        <v>0</v>
      </c>
      <c r="I286" s="54">
        <v>20</v>
      </c>
      <c r="J286" s="54">
        <v>21</v>
      </c>
    </row>
    <row r="287" spans="2:10" ht="20.100000000000001" customHeight="1" thickBot="1" x14ac:dyDescent="0.25">
      <c r="B287" s="4" t="s">
        <v>470</v>
      </c>
      <c r="C287" s="54">
        <v>26</v>
      </c>
      <c r="D287" s="54">
        <v>20</v>
      </c>
      <c r="E287" s="54">
        <v>0</v>
      </c>
      <c r="F287" s="54">
        <v>6</v>
      </c>
      <c r="G287" s="54">
        <v>0</v>
      </c>
      <c r="H287" s="54">
        <v>0</v>
      </c>
      <c r="I287" s="54">
        <v>25</v>
      </c>
      <c r="J287" s="54">
        <v>1</v>
      </c>
    </row>
    <row r="288" spans="2:10" ht="20.100000000000001" customHeight="1" thickBot="1" x14ac:dyDescent="0.25">
      <c r="B288" s="4" t="s">
        <v>471</v>
      </c>
      <c r="C288" s="54">
        <v>1</v>
      </c>
      <c r="D288" s="54">
        <v>1</v>
      </c>
      <c r="E288" s="54">
        <v>0</v>
      </c>
      <c r="F288" s="54">
        <v>0</v>
      </c>
      <c r="G288" s="54">
        <v>0</v>
      </c>
      <c r="H288" s="54">
        <v>0</v>
      </c>
      <c r="I288" s="54">
        <v>1</v>
      </c>
      <c r="J288" s="54">
        <v>0</v>
      </c>
    </row>
    <row r="289" spans="2:10" ht="20.100000000000001" customHeight="1" thickBot="1" x14ac:dyDescent="0.25">
      <c r="B289" s="4" t="s">
        <v>472</v>
      </c>
      <c r="C289" s="54">
        <v>17</v>
      </c>
      <c r="D289" s="54">
        <v>13</v>
      </c>
      <c r="E289" s="54">
        <v>0</v>
      </c>
      <c r="F289" s="54">
        <v>4</v>
      </c>
      <c r="G289" s="54">
        <v>0</v>
      </c>
      <c r="H289" s="54">
        <v>0</v>
      </c>
      <c r="I289" s="54">
        <v>12</v>
      </c>
      <c r="J289" s="54">
        <v>5</v>
      </c>
    </row>
    <row r="290" spans="2:10" ht="20.100000000000001" customHeight="1" thickBot="1" x14ac:dyDescent="0.25">
      <c r="B290" s="4" t="s">
        <v>473</v>
      </c>
      <c r="C290" s="54">
        <v>24</v>
      </c>
      <c r="D290" s="54">
        <v>19</v>
      </c>
      <c r="E290" s="54">
        <v>0</v>
      </c>
      <c r="F290" s="54">
        <v>5</v>
      </c>
      <c r="G290" s="54">
        <v>0</v>
      </c>
      <c r="H290" s="54">
        <v>0</v>
      </c>
      <c r="I290" s="54">
        <v>19</v>
      </c>
      <c r="J290" s="54">
        <v>5</v>
      </c>
    </row>
    <row r="291" spans="2:10" ht="20.100000000000001" customHeight="1" thickBot="1" x14ac:dyDescent="0.25">
      <c r="B291" s="4" t="s">
        <v>198</v>
      </c>
      <c r="C291" s="54">
        <v>213</v>
      </c>
      <c r="D291" s="54">
        <v>142</v>
      </c>
      <c r="E291" s="54">
        <v>0</v>
      </c>
      <c r="F291" s="54">
        <v>71</v>
      </c>
      <c r="G291" s="54">
        <v>0</v>
      </c>
      <c r="H291" s="54">
        <v>0</v>
      </c>
      <c r="I291" s="54">
        <v>128</v>
      </c>
      <c r="J291" s="54">
        <v>85</v>
      </c>
    </row>
    <row r="292" spans="2:10" ht="20.100000000000001" customHeight="1" thickBot="1" x14ac:dyDescent="0.25">
      <c r="B292" s="4" t="s">
        <v>474</v>
      </c>
      <c r="C292" s="54">
        <v>54</v>
      </c>
      <c r="D292" s="54">
        <v>28</v>
      </c>
      <c r="E292" s="54">
        <v>1</v>
      </c>
      <c r="F292" s="54">
        <v>24</v>
      </c>
      <c r="G292" s="54">
        <v>1</v>
      </c>
      <c r="H292" s="54">
        <v>3</v>
      </c>
      <c r="I292" s="54">
        <v>30</v>
      </c>
      <c r="J292" s="54">
        <v>24</v>
      </c>
    </row>
    <row r="293" spans="2:10" ht="20.100000000000001" customHeight="1" thickBot="1" x14ac:dyDescent="0.25">
      <c r="B293" s="4" t="s">
        <v>643</v>
      </c>
      <c r="C293" s="54">
        <v>27</v>
      </c>
      <c r="D293" s="54">
        <v>20</v>
      </c>
      <c r="E293" s="54">
        <v>0</v>
      </c>
      <c r="F293" s="54">
        <v>7</v>
      </c>
      <c r="G293" s="54">
        <v>0</v>
      </c>
      <c r="H293" s="54">
        <v>0</v>
      </c>
      <c r="I293" s="54">
        <v>10</v>
      </c>
      <c r="J293" s="54">
        <v>17</v>
      </c>
    </row>
    <row r="294" spans="2:10" ht="20.100000000000001" customHeight="1" thickBot="1" x14ac:dyDescent="0.25">
      <c r="B294" s="4" t="s">
        <v>475</v>
      </c>
      <c r="C294" s="54">
        <v>19</v>
      </c>
      <c r="D294" s="54">
        <v>13</v>
      </c>
      <c r="E294" s="54">
        <v>0</v>
      </c>
      <c r="F294" s="54">
        <v>6</v>
      </c>
      <c r="G294" s="54">
        <v>0</v>
      </c>
      <c r="H294" s="54">
        <v>0</v>
      </c>
      <c r="I294" s="54">
        <v>16</v>
      </c>
      <c r="J294" s="54">
        <v>3</v>
      </c>
    </row>
    <row r="295" spans="2:10" ht="20.100000000000001" customHeight="1" thickBot="1" x14ac:dyDescent="0.25">
      <c r="B295" s="4" t="s">
        <v>476</v>
      </c>
      <c r="C295" s="54">
        <v>14</v>
      </c>
      <c r="D295" s="54">
        <v>11</v>
      </c>
      <c r="E295" s="54">
        <v>0</v>
      </c>
      <c r="F295" s="54">
        <v>3</v>
      </c>
      <c r="G295" s="54">
        <v>0</v>
      </c>
      <c r="H295" s="54">
        <v>0</v>
      </c>
      <c r="I295" s="54">
        <v>12</v>
      </c>
      <c r="J295" s="54">
        <v>2</v>
      </c>
    </row>
    <row r="296" spans="2:10" ht="20.100000000000001" customHeight="1" thickBot="1" x14ac:dyDescent="0.25">
      <c r="B296" s="4" t="s">
        <v>477</v>
      </c>
      <c r="C296" s="54">
        <v>75</v>
      </c>
      <c r="D296" s="54">
        <v>38</v>
      </c>
      <c r="E296" s="54">
        <v>2</v>
      </c>
      <c r="F296" s="54">
        <v>33</v>
      </c>
      <c r="G296" s="54">
        <v>2</v>
      </c>
      <c r="H296" s="54">
        <v>0</v>
      </c>
      <c r="I296" s="54">
        <v>45</v>
      </c>
      <c r="J296" s="54">
        <v>30</v>
      </c>
    </row>
    <row r="297" spans="2:10" ht="20.100000000000001" customHeight="1" thickBot="1" x14ac:dyDescent="0.25">
      <c r="B297" s="4" t="s">
        <v>478</v>
      </c>
      <c r="C297" s="54">
        <v>24</v>
      </c>
      <c r="D297" s="54">
        <v>14</v>
      </c>
      <c r="E297" s="54">
        <v>0</v>
      </c>
      <c r="F297" s="54">
        <v>10</v>
      </c>
      <c r="G297" s="54">
        <v>0</v>
      </c>
      <c r="H297" s="54">
        <v>0</v>
      </c>
      <c r="I297" s="54">
        <v>14</v>
      </c>
      <c r="J297" s="54">
        <v>10</v>
      </c>
    </row>
    <row r="298" spans="2:10" ht="20.100000000000001" customHeight="1" thickBot="1" x14ac:dyDescent="0.25">
      <c r="B298" s="4" t="s">
        <v>479</v>
      </c>
      <c r="C298" s="54">
        <v>63</v>
      </c>
      <c r="D298" s="54">
        <v>51</v>
      </c>
      <c r="E298" s="54">
        <v>0</v>
      </c>
      <c r="F298" s="54">
        <v>12</v>
      </c>
      <c r="G298" s="54">
        <v>0</v>
      </c>
      <c r="H298" s="54">
        <v>0</v>
      </c>
      <c r="I298" s="54">
        <v>54</v>
      </c>
      <c r="J298" s="54">
        <v>9</v>
      </c>
    </row>
    <row r="299" spans="2:10" ht="20.100000000000001" customHeight="1" thickBot="1" x14ac:dyDescent="0.25">
      <c r="B299" s="4" t="s">
        <v>480</v>
      </c>
      <c r="C299" s="54">
        <v>20</v>
      </c>
      <c r="D299" s="54">
        <v>16</v>
      </c>
      <c r="E299" s="54">
        <v>0</v>
      </c>
      <c r="F299" s="54">
        <v>4</v>
      </c>
      <c r="G299" s="54">
        <v>0</v>
      </c>
      <c r="H299" s="54">
        <v>0</v>
      </c>
      <c r="I299" s="54">
        <v>15</v>
      </c>
      <c r="J299" s="54">
        <v>5</v>
      </c>
    </row>
    <row r="300" spans="2:10" ht="20.100000000000001" customHeight="1" thickBot="1" x14ac:dyDescent="0.25">
      <c r="B300" s="4" t="s">
        <v>481</v>
      </c>
      <c r="C300" s="54">
        <v>1</v>
      </c>
      <c r="D300" s="54">
        <v>1</v>
      </c>
      <c r="E300" s="54">
        <v>0</v>
      </c>
      <c r="F300" s="54">
        <v>0</v>
      </c>
      <c r="G300" s="54">
        <v>0</v>
      </c>
      <c r="H300" s="54">
        <v>0</v>
      </c>
      <c r="I300" s="54">
        <v>1</v>
      </c>
      <c r="J300" s="54">
        <v>0</v>
      </c>
    </row>
    <row r="301" spans="2:10" ht="20.100000000000001" customHeight="1" thickBot="1" x14ac:dyDescent="0.25">
      <c r="B301" s="4" t="s">
        <v>482</v>
      </c>
      <c r="C301" s="54">
        <v>44</v>
      </c>
      <c r="D301" s="54">
        <v>15</v>
      </c>
      <c r="E301" s="54">
        <v>2</v>
      </c>
      <c r="F301" s="54">
        <v>27</v>
      </c>
      <c r="G301" s="54">
        <v>0</v>
      </c>
      <c r="H301" s="54">
        <v>2</v>
      </c>
      <c r="I301" s="54">
        <v>19</v>
      </c>
      <c r="J301" s="54">
        <v>25</v>
      </c>
    </row>
    <row r="302" spans="2:10" ht="20.100000000000001" customHeight="1" thickBot="1" x14ac:dyDescent="0.25">
      <c r="B302" s="4" t="s">
        <v>483</v>
      </c>
      <c r="C302" s="54">
        <v>51</v>
      </c>
      <c r="D302" s="54">
        <v>31</v>
      </c>
      <c r="E302" s="54">
        <v>0</v>
      </c>
      <c r="F302" s="54">
        <v>20</v>
      </c>
      <c r="G302" s="54">
        <v>0</v>
      </c>
      <c r="H302" s="54">
        <v>0</v>
      </c>
      <c r="I302" s="54">
        <v>24</v>
      </c>
      <c r="J302" s="54">
        <v>27</v>
      </c>
    </row>
    <row r="303" spans="2:10" ht="20.100000000000001" customHeight="1" thickBot="1" x14ac:dyDescent="0.25">
      <c r="B303" s="4" t="s">
        <v>484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</row>
    <row r="304" spans="2:10" ht="20.100000000000001" customHeight="1" thickBot="1" x14ac:dyDescent="0.25">
      <c r="B304" s="4" t="s">
        <v>485</v>
      </c>
      <c r="C304" s="54">
        <v>22</v>
      </c>
      <c r="D304" s="54">
        <v>7</v>
      </c>
      <c r="E304" s="54">
        <v>2</v>
      </c>
      <c r="F304" s="54">
        <v>11</v>
      </c>
      <c r="G304" s="54">
        <v>2</v>
      </c>
      <c r="H304" s="54">
        <v>0</v>
      </c>
      <c r="I304" s="54">
        <v>9</v>
      </c>
      <c r="J304" s="54">
        <v>13</v>
      </c>
    </row>
    <row r="305" spans="2:10" ht="20.100000000000001" customHeight="1" thickBot="1" x14ac:dyDescent="0.25">
      <c r="B305" s="4" t="s">
        <v>486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</row>
    <row r="306" spans="2:10" ht="20.100000000000001" customHeight="1" thickBot="1" x14ac:dyDescent="0.25">
      <c r="B306" s="4" t="s">
        <v>487</v>
      </c>
      <c r="C306" s="54">
        <v>15</v>
      </c>
      <c r="D306" s="54">
        <v>13</v>
      </c>
      <c r="E306" s="54">
        <v>0</v>
      </c>
      <c r="F306" s="54">
        <v>2</v>
      </c>
      <c r="G306" s="54">
        <v>0</v>
      </c>
      <c r="H306" s="54">
        <v>0</v>
      </c>
      <c r="I306" s="54">
        <v>14</v>
      </c>
      <c r="J306" s="54">
        <v>1</v>
      </c>
    </row>
    <row r="307" spans="2:10" ht="20.100000000000001" customHeight="1" thickBot="1" x14ac:dyDescent="0.25">
      <c r="B307" s="4" t="s">
        <v>488</v>
      </c>
      <c r="C307" s="54">
        <v>19</v>
      </c>
      <c r="D307" s="54">
        <v>17</v>
      </c>
      <c r="E307" s="54">
        <v>0</v>
      </c>
      <c r="F307" s="54">
        <v>2</v>
      </c>
      <c r="G307" s="54">
        <v>0</v>
      </c>
      <c r="H307" s="54">
        <v>0</v>
      </c>
      <c r="I307" s="54">
        <v>17</v>
      </c>
      <c r="J307" s="54">
        <v>2</v>
      </c>
    </row>
    <row r="308" spans="2:10" ht="20.100000000000001" customHeight="1" thickBot="1" x14ac:dyDescent="0.25">
      <c r="B308" s="4" t="s">
        <v>489</v>
      </c>
      <c r="C308" s="54">
        <v>42</v>
      </c>
      <c r="D308" s="54">
        <v>28</v>
      </c>
      <c r="E308" s="54">
        <v>0</v>
      </c>
      <c r="F308" s="54">
        <v>14</v>
      </c>
      <c r="G308" s="54">
        <v>0</v>
      </c>
      <c r="H308" s="54">
        <v>0</v>
      </c>
      <c r="I308" s="54">
        <v>28</v>
      </c>
      <c r="J308" s="54">
        <v>14</v>
      </c>
    </row>
    <row r="309" spans="2:10" ht="20.100000000000001" customHeight="1" thickBot="1" x14ac:dyDescent="0.25">
      <c r="B309" s="4" t="s">
        <v>490</v>
      </c>
      <c r="C309" s="54">
        <v>19</v>
      </c>
      <c r="D309" s="54">
        <v>13</v>
      </c>
      <c r="E309" s="54">
        <v>0</v>
      </c>
      <c r="F309" s="54">
        <v>6</v>
      </c>
      <c r="G309" s="54">
        <v>0</v>
      </c>
      <c r="H309" s="54">
        <v>0</v>
      </c>
      <c r="I309" s="54">
        <v>11</v>
      </c>
      <c r="J309" s="54">
        <v>8</v>
      </c>
    </row>
    <row r="310" spans="2:10" ht="20.100000000000001" customHeight="1" thickBot="1" x14ac:dyDescent="0.25">
      <c r="B310" s="4" t="s">
        <v>644</v>
      </c>
      <c r="C310" s="54">
        <v>27</v>
      </c>
      <c r="D310" s="54">
        <v>26</v>
      </c>
      <c r="E310" s="54">
        <v>0</v>
      </c>
      <c r="F310" s="54">
        <v>1</v>
      </c>
      <c r="G310" s="54">
        <v>0</v>
      </c>
      <c r="H310" s="54">
        <v>0</v>
      </c>
      <c r="I310" s="54">
        <v>25</v>
      </c>
      <c r="J310" s="54">
        <v>2</v>
      </c>
    </row>
    <row r="311" spans="2:10" ht="20.100000000000001" customHeight="1" thickBot="1" x14ac:dyDescent="0.25">
      <c r="B311" s="4" t="s">
        <v>491</v>
      </c>
      <c r="C311" s="54">
        <v>32</v>
      </c>
      <c r="D311" s="54">
        <v>23</v>
      </c>
      <c r="E311" s="54">
        <v>1</v>
      </c>
      <c r="F311" s="54">
        <v>8</v>
      </c>
      <c r="G311" s="54">
        <v>0</v>
      </c>
      <c r="H311" s="54">
        <v>0</v>
      </c>
      <c r="I311" s="54">
        <v>21</v>
      </c>
      <c r="J311" s="54">
        <v>11</v>
      </c>
    </row>
    <row r="312" spans="2:10" ht="20.100000000000001" customHeight="1" thickBot="1" x14ac:dyDescent="0.25">
      <c r="B312" s="4" t="s">
        <v>492</v>
      </c>
      <c r="C312" s="54">
        <v>254</v>
      </c>
      <c r="D312" s="54">
        <v>131</v>
      </c>
      <c r="E312" s="54">
        <v>1</v>
      </c>
      <c r="F312" s="54">
        <v>122</v>
      </c>
      <c r="G312" s="54">
        <v>0</v>
      </c>
      <c r="H312" s="54">
        <v>6</v>
      </c>
      <c r="I312" s="54">
        <v>137</v>
      </c>
      <c r="J312" s="54">
        <v>117</v>
      </c>
    </row>
    <row r="313" spans="2:10" ht="20.100000000000001" customHeight="1" thickBot="1" x14ac:dyDescent="0.25">
      <c r="B313" s="4" t="s">
        <v>493</v>
      </c>
      <c r="C313" s="54">
        <v>6</v>
      </c>
      <c r="D313" s="54">
        <v>0</v>
      </c>
      <c r="E313" s="54">
        <v>4</v>
      </c>
      <c r="F313" s="54">
        <v>0</v>
      </c>
      <c r="G313" s="54">
        <v>2</v>
      </c>
      <c r="H313" s="54">
        <v>0</v>
      </c>
      <c r="I313" s="54">
        <v>4</v>
      </c>
      <c r="J313" s="54">
        <v>2</v>
      </c>
    </row>
    <row r="314" spans="2:10" ht="20.100000000000001" customHeight="1" thickBot="1" x14ac:dyDescent="0.25">
      <c r="B314" s="4" t="s">
        <v>494</v>
      </c>
      <c r="C314" s="54">
        <v>9</v>
      </c>
      <c r="D314" s="54">
        <v>7</v>
      </c>
      <c r="E314" s="54">
        <v>0</v>
      </c>
      <c r="F314" s="54">
        <v>2</v>
      </c>
      <c r="G314" s="54">
        <v>0</v>
      </c>
      <c r="H314" s="54">
        <v>0</v>
      </c>
      <c r="I314" s="54">
        <v>9</v>
      </c>
      <c r="J314" s="54">
        <v>0</v>
      </c>
    </row>
    <row r="315" spans="2:10" ht="20.100000000000001" customHeight="1" thickBot="1" x14ac:dyDescent="0.25">
      <c r="B315" s="4" t="s">
        <v>495</v>
      </c>
      <c r="C315" s="54">
        <v>22</v>
      </c>
      <c r="D315" s="54">
        <v>11</v>
      </c>
      <c r="E315" s="54">
        <v>0</v>
      </c>
      <c r="F315" s="54">
        <v>11</v>
      </c>
      <c r="G315" s="54">
        <v>0</v>
      </c>
      <c r="H315" s="54">
        <v>0</v>
      </c>
      <c r="I315" s="54">
        <v>12</v>
      </c>
      <c r="J315" s="54">
        <v>10</v>
      </c>
    </row>
    <row r="316" spans="2:10" ht="20.100000000000001" customHeight="1" thickBot="1" x14ac:dyDescent="0.25">
      <c r="B316" s="4" t="s">
        <v>496</v>
      </c>
      <c r="C316" s="54">
        <v>10</v>
      </c>
      <c r="D316" s="54">
        <v>8</v>
      </c>
      <c r="E316" s="54">
        <v>0</v>
      </c>
      <c r="F316" s="54">
        <v>2</v>
      </c>
      <c r="G316" s="54">
        <v>0</v>
      </c>
      <c r="H316" s="54">
        <v>0</v>
      </c>
      <c r="I316" s="54">
        <v>8</v>
      </c>
      <c r="J316" s="54">
        <v>2</v>
      </c>
    </row>
    <row r="317" spans="2:10" ht="20.100000000000001" customHeight="1" thickBot="1" x14ac:dyDescent="0.25">
      <c r="B317" s="4" t="s">
        <v>497</v>
      </c>
      <c r="C317" s="54">
        <v>26</v>
      </c>
      <c r="D317" s="54">
        <v>20</v>
      </c>
      <c r="E317" s="54">
        <v>0</v>
      </c>
      <c r="F317" s="54">
        <v>6</v>
      </c>
      <c r="G317" s="54">
        <v>0</v>
      </c>
      <c r="H317" s="54">
        <v>2</v>
      </c>
      <c r="I317" s="54">
        <v>19</v>
      </c>
      <c r="J317" s="54">
        <v>7</v>
      </c>
    </row>
    <row r="318" spans="2:10" ht="20.100000000000001" customHeight="1" thickBot="1" x14ac:dyDescent="0.25">
      <c r="B318" s="4" t="s">
        <v>498</v>
      </c>
      <c r="C318" s="54">
        <v>18</v>
      </c>
      <c r="D318" s="54">
        <v>8</v>
      </c>
      <c r="E318" s="54">
        <v>0</v>
      </c>
      <c r="F318" s="54">
        <v>10</v>
      </c>
      <c r="G318" s="54">
        <v>0</v>
      </c>
      <c r="H318" s="54">
        <v>0</v>
      </c>
      <c r="I318" s="54">
        <v>8</v>
      </c>
      <c r="J318" s="54">
        <v>10</v>
      </c>
    </row>
    <row r="319" spans="2:10" ht="20.100000000000001" customHeight="1" thickBot="1" x14ac:dyDescent="0.25">
      <c r="B319" s="4" t="s">
        <v>499</v>
      </c>
      <c r="C319" s="54">
        <v>17</v>
      </c>
      <c r="D319" s="54">
        <v>15</v>
      </c>
      <c r="E319" s="54">
        <v>0</v>
      </c>
      <c r="F319" s="54">
        <v>2</v>
      </c>
      <c r="G319" s="54">
        <v>0</v>
      </c>
      <c r="H319" s="54">
        <v>0</v>
      </c>
      <c r="I319" s="54">
        <v>11</v>
      </c>
      <c r="J319" s="54">
        <v>6</v>
      </c>
    </row>
    <row r="320" spans="2:10" ht="20.100000000000001" customHeight="1" thickBot="1" x14ac:dyDescent="0.25">
      <c r="B320" s="4" t="s">
        <v>500</v>
      </c>
      <c r="C320" s="54">
        <v>15</v>
      </c>
      <c r="D320" s="54">
        <v>11</v>
      </c>
      <c r="E320" s="54">
        <v>0</v>
      </c>
      <c r="F320" s="54">
        <v>4</v>
      </c>
      <c r="G320" s="54">
        <v>0</v>
      </c>
      <c r="H320" s="54">
        <v>0</v>
      </c>
      <c r="I320" s="54">
        <v>14</v>
      </c>
      <c r="J320" s="54">
        <v>1</v>
      </c>
    </row>
    <row r="321" spans="2:10" ht="20.100000000000001" customHeight="1" thickBot="1" x14ac:dyDescent="0.25">
      <c r="B321" s="4" t="s">
        <v>501</v>
      </c>
      <c r="C321" s="54">
        <v>8</v>
      </c>
      <c r="D321" s="54">
        <v>5</v>
      </c>
      <c r="E321" s="54">
        <v>0</v>
      </c>
      <c r="F321" s="54">
        <v>3</v>
      </c>
      <c r="G321" s="54">
        <v>0</v>
      </c>
      <c r="H321" s="54">
        <v>0</v>
      </c>
      <c r="I321" s="54">
        <v>4</v>
      </c>
      <c r="J321" s="54">
        <v>4</v>
      </c>
    </row>
    <row r="322" spans="2:10" ht="20.100000000000001" customHeight="1" thickBot="1" x14ac:dyDescent="0.25">
      <c r="B322" s="4" t="s">
        <v>502</v>
      </c>
      <c r="C322" s="54">
        <v>10</v>
      </c>
      <c r="D322" s="54">
        <v>6</v>
      </c>
      <c r="E322" s="54">
        <v>0</v>
      </c>
      <c r="F322" s="54">
        <v>3</v>
      </c>
      <c r="G322" s="54">
        <v>1</v>
      </c>
      <c r="H322" s="54">
        <v>0</v>
      </c>
      <c r="I322" s="54">
        <v>6</v>
      </c>
      <c r="J322" s="54">
        <v>4</v>
      </c>
    </row>
    <row r="323" spans="2:10" ht="20.100000000000001" customHeight="1" thickBot="1" x14ac:dyDescent="0.25">
      <c r="B323" s="4" t="s">
        <v>503</v>
      </c>
      <c r="C323" s="54">
        <v>8</v>
      </c>
      <c r="D323" s="54">
        <v>5</v>
      </c>
      <c r="E323" s="54">
        <v>0</v>
      </c>
      <c r="F323" s="54">
        <v>3</v>
      </c>
      <c r="G323" s="54">
        <v>0</v>
      </c>
      <c r="H323" s="54">
        <v>0</v>
      </c>
      <c r="I323" s="54">
        <v>7</v>
      </c>
      <c r="J323" s="54">
        <v>1</v>
      </c>
    </row>
    <row r="324" spans="2:10" ht="20.100000000000001" customHeight="1" thickBot="1" x14ac:dyDescent="0.25">
      <c r="B324" s="4" t="s">
        <v>504</v>
      </c>
      <c r="C324" s="54">
        <v>7</v>
      </c>
      <c r="D324" s="54">
        <v>6</v>
      </c>
      <c r="E324" s="54">
        <v>0</v>
      </c>
      <c r="F324" s="54">
        <v>1</v>
      </c>
      <c r="G324" s="54">
        <v>0</v>
      </c>
      <c r="H324" s="54">
        <v>0</v>
      </c>
      <c r="I324" s="54">
        <v>7</v>
      </c>
      <c r="J324" s="54">
        <v>0</v>
      </c>
    </row>
    <row r="325" spans="2:10" ht="20.100000000000001" customHeight="1" thickBot="1" x14ac:dyDescent="0.25">
      <c r="B325" s="4" t="s">
        <v>505</v>
      </c>
      <c r="C325" s="54">
        <v>9</v>
      </c>
      <c r="D325" s="54">
        <v>7</v>
      </c>
      <c r="E325" s="54">
        <v>0</v>
      </c>
      <c r="F325" s="54">
        <v>2</v>
      </c>
      <c r="G325" s="54">
        <v>0</v>
      </c>
      <c r="H325" s="54">
        <v>0</v>
      </c>
      <c r="I325" s="54">
        <v>7</v>
      </c>
      <c r="J325" s="54">
        <v>2</v>
      </c>
    </row>
    <row r="326" spans="2:10" ht="20.100000000000001" customHeight="1" thickBot="1" x14ac:dyDescent="0.25">
      <c r="B326" s="4" t="s">
        <v>506</v>
      </c>
      <c r="C326" s="54">
        <v>14</v>
      </c>
      <c r="D326" s="54">
        <v>11</v>
      </c>
      <c r="E326" s="54">
        <v>1</v>
      </c>
      <c r="F326" s="54">
        <v>2</v>
      </c>
      <c r="G326" s="54">
        <v>0</v>
      </c>
      <c r="H326" s="54">
        <v>0</v>
      </c>
      <c r="I326" s="54">
        <v>11</v>
      </c>
      <c r="J326" s="54">
        <v>3</v>
      </c>
    </row>
    <row r="327" spans="2:10" ht="20.100000000000001" customHeight="1" thickBot="1" x14ac:dyDescent="0.25">
      <c r="B327" s="4" t="s">
        <v>507</v>
      </c>
      <c r="C327" s="54">
        <v>1</v>
      </c>
      <c r="D327" s="54">
        <v>1</v>
      </c>
      <c r="E327" s="54">
        <v>0</v>
      </c>
      <c r="F327" s="54">
        <v>0</v>
      </c>
      <c r="G327" s="54">
        <v>0</v>
      </c>
      <c r="H327" s="54">
        <v>0</v>
      </c>
      <c r="I327" s="54">
        <v>1</v>
      </c>
      <c r="J327" s="54">
        <v>0</v>
      </c>
    </row>
    <row r="328" spans="2:10" ht="20.100000000000001" customHeight="1" thickBot="1" x14ac:dyDescent="0.25">
      <c r="B328" s="4" t="s">
        <v>508</v>
      </c>
      <c r="C328" s="54">
        <v>24</v>
      </c>
      <c r="D328" s="54">
        <v>22</v>
      </c>
      <c r="E328" s="54">
        <v>0</v>
      </c>
      <c r="F328" s="54">
        <v>2</v>
      </c>
      <c r="G328" s="54">
        <v>0</v>
      </c>
      <c r="H328" s="54">
        <v>0</v>
      </c>
      <c r="I328" s="54">
        <v>23</v>
      </c>
      <c r="J328" s="54">
        <v>1</v>
      </c>
    </row>
    <row r="329" spans="2:10" ht="20.100000000000001" customHeight="1" thickBot="1" x14ac:dyDescent="0.25">
      <c r="B329" s="4" t="s">
        <v>199</v>
      </c>
      <c r="C329" s="54">
        <v>32</v>
      </c>
      <c r="D329" s="54">
        <v>29</v>
      </c>
      <c r="E329" s="54">
        <v>0</v>
      </c>
      <c r="F329" s="54">
        <v>3</v>
      </c>
      <c r="G329" s="54">
        <v>0</v>
      </c>
      <c r="H329" s="54">
        <v>0</v>
      </c>
      <c r="I329" s="54">
        <v>29</v>
      </c>
      <c r="J329" s="54">
        <v>3</v>
      </c>
    </row>
    <row r="330" spans="2:10" ht="20.100000000000001" customHeight="1" thickBot="1" x14ac:dyDescent="0.25">
      <c r="B330" s="4" t="s">
        <v>509</v>
      </c>
      <c r="C330" s="54">
        <v>5</v>
      </c>
      <c r="D330" s="54">
        <v>4</v>
      </c>
      <c r="E330" s="54">
        <v>1</v>
      </c>
      <c r="F330" s="54">
        <v>0</v>
      </c>
      <c r="G330" s="54">
        <v>0</v>
      </c>
      <c r="H330" s="54">
        <v>0</v>
      </c>
      <c r="I330" s="54">
        <v>5</v>
      </c>
      <c r="J330" s="54">
        <v>0</v>
      </c>
    </row>
    <row r="331" spans="2:10" ht="20.100000000000001" customHeight="1" thickBot="1" x14ac:dyDescent="0.25">
      <c r="B331" s="4" t="s">
        <v>510</v>
      </c>
      <c r="C331" s="54">
        <v>8</v>
      </c>
      <c r="D331" s="54">
        <v>8</v>
      </c>
      <c r="E331" s="54">
        <v>0</v>
      </c>
      <c r="F331" s="54">
        <v>0</v>
      </c>
      <c r="G331" s="54">
        <v>0</v>
      </c>
      <c r="H331" s="54">
        <v>0</v>
      </c>
      <c r="I331" s="54">
        <v>8</v>
      </c>
      <c r="J331" s="54">
        <v>0</v>
      </c>
    </row>
    <row r="332" spans="2:10" ht="20.100000000000001" customHeight="1" thickBot="1" x14ac:dyDescent="0.25">
      <c r="B332" s="4" t="s">
        <v>511</v>
      </c>
      <c r="C332" s="54">
        <v>2</v>
      </c>
      <c r="D332" s="54">
        <v>2</v>
      </c>
      <c r="E332" s="54">
        <v>0</v>
      </c>
      <c r="F332" s="54">
        <v>0</v>
      </c>
      <c r="G332" s="54">
        <v>0</v>
      </c>
      <c r="H332" s="54">
        <v>0</v>
      </c>
      <c r="I332" s="54">
        <v>2</v>
      </c>
      <c r="J332" s="54">
        <v>0</v>
      </c>
    </row>
    <row r="333" spans="2:10" ht="20.100000000000001" customHeight="1" thickBot="1" x14ac:dyDescent="0.25">
      <c r="B333" s="4" t="s">
        <v>512</v>
      </c>
      <c r="C333" s="54">
        <v>2</v>
      </c>
      <c r="D333" s="54">
        <v>2</v>
      </c>
      <c r="E333" s="54">
        <v>0</v>
      </c>
      <c r="F333" s="54">
        <v>0</v>
      </c>
      <c r="G333" s="54">
        <v>0</v>
      </c>
      <c r="H333" s="54">
        <v>0</v>
      </c>
      <c r="I333" s="54">
        <v>2</v>
      </c>
      <c r="J333" s="54">
        <v>0</v>
      </c>
    </row>
    <row r="334" spans="2:10" ht="20.100000000000001" customHeight="1" thickBot="1" x14ac:dyDescent="0.25">
      <c r="B334" s="4" t="s">
        <v>513</v>
      </c>
      <c r="C334" s="54">
        <v>3</v>
      </c>
      <c r="D334" s="54">
        <v>3</v>
      </c>
      <c r="E334" s="54">
        <v>0</v>
      </c>
      <c r="F334" s="54">
        <v>0</v>
      </c>
      <c r="G334" s="54">
        <v>0</v>
      </c>
      <c r="H334" s="54">
        <v>0</v>
      </c>
      <c r="I334" s="54">
        <v>3</v>
      </c>
      <c r="J334" s="54">
        <v>0</v>
      </c>
    </row>
    <row r="335" spans="2:10" ht="20.100000000000001" customHeight="1" thickBot="1" x14ac:dyDescent="0.25">
      <c r="B335" s="4" t="s">
        <v>514</v>
      </c>
      <c r="C335" s="54">
        <v>6</v>
      </c>
      <c r="D335" s="54">
        <v>4</v>
      </c>
      <c r="E335" s="54">
        <v>0</v>
      </c>
      <c r="F335" s="54">
        <v>2</v>
      </c>
      <c r="G335" s="54">
        <v>0</v>
      </c>
      <c r="H335" s="54">
        <v>0</v>
      </c>
      <c r="I335" s="54">
        <v>5</v>
      </c>
      <c r="J335" s="54">
        <v>1</v>
      </c>
    </row>
    <row r="336" spans="2:10" ht="20.100000000000001" customHeight="1" thickBot="1" x14ac:dyDescent="0.25">
      <c r="B336" s="4" t="s">
        <v>515</v>
      </c>
      <c r="C336" s="54">
        <v>3</v>
      </c>
      <c r="D336" s="54">
        <v>3</v>
      </c>
      <c r="E336" s="54">
        <v>0</v>
      </c>
      <c r="F336" s="54">
        <v>0</v>
      </c>
      <c r="G336" s="54">
        <v>0</v>
      </c>
      <c r="H336" s="54">
        <v>0</v>
      </c>
      <c r="I336" s="54">
        <v>3</v>
      </c>
      <c r="J336" s="54">
        <v>0</v>
      </c>
    </row>
    <row r="337" spans="2:10" ht="20.100000000000001" customHeight="1" thickBot="1" x14ac:dyDescent="0.25">
      <c r="B337" s="4" t="s">
        <v>516</v>
      </c>
      <c r="C337" s="54">
        <v>17</v>
      </c>
      <c r="D337" s="54">
        <v>15</v>
      </c>
      <c r="E337" s="54">
        <v>0</v>
      </c>
      <c r="F337" s="54">
        <v>2</v>
      </c>
      <c r="G337" s="54">
        <v>0</v>
      </c>
      <c r="H337" s="54">
        <v>0</v>
      </c>
      <c r="I337" s="54">
        <v>16</v>
      </c>
      <c r="J337" s="54">
        <v>1</v>
      </c>
    </row>
    <row r="338" spans="2:10" ht="20.100000000000001" customHeight="1" thickBot="1" x14ac:dyDescent="0.25">
      <c r="B338" s="4" t="s">
        <v>517</v>
      </c>
      <c r="C338" s="54">
        <v>4</v>
      </c>
      <c r="D338" s="54">
        <v>3</v>
      </c>
      <c r="E338" s="54">
        <v>0</v>
      </c>
      <c r="F338" s="54">
        <v>1</v>
      </c>
      <c r="G338" s="54">
        <v>0</v>
      </c>
      <c r="H338" s="54">
        <v>0</v>
      </c>
      <c r="I338" s="54">
        <v>4</v>
      </c>
      <c r="J338" s="54">
        <v>0</v>
      </c>
    </row>
    <row r="339" spans="2:10" ht="20.100000000000001" customHeight="1" thickBot="1" x14ac:dyDescent="0.25">
      <c r="B339" s="4" t="s">
        <v>200</v>
      </c>
      <c r="C339" s="54">
        <v>15</v>
      </c>
      <c r="D339" s="54">
        <v>13</v>
      </c>
      <c r="E339" s="54">
        <v>0</v>
      </c>
      <c r="F339" s="54">
        <v>2</v>
      </c>
      <c r="G339" s="54">
        <v>0</v>
      </c>
      <c r="H339" s="54">
        <v>0</v>
      </c>
      <c r="I339" s="54">
        <v>15</v>
      </c>
      <c r="J339" s="54">
        <v>0</v>
      </c>
    </row>
    <row r="340" spans="2:10" ht="20.100000000000001" customHeight="1" thickBot="1" x14ac:dyDescent="0.25">
      <c r="B340" s="4" t="s">
        <v>518</v>
      </c>
      <c r="C340" s="54">
        <v>10</v>
      </c>
      <c r="D340" s="54">
        <v>10</v>
      </c>
      <c r="E340" s="54">
        <v>0</v>
      </c>
      <c r="F340" s="54">
        <v>0</v>
      </c>
      <c r="G340" s="54">
        <v>0</v>
      </c>
      <c r="H340" s="54">
        <v>0</v>
      </c>
      <c r="I340" s="54">
        <v>10</v>
      </c>
      <c r="J340" s="54">
        <v>0</v>
      </c>
    </row>
    <row r="341" spans="2:10" ht="20.100000000000001" customHeight="1" thickBot="1" x14ac:dyDescent="0.25">
      <c r="B341" s="4" t="s">
        <v>519</v>
      </c>
      <c r="C341" s="54">
        <v>10</v>
      </c>
      <c r="D341" s="54">
        <v>2</v>
      </c>
      <c r="E341" s="54">
        <v>0</v>
      </c>
      <c r="F341" s="54">
        <v>8</v>
      </c>
      <c r="G341" s="54">
        <v>0</v>
      </c>
      <c r="H341" s="54">
        <v>0</v>
      </c>
      <c r="I341" s="54">
        <v>6</v>
      </c>
      <c r="J341" s="54">
        <v>4</v>
      </c>
    </row>
    <row r="342" spans="2:10" ht="20.100000000000001" customHeight="1" thickBot="1" x14ac:dyDescent="0.25">
      <c r="B342" s="4" t="s">
        <v>520</v>
      </c>
      <c r="C342" s="54">
        <v>9</v>
      </c>
      <c r="D342" s="54">
        <v>8</v>
      </c>
      <c r="E342" s="54">
        <v>0</v>
      </c>
      <c r="F342" s="54">
        <v>1</v>
      </c>
      <c r="G342" s="54">
        <v>0</v>
      </c>
      <c r="H342" s="54">
        <v>0</v>
      </c>
      <c r="I342" s="54">
        <v>8</v>
      </c>
      <c r="J342" s="54">
        <v>1</v>
      </c>
    </row>
    <row r="343" spans="2:10" ht="20.100000000000001" customHeight="1" thickBot="1" x14ac:dyDescent="0.25">
      <c r="B343" s="4" t="s">
        <v>521</v>
      </c>
      <c r="C343" s="54">
        <v>4</v>
      </c>
      <c r="D343" s="54">
        <v>4</v>
      </c>
      <c r="E343" s="54">
        <v>0</v>
      </c>
      <c r="F343" s="54">
        <v>0</v>
      </c>
      <c r="G343" s="54">
        <v>0</v>
      </c>
      <c r="H343" s="54">
        <v>0</v>
      </c>
      <c r="I343" s="54">
        <v>4</v>
      </c>
      <c r="J343" s="54">
        <v>0</v>
      </c>
    </row>
    <row r="344" spans="2:10" ht="20.100000000000001" customHeight="1" thickBot="1" x14ac:dyDescent="0.25">
      <c r="B344" s="4" t="s">
        <v>522</v>
      </c>
      <c r="C344" s="54">
        <v>0</v>
      </c>
      <c r="D344" s="54">
        <v>0</v>
      </c>
      <c r="E344" s="54">
        <v>0</v>
      </c>
      <c r="F344" s="54">
        <v>0</v>
      </c>
      <c r="G344" s="54">
        <v>0</v>
      </c>
      <c r="H344" s="54">
        <v>0</v>
      </c>
      <c r="I344" s="54">
        <v>0</v>
      </c>
      <c r="J344" s="54">
        <v>0</v>
      </c>
    </row>
    <row r="345" spans="2:10" ht="20.100000000000001" customHeight="1" thickBot="1" x14ac:dyDescent="0.25">
      <c r="B345" s="4" t="s">
        <v>523</v>
      </c>
      <c r="C345" s="54">
        <v>3</v>
      </c>
      <c r="D345" s="54">
        <v>3</v>
      </c>
      <c r="E345" s="54">
        <v>0</v>
      </c>
      <c r="F345" s="54">
        <v>0</v>
      </c>
      <c r="G345" s="54">
        <v>0</v>
      </c>
      <c r="H345" s="54">
        <v>0</v>
      </c>
      <c r="I345" s="54">
        <v>3</v>
      </c>
      <c r="J345" s="54">
        <v>0</v>
      </c>
    </row>
    <row r="346" spans="2:10" ht="20.100000000000001" customHeight="1" thickBot="1" x14ac:dyDescent="0.25">
      <c r="B346" s="4" t="s">
        <v>524</v>
      </c>
      <c r="C346" s="54">
        <v>4</v>
      </c>
      <c r="D346" s="54">
        <v>4</v>
      </c>
      <c r="E346" s="54">
        <v>0</v>
      </c>
      <c r="F346" s="54">
        <v>0</v>
      </c>
      <c r="G346" s="54">
        <v>0</v>
      </c>
      <c r="H346" s="54">
        <v>0</v>
      </c>
      <c r="I346" s="54">
        <v>4</v>
      </c>
      <c r="J346" s="54">
        <v>0</v>
      </c>
    </row>
    <row r="347" spans="2:10" ht="20.100000000000001" customHeight="1" thickBot="1" x14ac:dyDescent="0.25">
      <c r="B347" s="4" t="s">
        <v>525</v>
      </c>
      <c r="C347" s="54">
        <v>21</v>
      </c>
      <c r="D347" s="54">
        <v>13</v>
      </c>
      <c r="E347" s="54">
        <v>0</v>
      </c>
      <c r="F347" s="54">
        <v>8</v>
      </c>
      <c r="G347" s="54">
        <v>0</v>
      </c>
      <c r="H347" s="54">
        <v>0</v>
      </c>
      <c r="I347" s="54">
        <v>14</v>
      </c>
      <c r="J347" s="54">
        <v>7</v>
      </c>
    </row>
    <row r="348" spans="2:10" ht="20.100000000000001" customHeight="1" thickBot="1" x14ac:dyDescent="0.25">
      <c r="B348" s="4" t="s">
        <v>526</v>
      </c>
      <c r="C348" s="54">
        <v>27</v>
      </c>
      <c r="D348" s="54">
        <v>26</v>
      </c>
      <c r="E348" s="54">
        <v>0</v>
      </c>
      <c r="F348" s="54">
        <v>1</v>
      </c>
      <c r="G348" s="54">
        <v>0</v>
      </c>
      <c r="H348" s="54">
        <v>0</v>
      </c>
      <c r="I348" s="54">
        <v>22</v>
      </c>
      <c r="J348" s="54">
        <v>5</v>
      </c>
    </row>
    <row r="349" spans="2:10" ht="20.100000000000001" customHeight="1" thickBot="1" x14ac:dyDescent="0.25">
      <c r="B349" s="4" t="s">
        <v>201</v>
      </c>
      <c r="C349" s="54">
        <v>106</v>
      </c>
      <c r="D349" s="54">
        <v>83</v>
      </c>
      <c r="E349" s="54">
        <v>0</v>
      </c>
      <c r="F349" s="54">
        <v>23</v>
      </c>
      <c r="G349" s="54">
        <v>0</v>
      </c>
      <c r="H349" s="54">
        <v>4</v>
      </c>
      <c r="I349" s="54">
        <v>85</v>
      </c>
      <c r="J349" s="54">
        <v>21</v>
      </c>
    </row>
    <row r="350" spans="2:10" ht="20.100000000000001" customHeight="1" thickBot="1" x14ac:dyDescent="0.25">
      <c r="B350" s="4" t="s">
        <v>527</v>
      </c>
      <c r="C350" s="54">
        <v>8</v>
      </c>
      <c r="D350" s="54">
        <v>5</v>
      </c>
      <c r="E350" s="54">
        <v>0</v>
      </c>
      <c r="F350" s="54">
        <v>3</v>
      </c>
      <c r="G350" s="54">
        <v>0</v>
      </c>
      <c r="H350" s="54">
        <v>0</v>
      </c>
      <c r="I350" s="54">
        <v>6</v>
      </c>
      <c r="J350" s="54">
        <v>2</v>
      </c>
    </row>
    <row r="351" spans="2:10" ht="20.100000000000001" customHeight="1" thickBot="1" x14ac:dyDescent="0.25">
      <c r="B351" s="4" t="s">
        <v>528</v>
      </c>
      <c r="C351" s="54">
        <v>11</v>
      </c>
      <c r="D351" s="54">
        <v>9</v>
      </c>
      <c r="E351" s="54">
        <v>0</v>
      </c>
      <c r="F351" s="54">
        <v>2</v>
      </c>
      <c r="G351" s="54">
        <v>0</v>
      </c>
      <c r="H351" s="54">
        <v>2</v>
      </c>
      <c r="I351" s="54">
        <v>9</v>
      </c>
      <c r="J351" s="54">
        <v>2</v>
      </c>
    </row>
    <row r="352" spans="2:10" ht="20.100000000000001" customHeight="1" thickBot="1" x14ac:dyDescent="0.25">
      <c r="B352" s="4" t="s">
        <v>529</v>
      </c>
      <c r="C352" s="54">
        <v>2</v>
      </c>
      <c r="D352" s="54">
        <v>2</v>
      </c>
      <c r="E352" s="54">
        <v>0</v>
      </c>
      <c r="F352" s="54">
        <v>0</v>
      </c>
      <c r="G352" s="54">
        <v>0</v>
      </c>
      <c r="H352" s="54">
        <v>0</v>
      </c>
      <c r="I352" s="54">
        <v>2</v>
      </c>
      <c r="J352" s="54">
        <v>0</v>
      </c>
    </row>
    <row r="353" spans="2:10" ht="20.100000000000001" customHeight="1" thickBot="1" x14ac:dyDescent="0.25">
      <c r="B353" s="4" t="s">
        <v>530</v>
      </c>
      <c r="C353" s="54">
        <v>1</v>
      </c>
      <c r="D353" s="54">
        <v>0</v>
      </c>
      <c r="E353" s="54">
        <v>0</v>
      </c>
      <c r="F353" s="54">
        <v>1</v>
      </c>
      <c r="G353" s="54">
        <v>0</v>
      </c>
      <c r="H353" s="54">
        <v>0</v>
      </c>
      <c r="I353" s="54">
        <v>0</v>
      </c>
      <c r="J353" s="54">
        <v>1</v>
      </c>
    </row>
    <row r="354" spans="2:10" ht="20.100000000000001" customHeight="1" thickBot="1" x14ac:dyDescent="0.25">
      <c r="B354" s="4" t="s">
        <v>531</v>
      </c>
      <c r="C354" s="54">
        <v>4</v>
      </c>
      <c r="D354" s="54">
        <v>4</v>
      </c>
      <c r="E354" s="54">
        <v>0</v>
      </c>
      <c r="F354" s="54">
        <v>0</v>
      </c>
      <c r="G354" s="54">
        <v>0</v>
      </c>
      <c r="H354" s="54">
        <v>0</v>
      </c>
      <c r="I354" s="54">
        <v>4</v>
      </c>
      <c r="J354" s="54">
        <v>0</v>
      </c>
    </row>
    <row r="355" spans="2:10" ht="20.100000000000001" customHeight="1" thickBot="1" x14ac:dyDescent="0.25">
      <c r="B355" s="4" t="s">
        <v>532</v>
      </c>
      <c r="C355" s="54">
        <v>62</v>
      </c>
      <c r="D355" s="54">
        <v>62</v>
      </c>
      <c r="E355" s="54">
        <v>0</v>
      </c>
      <c r="F355" s="54">
        <v>0</v>
      </c>
      <c r="G355" s="54">
        <v>0</v>
      </c>
      <c r="H355" s="54">
        <v>0</v>
      </c>
      <c r="I355" s="54">
        <v>62</v>
      </c>
      <c r="J355" s="54">
        <v>0</v>
      </c>
    </row>
    <row r="356" spans="2:10" ht="20.100000000000001" customHeight="1" thickBot="1" x14ac:dyDescent="0.25">
      <c r="B356" s="4" t="s">
        <v>533</v>
      </c>
      <c r="C356" s="54">
        <v>4</v>
      </c>
      <c r="D356" s="54">
        <v>3</v>
      </c>
      <c r="E356" s="54">
        <v>0</v>
      </c>
      <c r="F356" s="54">
        <v>1</v>
      </c>
      <c r="G356" s="54">
        <v>0</v>
      </c>
      <c r="H356" s="54">
        <v>0</v>
      </c>
      <c r="I356" s="54">
        <v>3</v>
      </c>
      <c r="J356" s="54">
        <v>1</v>
      </c>
    </row>
    <row r="357" spans="2:10" ht="20.100000000000001" customHeight="1" thickBot="1" x14ac:dyDescent="0.25">
      <c r="B357" s="4" t="s">
        <v>534</v>
      </c>
      <c r="C357" s="54">
        <v>3</v>
      </c>
      <c r="D357" s="54">
        <v>3</v>
      </c>
      <c r="E357" s="54">
        <v>0</v>
      </c>
      <c r="F357" s="54">
        <v>0</v>
      </c>
      <c r="G357" s="54">
        <v>0</v>
      </c>
      <c r="H357" s="54">
        <v>0</v>
      </c>
      <c r="I357" s="54">
        <v>3</v>
      </c>
      <c r="J357" s="54">
        <v>0</v>
      </c>
    </row>
    <row r="358" spans="2:10" ht="20.100000000000001" customHeight="1" thickBot="1" x14ac:dyDescent="0.25">
      <c r="B358" s="4" t="s">
        <v>535</v>
      </c>
      <c r="C358" s="54">
        <v>3</v>
      </c>
      <c r="D358" s="54">
        <v>3</v>
      </c>
      <c r="E358" s="54">
        <v>0</v>
      </c>
      <c r="F358" s="54">
        <v>0</v>
      </c>
      <c r="G358" s="54">
        <v>0</v>
      </c>
      <c r="H358" s="54">
        <v>0</v>
      </c>
      <c r="I358" s="54">
        <v>3</v>
      </c>
      <c r="J358" s="54">
        <v>0</v>
      </c>
    </row>
    <row r="359" spans="2:10" ht="20.100000000000001" customHeight="1" thickBot="1" x14ac:dyDescent="0.25">
      <c r="B359" s="4" t="s">
        <v>536</v>
      </c>
      <c r="C359" s="54">
        <v>2</v>
      </c>
      <c r="D359" s="54">
        <v>2</v>
      </c>
      <c r="E359" s="54">
        <v>0</v>
      </c>
      <c r="F359" s="54">
        <v>0</v>
      </c>
      <c r="G359" s="54">
        <v>0</v>
      </c>
      <c r="H359" s="54">
        <v>0</v>
      </c>
      <c r="I359" s="54">
        <v>1</v>
      </c>
      <c r="J359" s="54">
        <v>1</v>
      </c>
    </row>
    <row r="360" spans="2:10" ht="20.100000000000001" customHeight="1" thickBot="1" x14ac:dyDescent="0.25">
      <c r="B360" s="4" t="s">
        <v>537</v>
      </c>
      <c r="C360" s="54">
        <v>6</v>
      </c>
      <c r="D360" s="54">
        <v>4</v>
      </c>
      <c r="E360" s="54">
        <v>0</v>
      </c>
      <c r="F360" s="54">
        <v>2</v>
      </c>
      <c r="G360" s="54">
        <v>0</v>
      </c>
      <c r="H360" s="54">
        <v>0</v>
      </c>
      <c r="I360" s="54">
        <v>5</v>
      </c>
      <c r="J360" s="54">
        <v>1</v>
      </c>
    </row>
    <row r="361" spans="2:10" ht="20.100000000000001" customHeight="1" thickBot="1" x14ac:dyDescent="0.25">
      <c r="B361" s="4" t="s">
        <v>538</v>
      </c>
      <c r="C361" s="54">
        <v>3</v>
      </c>
      <c r="D361" s="54">
        <v>3</v>
      </c>
      <c r="E361" s="54">
        <v>0</v>
      </c>
      <c r="F361" s="54">
        <v>0</v>
      </c>
      <c r="G361" s="54">
        <v>0</v>
      </c>
      <c r="H361" s="54">
        <v>0</v>
      </c>
      <c r="I361" s="54">
        <v>2</v>
      </c>
      <c r="J361" s="54">
        <v>1</v>
      </c>
    </row>
    <row r="362" spans="2:10" ht="20.100000000000001" customHeight="1" thickBot="1" x14ac:dyDescent="0.25">
      <c r="B362" s="4" t="s">
        <v>202</v>
      </c>
      <c r="C362" s="54">
        <v>36</v>
      </c>
      <c r="D362" s="54">
        <v>31</v>
      </c>
      <c r="E362" s="54">
        <v>0</v>
      </c>
      <c r="F362" s="54">
        <v>5</v>
      </c>
      <c r="G362" s="54">
        <v>0</v>
      </c>
      <c r="H362" s="54">
        <v>0</v>
      </c>
      <c r="I362" s="54">
        <v>30</v>
      </c>
      <c r="J362" s="54">
        <v>6</v>
      </c>
    </row>
    <row r="363" spans="2:10" ht="20.100000000000001" customHeight="1" thickBot="1" x14ac:dyDescent="0.25">
      <c r="B363" s="4" t="s">
        <v>539</v>
      </c>
      <c r="C363" s="54">
        <v>4</v>
      </c>
      <c r="D363" s="54">
        <v>3</v>
      </c>
      <c r="E363" s="54">
        <v>0</v>
      </c>
      <c r="F363" s="54">
        <v>1</v>
      </c>
      <c r="G363" s="54">
        <v>0</v>
      </c>
      <c r="H363" s="54">
        <v>0</v>
      </c>
      <c r="I363" s="54">
        <v>4</v>
      </c>
      <c r="J363" s="54">
        <v>0</v>
      </c>
    </row>
    <row r="364" spans="2:10" ht="20.100000000000001" customHeight="1" thickBot="1" x14ac:dyDescent="0.25">
      <c r="B364" s="4" t="s">
        <v>540</v>
      </c>
      <c r="C364" s="54">
        <v>2</v>
      </c>
      <c r="D364" s="54">
        <v>1</v>
      </c>
      <c r="E364" s="54">
        <v>0</v>
      </c>
      <c r="F364" s="54">
        <v>1</v>
      </c>
      <c r="G364" s="54">
        <v>0</v>
      </c>
      <c r="H364" s="54">
        <v>0</v>
      </c>
      <c r="I364" s="54">
        <v>2</v>
      </c>
      <c r="J364" s="54">
        <v>0</v>
      </c>
    </row>
    <row r="365" spans="2:10" ht="20.100000000000001" customHeight="1" thickBot="1" x14ac:dyDescent="0.25">
      <c r="B365" s="4" t="s">
        <v>541</v>
      </c>
      <c r="C365" s="54">
        <v>4</v>
      </c>
      <c r="D365" s="54">
        <v>3</v>
      </c>
      <c r="E365" s="54">
        <v>0</v>
      </c>
      <c r="F365" s="54">
        <v>1</v>
      </c>
      <c r="G365" s="54">
        <v>0</v>
      </c>
      <c r="H365" s="54">
        <v>0</v>
      </c>
      <c r="I365" s="54">
        <v>3</v>
      </c>
      <c r="J365" s="54">
        <v>1</v>
      </c>
    </row>
    <row r="366" spans="2:10" ht="20.100000000000001" customHeight="1" thickBot="1" x14ac:dyDescent="0.25">
      <c r="B366" s="4" t="s">
        <v>542</v>
      </c>
      <c r="C366" s="54">
        <v>2</v>
      </c>
      <c r="D366" s="54">
        <v>2</v>
      </c>
      <c r="E366" s="54">
        <v>0</v>
      </c>
      <c r="F366" s="54">
        <v>0</v>
      </c>
      <c r="G366" s="54">
        <v>0</v>
      </c>
      <c r="H366" s="54">
        <v>0</v>
      </c>
      <c r="I366" s="54">
        <v>2</v>
      </c>
      <c r="J366" s="54">
        <v>0</v>
      </c>
    </row>
    <row r="367" spans="2:10" ht="20.100000000000001" customHeight="1" thickBot="1" x14ac:dyDescent="0.25">
      <c r="B367" s="4" t="s">
        <v>645</v>
      </c>
      <c r="C367" s="54">
        <v>1</v>
      </c>
      <c r="D367" s="54">
        <v>1</v>
      </c>
      <c r="E367" s="54">
        <v>0</v>
      </c>
      <c r="F367" s="54">
        <v>0</v>
      </c>
      <c r="G367" s="54">
        <v>0</v>
      </c>
      <c r="H367" s="54">
        <v>0</v>
      </c>
      <c r="I367" s="54">
        <v>1</v>
      </c>
      <c r="J367" s="54">
        <v>0</v>
      </c>
    </row>
    <row r="368" spans="2:10" ht="20.100000000000001" customHeight="1" thickBot="1" x14ac:dyDescent="0.25">
      <c r="B368" s="4" t="s">
        <v>543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</row>
    <row r="369" spans="2:10" ht="20.100000000000001" customHeight="1" thickBot="1" x14ac:dyDescent="0.25">
      <c r="B369" s="4" t="s">
        <v>203</v>
      </c>
      <c r="C369" s="54">
        <v>44</v>
      </c>
      <c r="D369" s="54">
        <v>30</v>
      </c>
      <c r="E369" s="54">
        <v>0</v>
      </c>
      <c r="F369" s="54">
        <v>14</v>
      </c>
      <c r="G369" s="54">
        <v>0</v>
      </c>
      <c r="H369" s="54">
        <v>0</v>
      </c>
      <c r="I369" s="54">
        <v>27</v>
      </c>
      <c r="J369" s="54">
        <v>17</v>
      </c>
    </row>
    <row r="370" spans="2:10" ht="20.100000000000001" customHeight="1" thickBot="1" x14ac:dyDescent="0.25">
      <c r="B370" s="4" t="s">
        <v>544</v>
      </c>
      <c r="C370" s="54">
        <v>1</v>
      </c>
      <c r="D370" s="54">
        <v>1</v>
      </c>
      <c r="E370" s="54">
        <v>0</v>
      </c>
      <c r="F370" s="54">
        <v>0</v>
      </c>
      <c r="G370" s="54">
        <v>0</v>
      </c>
      <c r="H370" s="54">
        <v>0</v>
      </c>
      <c r="I370" s="54">
        <v>1</v>
      </c>
      <c r="J370" s="54">
        <v>0</v>
      </c>
    </row>
    <row r="371" spans="2:10" ht="20.100000000000001" customHeight="1" thickBot="1" x14ac:dyDescent="0.25">
      <c r="B371" s="4" t="s">
        <v>545</v>
      </c>
      <c r="C371" s="54">
        <v>9</v>
      </c>
      <c r="D371" s="54">
        <v>3</v>
      </c>
      <c r="E371" s="54">
        <v>0</v>
      </c>
      <c r="F371" s="54">
        <v>6</v>
      </c>
      <c r="G371" s="54">
        <v>0</v>
      </c>
      <c r="H371" s="54">
        <v>0</v>
      </c>
      <c r="I371" s="54">
        <v>6</v>
      </c>
      <c r="J371" s="54">
        <v>3</v>
      </c>
    </row>
    <row r="372" spans="2:10" ht="20.100000000000001" customHeight="1" thickBot="1" x14ac:dyDescent="0.25">
      <c r="B372" s="4" t="s">
        <v>546</v>
      </c>
      <c r="C372" s="54">
        <v>0</v>
      </c>
      <c r="D372" s="54">
        <v>0</v>
      </c>
      <c r="E372" s="54">
        <v>0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</row>
    <row r="373" spans="2:10" ht="20.100000000000001" customHeight="1" thickBot="1" x14ac:dyDescent="0.25">
      <c r="B373" s="4" t="s">
        <v>547</v>
      </c>
      <c r="C373" s="54">
        <v>3</v>
      </c>
      <c r="D373" s="54">
        <v>1</v>
      </c>
      <c r="E373" s="54">
        <v>0</v>
      </c>
      <c r="F373" s="54">
        <v>2</v>
      </c>
      <c r="G373" s="54">
        <v>0</v>
      </c>
      <c r="H373" s="54">
        <v>0</v>
      </c>
      <c r="I373" s="54">
        <v>3</v>
      </c>
      <c r="J373" s="54">
        <v>0</v>
      </c>
    </row>
    <row r="374" spans="2:10" ht="20.100000000000001" customHeight="1" thickBot="1" x14ac:dyDescent="0.25">
      <c r="B374" s="4" t="s">
        <v>646</v>
      </c>
      <c r="C374" s="54">
        <v>7</v>
      </c>
      <c r="D374" s="54">
        <v>5</v>
      </c>
      <c r="E374" s="54">
        <v>0</v>
      </c>
      <c r="F374" s="54">
        <v>2</v>
      </c>
      <c r="G374" s="54">
        <v>0</v>
      </c>
      <c r="H374" s="54">
        <v>0</v>
      </c>
      <c r="I374" s="54">
        <v>4</v>
      </c>
      <c r="J374" s="54">
        <v>3</v>
      </c>
    </row>
    <row r="375" spans="2:10" ht="20.100000000000001" customHeight="1" thickBot="1" x14ac:dyDescent="0.25">
      <c r="B375" s="4" t="s">
        <v>548</v>
      </c>
      <c r="C375" s="54">
        <v>4</v>
      </c>
      <c r="D375" s="54">
        <v>4</v>
      </c>
      <c r="E375" s="54">
        <v>0</v>
      </c>
      <c r="F375" s="54">
        <v>0</v>
      </c>
      <c r="G375" s="54">
        <v>0</v>
      </c>
      <c r="H375" s="54">
        <v>0</v>
      </c>
      <c r="I375" s="54">
        <v>4</v>
      </c>
      <c r="J375" s="54">
        <v>0</v>
      </c>
    </row>
    <row r="376" spans="2:10" ht="20.100000000000001" customHeight="1" thickBot="1" x14ac:dyDescent="0.25">
      <c r="B376" s="4" t="s">
        <v>549</v>
      </c>
      <c r="C376" s="54">
        <v>0</v>
      </c>
      <c r="D376" s="54">
        <v>0</v>
      </c>
      <c r="E376" s="54">
        <v>0</v>
      </c>
      <c r="F376" s="54">
        <v>0</v>
      </c>
      <c r="G376" s="54">
        <v>0</v>
      </c>
      <c r="H376" s="54">
        <v>0</v>
      </c>
      <c r="I376" s="54">
        <v>0</v>
      </c>
      <c r="J376" s="54">
        <v>0</v>
      </c>
    </row>
    <row r="377" spans="2:10" ht="20.100000000000001" customHeight="1" thickBot="1" x14ac:dyDescent="0.25">
      <c r="B377" s="4" t="s">
        <v>550</v>
      </c>
      <c r="C377" s="54">
        <v>1</v>
      </c>
      <c r="D377" s="54">
        <v>1</v>
      </c>
      <c r="E377" s="54">
        <v>0</v>
      </c>
      <c r="F377" s="54">
        <v>0</v>
      </c>
      <c r="G377" s="54">
        <v>0</v>
      </c>
      <c r="H377" s="54">
        <v>0</v>
      </c>
      <c r="I377" s="54">
        <v>1</v>
      </c>
      <c r="J377" s="54">
        <v>0</v>
      </c>
    </row>
    <row r="378" spans="2:10" ht="20.100000000000001" customHeight="1" thickBot="1" x14ac:dyDescent="0.25">
      <c r="B378" s="4" t="s">
        <v>551</v>
      </c>
      <c r="C378" s="54">
        <v>10</v>
      </c>
      <c r="D378" s="54">
        <v>10</v>
      </c>
      <c r="E378" s="54">
        <v>0</v>
      </c>
      <c r="F378" s="54">
        <v>0</v>
      </c>
      <c r="G378" s="54">
        <v>0</v>
      </c>
      <c r="H378" s="54">
        <v>0</v>
      </c>
      <c r="I378" s="54">
        <v>10</v>
      </c>
      <c r="J378" s="54">
        <v>0</v>
      </c>
    </row>
    <row r="379" spans="2:10" ht="20.100000000000001" customHeight="1" thickBot="1" x14ac:dyDescent="0.25">
      <c r="B379" s="4" t="s">
        <v>552</v>
      </c>
      <c r="C379" s="54">
        <v>7</v>
      </c>
      <c r="D379" s="54">
        <v>7</v>
      </c>
      <c r="E379" s="54">
        <v>0</v>
      </c>
      <c r="F379" s="54">
        <v>0</v>
      </c>
      <c r="G379" s="54">
        <v>0</v>
      </c>
      <c r="H379" s="54">
        <v>0</v>
      </c>
      <c r="I379" s="54">
        <v>7</v>
      </c>
      <c r="J379" s="54">
        <v>0</v>
      </c>
    </row>
    <row r="380" spans="2:10" ht="20.100000000000001" customHeight="1" thickBot="1" x14ac:dyDescent="0.25">
      <c r="B380" s="4" t="s">
        <v>553</v>
      </c>
      <c r="C380" s="54">
        <v>78</v>
      </c>
      <c r="D380" s="54">
        <v>55</v>
      </c>
      <c r="E380" s="54">
        <v>0</v>
      </c>
      <c r="F380" s="54">
        <v>23</v>
      </c>
      <c r="G380" s="54">
        <v>0</v>
      </c>
      <c r="H380" s="54">
        <v>0</v>
      </c>
      <c r="I380" s="54">
        <v>60</v>
      </c>
      <c r="J380" s="54">
        <v>18</v>
      </c>
    </row>
    <row r="381" spans="2:10" ht="20.100000000000001" customHeight="1" thickBot="1" x14ac:dyDescent="0.25">
      <c r="B381" s="4" t="s">
        <v>204</v>
      </c>
      <c r="C381" s="54">
        <v>7</v>
      </c>
      <c r="D381" s="54">
        <v>7</v>
      </c>
      <c r="E381" s="54">
        <v>0</v>
      </c>
      <c r="F381" s="54">
        <v>0</v>
      </c>
      <c r="G381" s="54">
        <v>0</v>
      </c>
      <c r="H381" s="54">
        <v>0</v>
      </c>
      <c r="I381" s="54">
        <v>7</v>
      </c>
      <c r="J381" s="54">
        <v>0</v>
      </c>
    </row>
    <row r="382" spans="2:10" ht="20.100000000000001" customHeight="1" thickBot="1" x14ac:dyDescent="0.25">
      <c r="B382" s="4" t="s">
        <v>554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</row>
    <row r="383" spans="2:10" ht="20.100000000000001" customHeight="1" thickBot="1" x14ac:dyDescent="0.25">
      <c r="B383" s="4" t="s">
        <v>555</v>
      </c>
      <c r="C383" s="54">
        <v>4</v>
      </c>
      <c r="D383" s="54">
        <v>4</v>
      </c>
      <c r="E383" s="54">
        <v>0</v>
      </c>
      <c r="F383" s="54">
        <v>0</v>
      </c>
      <c r="G383" s="54">
        <v>0</v>
      </c>
      <c r="H383" s="54">
        <v>0</v>
      </c>
      <c r="I383" s="54">
        <v>4</v>
      </c>
      <c r="J383" s="54">
        <v>0</v>
      </c>
    </row>
    <row r="384" spans="2:10" ht="20.100000000000001" customHeight="1" thickBot="1" x14ac:dyDescent="0.25">
      <c r="B384" s="4" t="s">
        <v>556</v>
      </c>
      <c r="C384" s="54">
        <v>11</v>
      </c>
      <c r="D384" s="54">
        <v>7</v>
      </c>
      <c r="E384" s="54">
        <v>4</v>
      </c>
      <c r="F384" s="54">
        <v>0</v>
      </c>
      <c r="G384" s="54">
        <v>0</v>
      </c>
      <c r="H384" s="54">
        <v>0</v>
      </c>
      <c r="I384" s="54">
        <v>11</v>
      </c>
      <c r="J384" s="54">
        <v>0</v>
      </c>
    </row>
    <row r="385" spans="2:10" ht="20.100000000000001" customHeight="1" thickBot="1" x14ac:dyDescent="0.25">
      <c r="B385" s="4" t="s">
        <v>557</v>
      </c>
      <c r="C385" s="54">
        <v>5</v>
      </c>
      <c r="D385" s="54">
        <v>2</v>
      </c>
      <c r="E385" s="54">
        <v>0</v>
      </c>
      <c r="F385" s="54">
        <v>3</v>
      </c>
      <c r="G385" s="54">
        <v>0</v>
      </c>
      <c r="H385" s="54">
        <v>0</v>
      </c>
      <c r="I385" s="54">
        <v>3</v>
      </c>
      <c r="J385" s="54">
        <v>2</v>
      </c>
    </row>
    <row r="386" spans="2:10" ht="20.100000000000001" customHeight="1" thickBot="1" x14ac:dyDescent="0.25">
      <c r="B386" s="4" t="s">
        <v>558</v>
      </c>
      <c r="C386" s="54">
        <v>7</v>
      </c>
      <c r="D386" s="54">
        <v>3</v>
      </c>
      <c r="E386" s="54">
        <v>0</v>
      </c>
      <c r="F386" s="54">
        <v>2</v>
      </c>
      <c r="G386" s="54">
        <v>2</v>
      </c>
      <c r="H386" s="54">
        <v>0</v>
      </c>
      <c r="I386" s="54">
        <v>7</v>
      </c>
      <c r="J386" s="54">
        <v>0</v>
      </c>
    </row>
    <row r="387" spans="2:10" ht="20.100000000000001" customHeight="1" thickBot="1" x14ac:dyDescent="0.25">
      <c r="B387" s="4" t="s">
        <v>559</v>
      </c>
      <c r="C387" s="54">
        <v>6</v>
      </c>
      <c r="D387" s="54">
        <v>5</v>
      </c>
      <c r="E387" s="54">
        <v>1</v>
      </c>
      <c r="F387" s="54">
        <v>0</v>
      </c>
      <c r="G387" s="54">
        <v>0</v>
      </c>
      <c r="H387" s="54">
        <v>0</v>
      </c>
      <c r="I387" s="54">
        <v>6</v>
      </c>
      <c r="J387" s="54">
        <v>0</v>
      </c>
    </row>
    <row r="388" spans="2:10" ht="20.100000000000001" customHeight="1" thickBot="1" x14ac:dyDescent="0.25">
      <c r="B388" s="4" t="s">
        <v>647</v>
      </c>
      <c r="C388" s="54">
        <v>6</v>
      </c>
      <c r="D388" s="54">
        <v>4</v>
      </c>
      <c r="E388" s="54">
        <v>0</v>
      </c>
      <c r="F388" s="54">
        <v>2</v>
      </c>
      <c r="G388" s="54">
        <v>0</v>
      </c>
      <c r="H388" s="54">
        <v>0</v>
      </c>
      <c r="I388" s="54">
        <v>4</v>
      </c>
      <c r="J388" s="54">
        <v>2</v>
      </c>
    </row>
    <row r="389" spans="2:10" ht="20.100000000000001" customHeight="1" thickBot="1" x14ac:dyDescent="0.25">
      <c r="B389" s="4" t="s">
        <v>560</v>
      </c>
      <c r="C389" s="54">
        <v>3</v>
      </c>
      <c r="D389" s="54">
        <v>3</v>
      </c>
      <c r="E389" s="54">
        <v>0</v>
      </c>
      <c r="F389" s="54">
        <v>0</v>
      </c>
      <c r="G389" s="54">
        <v>0</v>
      </c>
      <c r="H389" s="54">
        <v>0</v>
      </c>
      <c r="I389" s="54">
        <v>3</v>
      </c>
      <c r="J389" s="54">
        <v>0</v>
      </c>
    </row>
    <row r="390" spans="2:10" ht="20.100000000000001" customHeight="1" thickBot="1" x14ac:dyDescent="0.25">
      <c r="B390" s="4" t="s">
        <v>561</v>
      </c>
      <c r="C390" s="54">
        <v>0</v>
      </c>
      <c r="D390" s="54">
        <v>0</v>
      </c>
      <c r="E390" s="54">
        <v>0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</row>
    <row r="391" spans="2:10" ht="20.100000000000001" customHeight="1" thickBot="1" x14ac:dyDescent="0.25">
      <c r="B391" s="4" t="s">
        <v>562</v>
      </c>
      <c r="C391" s="54">
        <v>8</v>
      </c>
      <c r="D391" s="54">
        <v>5</v>
      </c>
      <c r="E391" s="54">
        <v>0</v>
      </c>
      <c r="F391" s="54">
        <v>2</v>
      </c>
      <c r="G391" s="54">
        <v>1</v>
      </c>
      <c r="H391" s="54">
        <v>1</v>
      </c>
      <c r="I391" s="54">
        <v>8</v>
      </c>
      <c r="J391" s="54">
        <v>0</v>
      </c>
    </row>
    <row r="392" spans="2:10" ht="20.100000000000001" customHeight="1" thickBot="1" x14ac:dyDescent="0.25">
      <c r="B392" s="4" t="s">
        <v>563</v>
      </c>
      <c r="C392" s="54">
        <v>30</v>
      </c>
      <c r="D392" s="54">
        <v>23</v>
      </c>
      <c r="E392" s="54">
        <v>1</v>
      </c>
      <c r="F392" s="54">
        <v>6</v>
      </c>
      <c r="G392" s="54">
        <v>0</v>
      </c>
      <c r="H392" s="54">
        <v>0</v>
      </c>
      <c r="I392" s="54">
        <v>20</v>
      </c>
      <c r="J392" s="54">
        <v>10</v>
      </c>
    </row>
    <row r="393" spans="2:10" ht="20.100000000000001" customHeight="1" thickBot="1" x14ac:dyDescent="0.25">
      <c r="B393" s="4" t="s">
        <v>564</v>
      </c>
      <c r="C393" s="54">
        <v>17</v>
      </c>
      <c r="D393" s="54">
        <v>12</v>
      </c>
      <c r="E393" s="54">
        <v>0</v>
      </c>
      <c r="F393" s="54">
        <v>5</v>
      </c>
      <c r="G393" s="54">
        <v>0</v>
      </c>
      <c r="H393" s="54">
        <v>0</v>
      </c>
      <c r="I393" s="54">
        <v>6</v>
      </c>
      <c r="J393" s="54">
        <v>11</v>
      </c>
    </row>
    <row r="394" spans="2:10" ht="20.100000000000001" customHeight="1" thickBot="1" x14ac:dyDescent="0.25">
      <c r="B394" s="4" t="s">
        <v>565</v>
      </c>
      <c r="C394" s="54">
        <v>69</v>
      </c>
      <c r="D394" s="54">
        <v>45</v>
      </c>
      <c r="E394" s="54">
        <v>0</v>
      </c>
      <c r="F394" s="54">
        <v>24</v>
      </c>
      <c r="G394" s="54">
        <v>0</v>
      </c>
      <c r="H394" s="54">
        <v>0</v>
      </c>
      <c r="I394" s="54">
        <v>45</v>
      </c>
      <c r="J394" s="54">
        <v>24</v>
      </c>
    </row>
    <row r="395" spans="2:10" ht="20.100000000000001" customHeight="1" thickBot="1" x14ac:dyDescent="0.25">
      <c r="B395" s="4" t="s">
        <v>566</v>
      </c>
      <c r="C395" s="54">
        <v>52</v>
      </c>
      <c r="D395" s="54">
        <v>32</v>
      </c>
      <c r="E395" s="54">
        <v>1</v>
      </c>
      <c r="F395" s="54">
        <v>19</v>
      </c>
      <c r="G395" s="54">
        <v>0</v>
      </c>
      <c r="H395" s="54">
        <v>3</v>
      </c>
      <c r="I395" s="54">
        <v>34</v>
      </c>
      <c r="J395" s="54">
        <v>18</v>
      </c>
    </row>
    <row r="396" spans="2:10" ht="20.100000000000001" customHeight="1" thickBot="1" x14ac:dyDescent="0.25">
      <c r="B396" s="4" t="s">
        <v>567</v>
      </c>
      <c r="C396" s="54">
        <v>44</v>
      </c>
      <c r="D396" s="54">
        <v>29</v>
      </c>
      <c r="E396" s="54">
        <v>0</v>
      </c>
      <c r="F396" s="54">
        <v>15</v>
      </c>
      <c r="G396" s="54">
        <v>0</v>
      </c>
      <c r="H396" s="54">
        <v>0</v>
      </c>
      <c r="I396" s="54">
        <v>27</v>
      </c>
      <c r="J396" s="54">
        <v>17</v>
      </c>
    </row>
    <row r="397" spans="2:10" ht="20.100000000000001" customHeight="1" thickBot="1" x14ac:dyDescent="0.25">
      <c r="B397" s="4" t="s">
        <v>568</v>
      </c>
      <c r="C397" s="54">
        <v>15</v>
      </c>
      <c r="D397" s="54">
        <v>11</v>
      </c>
      <c r="E397" s="54">
        <v>0</v>
      </c>
      <c r="F397" s="54">
        <v>0</v>
      </c>
      <c r="G397" s="54">
        <v>4</v>
      </c>
      <c r="H397" s="54">
        <v>0</v>
      </c>
      <c r="I397" s="54">
        <v>11</v>
      </c>
      <c r="J397" s="54">
        <v>4</v>
      </c>
    </row>
    <row r="398" spans="2:10" ht="20.100000000000001" customHeight="1" thickBot="1" x14ac:dyDescent="0.25">
      <c r="B398" s="4" t="s">
        <v>569</v>
      </c>
      <c r="C398" s="54">
        <v>13</v>
      </c>
      <c r="D398" s="54">
        <v>7</v>
      </c>
      <c r="E398" s="54">
        <v>1</v>
      </c>
      <c r="F398" s="54">
        <v>5</v>
      </c>
      <c r="G398" s="54">
        <v>0</v>
      </c>
      <c r="H398" s="54">
        <v>0</v>
      </c>
      <c r="I398" s="54">
        <v>0</v>
      </c>
      <c r="J398" s="54">
        <v>13</v>
      </c>
    </row>
    <row r="399" spans="2:10" ht="20.100000000000001" customHeight="1" thickBot="1" x14ac:dyDescent="0.25">
      <c r="B399" s="4" t="s">
        <v>570</v>
      </c>
      <c r="C399" s="54">
        <v>28</v>
      </c>
      <c r="D399" s="54">
        <v>22</v>
      </c>
      <c r="E399" s="54">
        <v>0</v>
      </c>
      <c r="F399" s="54">
        <v>6</v>
      </c>
      <c r="G399" s="54">
        <v>0</v>
      </c>
      <c r="H399" s="54">
        <v>0</v>
      </c>
      <c r="I399" s="54">
        <v>20</v>
      </c>
      <c r="J399" s="54">
        <v>8</v>
      </c>
    </row>
    <row r="400" spans="2:10" ht="20.100000000000001" customHeight="1" thickBot="1" x14ac:dyDescent="0.25">
      <c r="B400" s="4" t="s">
        <v>571</v>
      </c>
      <c r="C400" s="54">
        <v>13</v>
      </c>
      <c r="D400" s="54">
        <v>10</v>
      </c>
      <c r="E400" s="54">
        <v>0</v>
      </c>
      <c r="F400" s="54">
        <v>3</v>
      </c>
      <c r="G400" s="54">
        <v>0</v>
      </c>
      <c r="H400" s="54">
        <v>0</v>
      </c>
      <c r="I400" s="54">
        <v>10</v>
      </c>
      <c r="J400" s="54">
        <v>3</v>
      </c>
    </row>
    <row r="401" spans="2:10" ht="20.100000000000001" customHeight="1" thickBot="1" x14ac:dyDescent="0.25">
      <c r="B401" s="4" t="s">
        <v>205</v>
      </c>
      <c r="C401" s="54">
        <v>728</v>
      </c>
      <c r="D401" s="54">
        <v>390</v>
      </c>
      <c r="E401" s="54">
        <v>8</v>
      </c>
      <c r="F401" s="54">
        <v>328</v>
      </c>
      <c r="G401" s="54">
        <v>2</v>
      </c>
      <c r="H401" s="54">
        <v>2</v>
      </c>
      <c r="I401" s="54">
        <v>367</v>
      </c>
      <c r="J401" s="54">
        <v>361</v>
      </c>
    </row>
    <row r="402" spans="2:10" ht="20.100000000000001" customHeight="1" thickBot="1" x14ac:dyDescent="0.25">
      <c r="B402" s="4" t="s">
        <v>572</v>
      </c>
      <c r="C402" s="54">
        <v>11</v>
      </c>
      <c r="D402" s="54">
        <v>5</v>
      </c>
      <c r="E402" s="54">
        <v>0</v>
      </c>
      <c r="F402" s="54">
        <v>6</v>
      </c>
      <c r="G402" s="54">
        <v>0</v>
      </c>
      <c r="H402" s="54">
        <v>0</v>
      </c>
      <c r="I402" s="54">
        <v>6</v>
      </c>
      <c r="J402" s="54">
        <v>5</v>
      </c>
    </row>
    <row r="403" spans="2:10" ht="20.100000000000001" customHeight="1" thickBot="1" x14ac:dyDescent="0.25">
      <c r="B403" s="4" t="s">
        <v>573</v>
      </c>
      <c r="C403" s="54">
        <v>50</v>
      </c>
      <c r="D403" s="54">
        <v>32</v>
      </c>
      <c r="E403" s="54">
        <v>0</v>
      </c>
      <c r="F403" s="54">
        <v>18</v>
      </c>
      <c r="G403" s="54">
        <v>0</v>
      </c>
      <c r="H403" s="54">
        <v>0</v>
      </c>
      <c r="I403" s="54">
        <v>31</v>
      </c>
      <c r="J403" s="54">
        <v>19</v>
      </c>
    </row>
    <row r="404" spans="2:10" ht="20.100000000000001" customHeight="1" thickBot="1" x14ac:dyDescent="0.25">
      <c r="B404" s="4" t="s">
        <v>574</v>
      </c>
      <c r="C404" s="54">
        <v>40</v>
      </c>
      <c r="D404" s="54">
        <v>29</v>
      </c>
      <c r="E404" s="54">
        <v>0</v>
      </c>
      <c r="F404" s="54">
        <v>11</v>
      </c>
      <c r="G404" s="54">
        <v>0</v>
      </c>
      <c r="H404" s="54">
        <v>0</v>
      </c>
      <c r="I404" s="54">
        <v>29</v>
      </c>
      <c r="J404" s="54">
        <v>11</v>
      </c>
    </row>
    <row r="405" spans="2:10" ht="20.100000000000001" customHeight="1" thickBot="1" x14ac:dyDescent="0.25">
      <c r="B405" s="4" t="s">
        <v>575</v>
      </c>
      <c r="C405" s="54">
        <v>18</v>
      </c>
      <c r="D405" s="54">
        <v>14</v>
      </c>
      <c r="E405" s="54">
        <v>0</v>
      </c>
      <c r="F405" s="54">
        <v>4</v>
      </c>
      <c r="G405" s="54">
        <v>0</v>
      </c>
      <c r="H405" s="54">
        <v>0</v>
      </c>
      <c r="I405" s="54">
        <v>10</v>
      </c>
      <c r="J405" s="54">
        <v>8</v>
      </c>
    </row>
    <row r="406" spans="2:10" ht="20.100000000000001" customHeight="1" thickBot="1" x14ac:dyDescent="0.25">
      <c r="B406" s="4" t="s">
        <v>576</v>
      </c>
      <c r="C406" s="54">
        <v>50</v>
      </c>
      <c r="D406" s="54">
        <v>27</v>
      </c>
      <c r="E406" s="54">
        <v>0</v>
      </c>
      <c r="F406" s="54">
        <v>23</v>
      </c>
      <c r="G406" s="54">
        <v>0</v>
      </c>
      <c r="H406" s="54">
        <v>0</v>
      </c>
      <c r="I406" s="54">
        <v>30</v>
      </c>
      <c r="J406" s="54">
        <v>20</v>
      </c>
    </row>
    <row r="407" spans="2:10" ht="20.100000000000001" customHeight="1" thickBot="1" x14ac:dyDescent="0.25">
      <c r="B407" s="4" t="s">
        <v>577</v>
      </c>
      <c r="C407" s="54">
        <v>24</v>
      </c>
      <c r="D407" s="54">
        <v>16</v>
      </c>
      <c r="E407" s="54">
        <v>0</v>
      </c>
      <c r="F407" s="54">
        <v>8</v>
      </c>
      <c r="G407" s="54">
        <v>0</v>
      </c>
      <c r="H407" s="54">
        <v>0</v>
      </c>
      <c r="I407" s="54">
        <v>15</v>
      </c>
      <c r="J407" s="54">
        <v>9</v>
      </c>
    </row>
    <row r="408" spans="2:10" ht="20.100000000000001" customHeight="1" thickBot="1" x14ac:dyDescent="0.25">
      <c r="B408" s="4" t="s">
        <v>578</v>
      </c>
      <c r="C408" s="54">
        <v>28</v>
      </c>
      <c r="D408" s="54">
        <v>12</v>
      </c>
      <c r="E408" s="54">
        <v>0</v>
      </c>
      <c r="F408" s="54">
        <v>16</v>
      </c>
      <c r="G408" s="54">
        <v>0</v>
      </c>
      <c r="H408" s="54">
        <v>0</v>
      </c>
      <c r="I408" s="54">
        <v>15</v>
      </c>
      <c r="J408" s="54">
        <v>13</v>
      </c>
    </row>
    <row r="409" spans="2:10" ht="20.100000000000001" customHeight="1" thickBot="1" x14ac:dyDescent="0.25">
      <c r="B409" s="4" t="s">
        <v>579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</row>
    <row r="410" spans="2:10" ht="20.100000000000001" customHeight="1" thickBot="1" x14ac:dyDescent="0.25">
      <c r="B410" s="4" t="s">
        <v>580</v>
      </c>
      <c r="C410" s="54">
        <v>17</v>
      </c>
      <c r="D410" s="54">
        <v>11</v>
      </c>
      <c r="E410" s="54">
        <v>0</v>
      </c>
      <c r="F410" s="54">
        <v>6</v>
      </c>
      <c r="G410" s="54">
        <v>0</v>
      </c>
      <c r="H410" s="54">
        <v>0</v>
      </c>
      <c r="I410" s="54">
        <v>11</v>
      </c>
      <c r="J410" s="54">
        <v>6</v>
      </c>
    </row>
    <row r="411" spans="2:10" ht="20.100000000000001" customHeight="1" thickBot="1" x14ac:dyDescent="0.25">
      <c r="B411" s="4" t="s">
        <v>581</v>
      </c>
      <c r="C411" s="54">
        <v>12</v>
      </c>
      <c r="D411" s="54">
        <v>5</v>
      </c>
      <c r="E411" s="54">
        <v>0</v>
      </c>
      <c r="F411" s="54">
        <v>7</v>
      </c>
      <c r="G411" s="54">
        <v>0</v>
      </c>
      <c r="H411" s="54">
        <v>0</v>
      </c>
      <c r="I411" s="54">
        <v>8</v>
      </c>
      <c r="J411" s="54">
        <v>4</v>
      </c>
    </row>
    <row r="412" spans="2:10" ht="20.100000000000001" customHeight="1" thickBot="1" x14ac:dyDescent="0.25">
      <c r="B412" s="4" t="s">
        <v>582</v>
      </c>
      <c r="C412" s="54">
        <v>19</v>
      </c>
      <c r="D412" s="54">
        <v>8</v>
      </c>
      <c r="E412" s="54">
        <v>0</v>
      </c>
      <c r="F412" s="54">
        <v>11</v>
      </c>
      <c r="G412" s="54">
        <v>0</v>
      </c>
      <c r="H412" s="54">
        <v>0</v>
      </c>
      <c r="I412" s="54">
        <v>8</v>
      </c>
      <c r="J412" s="54">
        <v>11</v>
      </c>
    </row>
    <row r="413" spans="2:10" ht="20.100000000000001" customHeight="1" thickBot="1" x14ac:dyDescent="0.25">
      <c r="B413" s="4" t="s">
        <v>583</v>
      </c>
      <c r="C413" s="54">
        <v>56</v>
      </c>
      <c r="D413" s="54">
        <v>39</v>
      </c>
      <c r="E413" s="54">
        <v>7</v>
      </c>
      <c r="F413" s="54">
        <v>9</v>
      </c>
      <c r="G413" s="54">
        <v>1</v>
      </c>
      <c r="H413" s="54">
        <v>0</v>
      </c>
      <c r="I413" s="54">
        <v>41</v>
      </c>
      <c r="J413" s="54">
        <v>15</v>
      </c>
    </row>
    <row r="414" spans="2:10" ht="20.100000000000001" customHeight="1" thickBot="1" x14ac:dyDescent="0.25">
      <c r="B414" s="4" t="s">
        <v>584</v>
      </c>
      <c r="C414" s="54">
        <v>17</v>
      </c>
      <c r="D414" s="54">
        <v>13</v>
      </c>
      <c r="E414" s="54">
        <v>2</v>
      </c>
      <c r="F414" s="54">
        <v>2</v>
      </c>
      <c r="G414" s="54">
        <v>0</v>
      </c>
      <c r="H414" s="54">
        <v>0</v>
      </c>
      <c r="I414" s="54">
        <v>13</v>
      </c>
      <c r="J414" s="54">
        <v>4</v>
      </c>
    </row>
    <row r="415" spans="2:10" ht="20.100000000000001" customHeight="1" thickBot="1" x14ac:dyDescent="0.25">
      <c r="B415" s="4" t="s">
        <v>585</v>
      </c>
      <c r="C415" s="54">
        <v>21</v>
      </c>
      <c r="D415" s="54">
        <v>7</v>
      </c>
      <c r="E415" s="54">
        <v>0</v>
      </c>
      <c r="F415" s="54">
        <v>14</v>
      </c>
      <c r="G415" s="54">
        <v>0</v>
      </c>
      <c r="H415" s="54">
        <v>0</v>
      </c>
      <c r="I415" s="54">
        <v>7</v>
      </c>
      <c r="J415" s="54">
        <v>14</v>
      </c>
    </row>
    <row r="416" spans="2:10" ht="20.100000000000001" customHeight="1" thickBot="1" x14ac:dyDescent="0.25">
      <c r="B416" s="4" t="s">
        <v>586</v>
      </c>
      <c r="C416" s="54">
        <v>4</v>
      </c>
      <c r="D416" s="54">
        <v>1</v>
      </c>
      <c r="E416" s="54">
        <v>0</v>
      </c>
      <c r="F416" s="54">
        <v>3</v>
      </c>
      <c r="G416" s="54">
        <v>0</v>
      </c>
      <c r="H416" s="54">
        <v>0</v>
      </c>
      <c r="I416" s="54">
        <v>1</v>
      </c>
      <c r="J416" s="54">
        <v>3</v>
      </c>
    </row>
    <row r="417" spans="2:10" ht="20.100000000000001" customHeight="1" thickBot="1" x14ac:dyDescent="0.25">
      <c r="B417" s="4" t="s">
        <v>206</v>
      </c>
      <c r="C417" s="54">
        <v>106</v>
      </c>
      <c r="D417" s="54">
        <v>78</v>
      </c>
      <c r="E417" s="54">
        <v>0</v>
      </c>
      <c r="F417" s="54">
        <v>26</v>
      </c>
      <c r="G417" s="54">
        <v>2</v>
      </c>
      <c r="H417" s="54">
        <v>0</v>
      </c>
      <c r="I417" s="54">
        <v>82</v>
      </c>
      <c r="J417" s="54">
        <v>24</v>
      </c>
    </row>
    <row r="418" spans="2:10" ht="20.100000000000001" customHeight="1" thickBot="1" x14ac:dyDescent="0.25">
      <c r="B418" s="4" t="s">
        <v>587</v>
      </c>
      <c r="C418" s="54">
        <v>0</v>
      </c>
      <c r="D418" s="54">
        <v>0</v>
      </c>
      <c r="E418" s="54">
        <v>0</v>
      </c>
      <c r="F418" s="54">
        <v>0</v>
      </c>
      <c r="G418" s="54">
        <v>0</v>
      </c>
      <c r="H418" s="54">
        <v>0</v>
      </c>
      <c r="I418" s="54">
        <v>0</v>
      </c>
      <c r="J418" s="54">
        <v>0</v>
      </c>
    </row>
    <row r="419" spans="2:10" ht="20.100000000000001" customHeight="1" thickBot="1" x14ac:dyDescent="0.25">
      <c r="B419" s="4" t="s">
        <v>588</v>
      </c>
      <c r="C419" s="54">
        <v>47</v>
      </c>
      <c r="D419" s="54">
        <v>29</v>
      </c>
      <c r="E419" s="54">
        <v>1</v>
      </c>
      <c r="F419" s="54">
        <v>17</v>
      </c>
      <c r="G419" s="54">
        <v>0</v>
      </c>
      <c r="H419" s="54">
        <v>0</v>
      </c>
      <c r="I419" s="54">
        <v>32</v>
      </c>
      <c r="J419" s="54">
        <v>15</v>
      </c>
    </row>
    <row r="420" spans="2:10" ht="20.100000000000001" customHeight="1" thickBot="1" x14ac:dyDescent="0.25">
      <c r="B420" s="4" t="s">
        <v>589</v>
      </c>
      <c r="C420" s="54">
        <v>13</v>
      </c>
      <c r="D420" s="54">
        <v>3</v>
      </c>
      <c r="E420" s="54">
        <v>0</v>
      </c>
      <c r="F420" s="54">
        <v>10</v>
      </c>
      <c r="G420" s="54">
        <v>0</v>
      </c>
      <c r="H420" s="54">
        <v>0</v>
      </c>
      <c r="I420" s="54">
        <v>3</v>
      </c>
      <c r="J420" s="54">
        <v>10</v>
      </c>
    </row>
    <row r="421" spans="2:10" ht="20.100000000000001" customHeight="1" thickBot="1" x14ac:dyDescent="0.25">
      <c r="B421" s="4" t="s">
        <v>590</v>
      </c>
      <c r="C421" s="54">
        <v>9</v>
      </c>
      <c r="D421" s="54">
        <v>5</v>
      </c>
      <c r="E421" s="54">
        <v>0</v>
      </c>
      <c r="F421" s="54">
        <v>4</v>
      </c>
      <c r="G421" s="54">
        <v>0</v>
      </c>
      <c r="H421" s="54">
        <v>0</v>
      </c>
      <c r="I421" s="54">
        <v>5</v>
      </c>
      <c r="J421" s="54">
        <v>4</v>
      </c>
    </row>
    <row r="422" spans="2:10" ht="20.100000000000001" customHeight="1" thickBot="1" x14ac:dyDescent="0.25">
      <c r="B422" s="4" t="s">
        <v>591</v>
      </c>
      <c r="C422" s="54">
        <v>9</v>
      </c>
      <c r="D422" s="54">
        <v>5</v>
      </c>
      <c r="E422" s="54">
        <v>0</v>
      </c>
      <c r="F422" s="54">
        <v>4</v>
      </c>
      <c r="G422" s="54">
        <v>0</v>
      </c>
      <c r="H422" s="54">
        <v>0</v>
      </c>
      <c r="I422" s="54">
        <v>3</v>
      </c>
      <c r="J422" s="54">
        <v>6</v>
      </c>
    </row>
    <row r="423" spans="2:10" ht="20.100000000000001" customHeight="1" thickBot="1" x14ac:dyDescent="0.25">
      <c r="B423" s="4" t="s">
        <v>592</v>
      </c>
      <c r="C423" s="54">
        <v>2</v>
      </c>
      <c r="D423" s="54">
        <v>1</v>
      </c>
      <c r="E423" s="54">
        <v>0</v>
      </c>
      <c r="F423" s="54">
        <v>1</v>
      </c>
      <c r="G423" s="54">
        <v>0</v>
      </c>
      <c r="H423" s="54">
        <v>1</v>
      </c>
      <c r="I423" s="54">
        <v>1</v>
      </c>
      <c r="J423" s="54">
        <v>1</v>
      </c>
    </row>
    <row r="424" spans="2:10" ht="20.100000000000001" customHeight="1" thickBot="1" x14ac:dyDescent="0.25">
      <c r="B424" s="4" t="s">
        <v>593</v>
      </c>
      <c r="C424" s="54">
        <v>9</v>
      </c>
      <c r="D424" s="54">
        <v>6</v>
      </c>
      <c r="E424" s="54">
        <v>0</v>
      </c>
      <c r="F424" s="54">
        <v>3</v>
      </c>
      <c r="G424" s="54">
        <v>0</v>
      </c>
      <c r="H424" s="54">
        <v>0</v>
      </c>
      <c r="I424" s="54">
        <v>7</v>
      </c>
      <c r="J424" s="54">
        <v>2</v>
      </c>
    </row>
    <row r="425" spans="2:10" ht="20.100000000000001" customHeight="1" thickBot="1" x14ac:dyDescent="0.25">
      <c r="B425" s="4" t="s">
        <v>594</v>
      </c>
      <c r="C425" s="54">
        <v>14</v>
      </c>
      <c r="D425" s="54">
        <v>10</v>
      </c>
      <c r="E425" s="54">
        <v>0</v>
      </c>
      <c r="F425" s="54">
        <v>4</v>
      </c>
      <c r="G425" s="54">
        <v>0</v>
      </c>
      <c r="H425" s="54">
        <v>0</v>
      </c>
      <c r="I425" s="54">
        <v>10</v>
      </c>
      <c r="J425" s="54">
        <v>4</v>
      </c>
    </row>
    <row r="426" spans="2:10" ht="20.100000000000001" customHeight="1" thickBot="1" x14ac:dyDescent="0.25">
      <c r="B426" s="4" t="s">
        <v>595</v>
      </c>
      <c r="C426" s="54">
        <v>52</v>
      </c>
      <c r="D426" s="54">
        <v>26</v>
      </c>
      <c r="E426" s="54">
        <v>0</v>
      </c>
      <c r="F426" s="54">
        <v>26</v>
      </c>
      <c r="G426" s="54">
        <v>0</v>
      </c>
      <c r="H426" s="54">
        <v>0</v>
      </c>
      <c r="I426" s="54">
        <v>27</v>
      </c>
      <c r="J426" s="54">
        <v>25</v>
      </c>
    </row>
    <row r="427" spans="2:10" ht="20.100000000000001" customHeight="1" thickBot="1" x14ac:dyDescent="0.25">
      <c r="B427" s="4" t="s">
        <v>596</v>
      </c>
      <c r="C427" s="54">
        <v>7</v>
      </c>
      <c r="D427" s="54">
        <v>4</v>
      </c>
      <c r="E427" s="54">
        <v>0</v>
      </c>
      <c r="F427" s="54">
        <v>3</v>
      </c>
      <c r="G427" s="54">
        <v>0</v>
      </c>
      <c r="H427" s="54">
        <v>0</v>
      </c>
      <c r="I427" s="54">
        <v>4</v>
      </c>
      <c r="J427" s="54">
        <v>3</v>
      </c>
    </row>
    <row r="428" spans="2:10" ht="20.100000000000001" customHeight="1" thickBot="1" x14ac:dyDescent="0.25">
      <c r="B428" s="4" t="s">
        <v>597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</row>
    <row r="429" spans="2:10" ht="20.100000000000001" customHeight="1" thickBot="1" x14ac:dyDescent="0.25">
      <c r="B429" s="4" t="s">
        <v>598</v>
      </c>
      <c r="C429" s="54">
        <v>24</v>
      </c>
      <c r="D429" s="54">
        <v>13</v>
      </c>
      <c r="E429" s="54">
        <v>0</v>
      </c>
      <c r="F429" s="54">
        <v>11</v>
      </c>
      <c r="G429" s="54">
        <v>0</v>
      </c>
      <c r="H429" s="54">
        <v>0</v>
      </c>
      <c r="I429" s="54">
        <v>10</v>
      </c>
      <c r="J429" s="54">
        <v>14</v>
      </c>
    </row>
    <row r="430" spans="2:10" ht="20.100000000000001" customHeight="1" thickBot="1" x14ac:dyDescent="0.25">
      <c r="B430" s="4" t="s">
        <v>599</v>
      </c>
      <c r="C430" s="54">
        <v>6</v>
      </c>
      <c r="D430" s="54">
        <v>4</v>
      </c>
      <c r="E430" s="54">
        <v>0</v>
      </c>
      <c r="F430" s="54">
        <v>2</v>
      </c>
      <c r="G430" s="54">
        <v>0</v>
      </c>
      <c r="H430" s="54">
        <v>0</v>
      </c>
      <c r="I430" s="54">
        <v>5</v>
      </c>
      <c r="J430" s="54">
        <v>1</v>
      </c>
    </row>
    <row r="431" spans="2:10" ht="20.100000000000001" customHeight="1" thickBot="1" x14ac:dyDescent="0.25">
      <c r="B431" s="4" t="s">
        <v>600</v>
      </c>
      <c r="C431" s="54">
        <v>2</v>
      </c>
      <c r="D431" s="54">
        <v>2</v>
      </c>
      <c r="E431" s="54">
        <v>0</v>
      </c>
      <c r="F431" s="54">
        <v>0</v>
      </c>
      <c r="G431" s="54">
        <v>0</v>
      </c>
      <c r="H431" s="54">
        <v>0</v>
      </c>
      <c r="I431" s="54">
        <v>2</v>
      </c>
      <c r="J431" s="54">
        <v>0</v>
      </c>
    </row>
    <row r="432" spans="2:10" ht="20.100000000000001" customHeight="1" thickBot="1" x14ac:dyDescent="0.25">
      <c r="B432" s="4" t="s">
        <v>601</v>
      </c>
      <c r="C432" s="54">
        <v>4</v>
      </c>
      <c r="D432" s="54">
        <v>3</v>
      </c>
      <c r="E432" s="54">
        <v>0</v>
      </c>
      <c r="F432" s="54">
        <v>1</v>
      </c>
      <c r="G432" s="54">
        <v>0</v>
      </c>
      <c r="H432" s="54">
        <v>0</v>
      </c>
      <c r="I432" s="54">
        <v>3</v>
      </c>
      <c r="J432" s="54">
        <v>1</v>
      </c>
    </row>
    <row r="433" spans="2:10" ht="20.100000000000001" customHeight="1" thickBot="1" x14ac:dyDescent="0.25">
      <c r="B433" s="4" t="s">
        <v>602</v>
      </c>
      <c r="C433" s="54">
        <v>4</v>
      </c>
      <c r="D433" s="54">
        <v>1</v>
      </c>
      <c r="E433" s="54">
        <v>0</v>
      </c>
      <c r="F433" s="54">
        <v>3</v>
      </c>
      <c r="G433" s="54">
        <v>0</v>
      </c>
      <c r="H433" s="54">
        <v>0</v>
      </c>
      <c r="I433" s="54">
        <v>1</v>
      </c>
      <c r="J433" s="54">
        <v>3</v>
      </c>
    </row>
    <row r="434" spans="2:10" ht="20.100000000000001" customHeight="1" thickBot="1" x14ac:dyDescent="0.25">
      <c r="B434" s="4" t="s">
        <v>603</v>
      </c>
      <c r="C434" s="54">
        <v>16</v>
      </c>
      <c r="D434" s="54">
        <v>9</v>
      </c>
      <c r="E434" s="54">
        <v>0</v>
      </c>
      <c r="F434" s="54">
        <v>7</v>
      </c>
      <c r="G434" s="54">
        <v>0</v>
      </c>
      <c r="H434" s="54">
        <v>0</v>
      </c>
      <c r="I434" s="54">
        <v>7</v>
      </c>
      <c r="J434" s="54">
        <v>9</v>
      </c>
    </row>
    <row r="435" spans="2:10" ht="20.100000000000001" customHeight="1" thickBot="1" x14ac:dyDescent="0.25">
      <c r="B435" s="4" t="s">
        <v>604</v>
      </c>
      <c r="C435" s="54">
        <v>9</v>
      </c>
      <c r="D435" s="54">
        <v>6</v>
      </c>
      <c r="E435" s="54">
        <v>2</v>
      </c>
      <c r="F435" s="54">
        <v>1</v>
      </c>
      <c r="G435" s="54">
        <v>0</v>
      </c>
      <c r="H435" s="54">
        <v>0</v>
      </c>
      <c r="I435" s="54">
        <v>6</v>
      </c>
      <c r="J435" s="54">
        <v>3</v>
      </c>
    </row>
    <row r="436" spans="2:10" ht="20.100000000000001" customHeight="1" thickBot="1" x14ac:dyDescent="0.25">
      <c r="B436" s="4" t="s">
        <v>605</v>
      </c>
      <c r="C436" s="54">
        <v>10</v>
      </c>
      <c r="D436" s="54">
        <v>6</v>
      </c>
      <c r="E436" s="54">
        <v>0</v>
      </c>
      <c r="F436" s="54">
        <v>4</v>
      </c>
      <c r="G436" s="54">
        <v>0</v>
      </c>
      <c r="H436" s="54">
        <v>0</v>
      </c>
      <c r="I436" s="54">
        <v>5</v>
      </c>
      <c r="J436" s="54">
        <v>5</v>
      </c>
    </row>
    <row r="437" spans="2:10" ht="20.100000000000001" customHeight="1" thickBot="1" x14ac:dyDescent="0.25">
      <c r="B437" s="4" t="s">
        <v>606</v>
      </c>
      <c r="C437" s="54">
        <v>39</v>
      </c>
      <c r="D437" s="54">
        <v>20</v>
      </c>
      <c r="E437" s="54">
        <v>5</v>
      </c>
      <c r="F437" s="54">
        <v>14</v>
      </c>
      <c r="G437" s="54">
        <v>0</v>
      </c>
      <c r="H437" s="54">
        <v>0</v>
      </c>
      <c r="I437" s="54">
        <v>26</v>
      </c>
      <c r="J437" s="54">
        <v>13</v>
      </c>
    </row>
    <row r="438" spans="2:10" ht="20.100000000000001" customHeight="1" thickBot="1" x14ac:dyDescent="0.25">
      <c r="B438" s="4" t="s">
        <v>607</v>
      </c>
      <c r="C438" s="54">
        <v>7</v>
      </c>
      <c r="D438" s="54">
        <v>5</v>
      </c>
      <c r="E438" s="54">
        <v>1</v>
      </c>
      <c r="F438" s="54">
        <v>1</v>
      </c>
      <c r="G438" s="54">
        <v>0</v>
      </c>
      <c r="H438" s="54">
        <v>0</v>
      </c>
      <c r="I438" s="54">
        <v>4</v>
      </c>
      <c r="J438" s="54">
        <v>3</v>
      </c>
    </row>
    <row r="439" spans="2:10" ht="20.100000000000001" customHeight="1" thickBot="1" x14ac:dyDescent="0.25">
      <c r="B439" s="4" t="s">
        <v>608</v>
      </c>
      <c r="C439" s="54">
        <v>30</v>
      </c>
      <c r="D439" s="54">
        <v>18</v>
      </c>
      <c r="E439" s="54">
        <v>1</v>
      </c>
      <c r="F439" s="54">
        <v>11</v>
      </c>
      <c r="G439" s="54">
        <v>0</v>
      </c>
      <c r="H439" s="54">
        <v>0</v>
      </c>
      <c r="I439" s="54">
        <v>18</v>
      </c>
      <c r="J439" s="54">
        <v>12</v>
      </c>
    </row>
    <row r="440" spans="2:10" ht="20.100000000000001" customHeight="1" thickBot="1" x14ac:dyDescent="0.25">
      <c r="B440" s="4" t="s">
        <v>609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J440" s="54">
        <v>0</v>
      </c>
    </row>
    <row r="441" spans="2:10" ht="20.100000000000001" customHeight="1" thickBot="1" x14ac:dyDescent="0.25">
      <c r="B441" s="4" t="s">
        <v>610</v>
      </c>
      <c r="C441" s="54">
        <v>10</v>
      </c>
      <c r="D441" s="54">
        <v>7</v>
      </c>
      <c r="E441" s="54">
        <v>0</v>
      </c>
      <c r="F441" s="54">
        <v>3</v>
      </c>
      <c r="G441" s="54">
        <v>0</v>
      </c>
      <c r="H441" s="54">
        <v>0</v>
      </c>
      <c r="I441" s="54">
        <v>7</v>
      </c>
      <c r="J441" s="54">
        <v>3</v>
      </c>
    </row>
    <row r="442" spans="2:10" ht="20.100000000000001" customHeight="1" thickBot="1" x14ac:dyDescent="0.25">
      <c r="B442" s="4" t="s">
        <v>611</v>
      </c>
      <c r="C442" s="54">
        <v>6</v>
      </c>
      <c r="D442" s="54">
        <v>6</v>
      </c>
      <c r="E442" s="54">
        <v>0</v>
      </c>
      <c r="F442" s="54">
        <v>0</v>
      </c>
      <c r="G442" s="54">
        <v>0</v>
      </c>
      <c r="H442" s="54">
        <v>0</v>
      </c>
      <c r="I442" s="54">
        <v>6</v>
      </c>
      <c r="J442" s="54">
        <v>0</v>
      </c>
    </row>
    <row r="443" spans="2:10" ht="20.100000000000001" customHeight="1" thickBot="1" x14ac:dyDescent="0.25">
      <c r="B443" s="4" t="s">
        <v>612</v>
      </c>
      <c r="C443" s="54">
        <v>17</v>
      </c>
      <c r="D443" s="54">
        <v>11</v>
      </c>
      <c r="E443" s="54">
        <v>0</v>
      </c>
      <c r="F443" s="54">
        <v>6</v>
      </c>
      <c r="G443" s="54">
        <v>0</v>
      </c>
      <c r="H443" s="54">
        <v>0</v>
      </c>
      <c r="I443" s="54">
        <v>13</v>
      </c>
      <c r="J443" s="54">
        <v>4</v>
      </c>
    </row>
    <row r="444" spans="2:10" ht="20.100000000000001" customHeight="1" thickBot="1" x14ac:dyDescent="0.25">
      <c r="B444" s="4" t="s">
        <v>613</v>
      </c>
      <c r="C444" s="54">
        <v>50</v>
      </c>
      <c r="D444" s="54">
        <v>32</v>
      </c>
      <c r="E444" s="54">
        <v>0</v>
      </c>
      <c r="F444" s="54">
        <v>18</v>
      </c>
      <c r="G444" s="54">
        <v>0</v>
      </c>
      <c r="H444" s="54">
        <v>0</v>
      </c>
      <c r="I444" s="54">
        <v>27</v>
      </c>
      <c r="J444" s="54">
        <v>23</v>
      </c>
    </row>
    <row r="445" spans="2:10" ht="20.100000000000001" customHeight="1" thickBot="1" x14ac:dyDescent="0.25">
      <c r="B445" s="7" t="s">
        <v>207</v>
      </c>
      <c r="C445" s="55">
        <f>SUM(C14:C444)</f>
        <v>9121</v>
      </c>
      <c r="D445" s="55">
        <f t="shared" ref="D445:J445" si="0">SUM(D14:D444)</f>
        <v>5993</v>
      </c>
      <c r="E445" s="55">
        <f t="shared" si="0"/>
        <v>120</v>
      </c>
      <c r="F445" s="55">
        <f t="shared" si="0"/>
        <v>2937</v>
      </c>
      <c r="G445" s="55">
        <f t="shared" si="0"/>
        <v>71</v>
      </c>
      <c r="H445" s="55">
        <f t="shared" si="0"/>
        <v>71</v>
      </c>
      <c r="I445" s="55">
        <f t="shared" si="0"/>
        <v>6092</v>
      </c>
      <c r="J445" s="55">
        <f t="shared" si="0"/>
        <v>3029</v>
      </c>
    </row>
    <row r="448" spans="2:10" ht="20.100000000000001" customHeight="1" x14ac:dyDescent="0.2">
      <c r="B448" s="89" t="s">
        <v>669</v>
      </c>
      <c r="C448" s="89"/>
      <c r="D448" s="89"/>
      <c r="E448" s="89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7" t="s">
        <v>631</v>
      </c>
      <c r="C9" s="88"/>
    </row>
    <row r="10" spans="2:3" ht="20.100000000000001" customHeight="1" thickBot="1" x14ac:dyDescent="0.25">
      <c r="B10" s="3" t="s">
        <v>168</v>
      </c>
      <c r="C10" s="17">
        <v>28</v>
      </c>
    </row>
    <row r="11" spans="2:3" ht="20.100000000000001" customHeight="1" thickBot="1" x14ac:dyDescent="0.25">
      <c r="B11" s="4" t="s">
        <v>236</v>
      </c>
      <c r="C11" s="17">
        <v>7</v>
      </c>
    </row>
    <row r="12" spans="2:3" ht="20.100000000000001" customHeight="1" thickBot="1" x14ac:dyDescent="0.25">
      <c r="B12" s="4" t="s">
        <v>237</v>
      </c>
      <c r="C12" s="17">
        <v>11</v>
      </c>
    </row>
    <row r="13" spans="2:3" ht="20.100000000000001" customHeight="1" thickBot="1" x14ac:dyDescent="0.25">
      <c r="B13" s="4" t="s">
        <v>238</v>
      </c>
      <c r="C13" s="17">
        <v>11</v>
      </c>
    </row>
    <row r="14" spans="2:3" ht="20.100000000000001" customHeight="1" thickBot="1" x14ac:dyDescent="0.25">
      <c r="B14" s="4" t="s">
        <v>239</v>
      </c>
      <c r="C14" s="17">
        <v>25</v>
      </c>
    </row>
    <row r="15" spans="2:3" ht="20.100000000000001" customHeight="1" thickBot="1" x14ac:dyDescent="0.25">
      <c r="B15" s="4" t="s">
        <v>634</v>
      </c>
      <c r="C15" s="17">
        <v>3</v>
      </c>
    </row>
    <row r="16" spans="2:3" ht="20.100000000000001" customHeight="1" thickBot="1" x14ac:dyDescent="0.25">
      <c r="B16" s="4" t="s">
        <v>240</v>
      </c>
      <c r="C16" s="17">
        <v>11</v>
      </c>
    </row>
    <row r="17" spans="2:3" ht="20.100000000000001" customHeight="1" thickBot="1" x14ac:dyDescent="0.25">
      <c r="B17" s="4" t="s">
        <v>241</v>
      </c>
      <c r="C17" s="17">
        <v>3</v>
      </c>
    </row>
    <row r="18" spans="2:3" ht="20.100000000000001" customHeight="1" thickBot="1" x14ac:dyDescent="0.25">
      <c r="B18" s="4" t="s">
        <v>242</v>
      </c>
      <c r="C18" s="17">
        <v>3</v>
      </c>
    </row>
    <row r="19" spans="2:3" ht="20.100000000000001" customHeight="1" thickBot="1" x14ac:dyDescent="0.25">
      <c r="B19" s="4" t="s">
        <v>243</v>
      </c>
      <c r="C19" s="17">
        <v>1</v>
      </c>
    </row>
    <row r="20" spans="2:3" ht="20.100000000000001" customHeight="1" thickBot="1" x14ac:dyDescent="0.25">
      <c r="B20" s="4" t="s">
        <v>244</v>
      </c>
      <c r="C20" s="17">
        <v>37</v>
      </c>
    </row>
    <row r="21" spans="2:3" ht="20.100000000000001" customHeight="1" thickBot="1" x14ac:dyDescent="0.25">
      <c r="B21" s="4" t="s">
        <v>169</v>
      </c>
      <c r="C21" s="17">
        <v>8</v>
      </c>
    </row>
    <row r="22" spans="2:3" ht="20.100000000000001" customHeight="1" thickBot="1" x14ac:dyDescent="0.25">
      <c r="B22" s="4" t="s">
        <v>245</v>
      </c>
      <c r="C22" s="17">
        <v>9</v>
      </c>
    </row>
    <row r="23" spans="2:3" ht="20.100000000000001" customHeight="1" thickBot="1" x14ac:dyDescent="0.25">
      <c r="B23" s="4" t="s">
        <v>246</v>
      </c>
      <c r="C23" s="17">
        <v>4</v>
      </c>
    </row>
    <row r="24" spans="2:3" ht="20.100000000000001" customHeight="1" thickBot="1" x14ac:dyDescent="0.25">
      <c r="B24" s="4" t="s">
        <v>247</v>
      </c>
      <c r="C24" s="17">
        <v>14</v>
      </c>
    </row>
    <row r="25" spans="2:3" ht="20.100000000000001" customHeight="1" thickBot="1" x14ac:dyDescent="0.25">
      <c r="B25" s="5" t="s">
        <v>248</v>
      </c>
      <c r="C25" s="17">
        <v>22</v>
      </c>
    </row>
    <row r="26" spans="2:3" ht="20.100000000000001" customHeight="1" thickBot="1" x14ac:dyDescent="0.25">
      <c r="B26" s="6" t="s">
        <v>249</v>
      </c>
      <c r="C26" s="17">
        <v>11</v>
      </c>
    </row>
    <row r="27" spans="2:3" ht="20.100000000000001" customHeight="1" thickBot="1" x14ac:dyDescent="0.25">
      <c r="B27" s="4" t="s">
        <v>250</v>
      </c>
      <c r="C27" s="17">
        <v>7</v>
      </c>
    </row>
    <row r="28" spans="2:3" ht="20.100000000000001" customHeight="1" thickBot="1" x14ac:dyDescent="0.25">
      <c r="B28" s="4" t="s">
        <v>251</v>
      </c>
      <c r="C28" s="17">
        <v>3</v>
      </c>
    </row>
    <row r="29" spans="2:3" ht="20.100000000000001" customHeight="1" thickBot="1" x14ac:dyDescent="0.25">
      <c r="B29" s="4" t="s">
        <v>252</v>
      </c>
      <c r="C29" s="17">
        <v>7</v>
      </c>
    </row>
    <row r="30" spans="2:3" ht="20.100000000000001" customHeight="1" thickBot="1" x14ac:dyDescent="0.25">
      <c r="B30" s="4" t="s">
        <v>253</v>
      </c>
      <c r="C30" s="17">
        <v>4</v>
      </c>
    </row>
    <row r="31" spans="2:3" ht="20.100000000000001" customHeight="1" thickBot="1" x14ac:dyDescent="0.25">
      <c r="B31" s="4" t="s">
        <v>635</v>
      </c>
      <c r="C31" s="17">
        <v>1</v>
      </c>
    </row>
    <row r="32" spans="2:3" ht="20.100000000000001" customHeight="1" thickBot="1" x14ac:dyDescent="0.25">
      <c r="B32" s="4" t="s">
        <v>254</v>
      </c>
      <c r="C32" s="17">
        <v>0</v>
      </c>
    </row>
    <row r="33" spans="2:3" ht="20.100000000000001" customHeight="1" thickBot="1" x14ac:dyDescent="0.25">
      <c r="B33" s="4" t="s">
        <v>255</v>
      </c>
      <c r="C33" s="17">
        <v>3</v>
      </c>
    </row>
    <row r="34" spans="2:3" ht="20.100000000000001" customHeight="1" thickBot="1" x14ac:dyDescent="0.25">
      <c r="B34" s="4" t="s">
        <v>636</v>
      </c>
      <c r="C34" s="17">
        <v>2</v>
      </c>
    </row>
    <row r="35" spans="2:3" ht="20.100000000000001" customHeight="1" thickBot="1" x14ac:dyDescent="0.25">
      <c r="B35" s="4" t="s">
        <v>256</v>
      </c>
      <c r="C35" s="17">
        <v>3</v>
      </c>
    </row>
    <row r="36" spans="2:3" ht="20.100000000000001" customHeight="1" thickBot="1" x14ac:dyDescent="0.25">
      <c r="B36" s="4" t="s">
        <v>257</v>
      </c>
      <c r="C36" s="17">
        <v>7</v>
      </c>
    </row>
    <row r="37" spans="2:3" ht="20.100000000000001" customHeight="1" thickBot="1" x14ac:dyDescent="0.25">
      <c r="B37" s="4" t="s">
        <v>258</v>
      </c>
      <c r="C37" s="17">
        <v>6</v>
      </c>
    </row>
    <row r="38" spans="2:3" ht="20.100000000000001" customHeight="1" thickBot="1" x14ac:dyDescent="0.25">
      <c r="B38" s="4" t="s">
        <v>259</v>
      </c>
      <c r="C38" s="17">
        <v>1</v>
      </c>
    </row>
    <row r="39" spans="2:3" ht="20.100000000000001" customHeight="1" thickBot="1" x14ac:dyDescent="0.25">
      <c r="B39" s="4" t="s">
        <v>260</v>
      </c>
      <c r="C39" s="17">
        <v>6</v>
      </c>
    </row>
    <row r="40" spans="2:3" ht="20.100000000000001" customHeight="1" thickBot="1" x14ac:dyDescent="0.25">
      <c r="B40" s="4" t="s">
        <v>170</v>
      </c>
      <c r="C40" s="17">
        <v>25</v>
      </c>
    </row>
    <row r="41" spans="2:3" ht="20.100000000000001" customHeight="1" thickBot="1" x14ac:dyDescent="0.25">
      <c r="B41" s="4" t="s">
        <v>261</v>
      </c>
      <c r="C41" s="17">
        <v>4</v>
      </c>
    </row>
    <row r="42" spans="2:3" ht="20.100000000000001" customHeight="1" thickBot="1" x14ac:dyDescent="0.25">
      <c r="B42" s="4" t="s">
        <v>262</v>
      </c>
      <c r="C42" s="17">
        <v>1</v>
      </c>
    </row>
    <row r="43" spans="2:3" ht="20.100000000000001" customHeight="1" thickBot="1" x14ac:dyDescent="0.25">
      <c r="B43" s="4" t="s">
        <v>263</v>
      </c>
      <c r="C43" s="17">
        <v>4</v>
      </c>
    </row>
    <row r="44" spans="2:3" ht="20.100000000000001" customHeight="1" thickBot="1" x14ac:dyDescent="0.25">
      <c r="B44" s="4" t="s">
        <v>637</v>
      </c>
      <c r="C44" s="17">
        <v>1</v>
      </c>
    </row>
    <row r="45" spans="2:3" ht="20.100000000000001" customHeight="1" thickBot="1" x14ac:dyDescent="0.25">
      <c r="B45" s="4" t="s">
        <v>264</v>
      </c>
      <c r="C45" s="17">
        <v>8</v>
      </c>
    </row>
    <row r="46" spans="2:3" ht="20.100000000000001" customHeight="1" thickBot="1" x14ac:dyDescent="0.25">
      <c r="B46" s="4" t="s">
        <v>265</v>
      </c>
      <c r="C46" s="17">
        <v>5</v>
      </c>
    </row>
    <row r="47" spans="2:3" ht="20.100000000000001" customHeight="1" thickBot="1" x14ac:dyDescent="0.25">
      <c r="B47" s="4" t="s">
        <v>171</v>
      </c>
      <c r="C47" s="17">
        <v>87</v>
      </c>
    </row>
    <row r="48" spans="2:3" ht="20.100000000000001" customHeight="1" thickBot="1" x14ac:dyDescent="0.25">
      <c r="B48" s="4" t="s">
        <v>266</v>
      </c>
      <c r="C48" s="17">
        <v>22</v>
      </c>
    </row>
    <row r="49" spans="2:3" ht="20.100000000000001" customHeight="1" thickBot="1" x14ac:dyDescent="0.25">
      <c r="B49" s="4" t="s">
        <v>267</v>
      </c>
      <c r="C49" s="17">
        <v>8</v>
      </c>
    </row>
    <row r="50" spans="2:3" ht="20.100000000000001" customHeight="1" thickBot="1" x14ac:dyDescent="0.25">
      <c r="B50" s="4" t="s">
        <v>268</v>
      </c>
      <c r="C50" s="17">
        <v>2</v>
      </c>
    </row>
    <row r="51" spans="2:3" ht="20.100000000000001" customHeight="1" thickBot="1" x14ac:dyDescent="0.25">
      <c r="B51" s="4" t="s">
        <v>269</v>
      </c>
      <c r="C51" s="17">
        <v>10</v>
      </c>
    </row>
    <row r="52" spans="2:3" ht="20.100000000000001" customHeight="1" thickBot="1" x14ac:dyDescent="0.25">
      <c r="B52" s="4" t="s">
        <v>270</v>
      </c>
      <c r="C52" s="17">
        <v>1</v>
      </c>
    </row>
    <row r="53" spans="2:3" ht="20.100000000000001" customHeight="1" thickBot="1" x14ac:dyDescent="0.25">
      <c r="B53" s="4" t="s">
        <v>271</v>
      </c>
      <c r="C53" s="17">
        <v>2</v>
      </c>
    </row>
    <row r="54" spans="2:3" ht="20.100000000000001" customHeight="1" thickBot="1" x14ac:dyDescent="0.25">
      <c r="B54" s="4" t="s">
        <v>272</v>
      </c>
      <c r="C54" s="17">
        <v>0</v>
      </c>
    </row>
    <row r="55" spans="2:3" ht="20.100000000000001" customHeight="1" thickBot="1" x14ac:dyDescent="0.25">
      <c r="B55" s="4" t="s">
        <v>172</v>
      </c>
      <c r="C55" s="17">
        <v>43</v>
      </c>
    </row>
    <row r="56" spans="2:3" ht="20.100000000000001" customHeight="1" thickBot="1" x14ac:dyDescent="0.25">
      <c r="B56" s="4" t="s">
        <v>273</v>
      </c>
      <c r="C56" s="17">
        <v>7</v>
      </c>
    </row>
    <row r="57" spans="2:3" ht="20.100000000000001" customHeight="1" thickBot="1" x14ac:dyDescent="0.25">
      <c r="B57" s="4" t="s">
        <v>274</v>
      </c>
      <c r="C57" s="17">
        <v>3</v>
      </c>
    </row>
    <row r="58" spans="2:3" ht="20.100000000000001" customHeight="1" thickBot="1" x14ac:dyDescent="0.25">
      <c r="B58" s="4" t="s">
        <v>275</v>
      </c>
      <c r="C58" s="17">
        <v>18</v>
      </c>
    </row>
    <row r="59" spans="2:3" ht="20.100000000000001" customHeight="1" thickBot="1" x14ac:dyDescent="0.25">
      <c r="B59" s="4" t="s">
        <v>276</v>
      </c>
      <c r="C59" s="17">
        <v>31</v>
      </c>
    </row>
    <row r="60" spans="2:3" ht="20.100000000000001" customHeight="1" thickBot="1" x14ac:dyDescent="0.25">
      <c r="B60" s="4" t="s">
        <v>173</v>
      </c>
      <c r="C60" s="17">
        <v>16</v>
      </c>
    </row>
    <row r="61" spans="2:3" ht="20.100000000000001" customHeight="1" thickBot="1" x14ac:dyDescent="0.25">
      <c r="B61" s="4" t="s">
        <v>277</v>
      </c>
      <c r="C61" s="17">
        <v>3</v>
      </c>
    </row>
    <row r="62" spans="2:3" ht="20.100000000000001" customHeight="1" thickBot="1" x14ac:dyDescent="0.25">
      <c r="B62" s="4" t="s">
        <v>278</v>
      </c>
      <c r="C62" s="17">
        <v>3</v>
      </c>
    </row>
    <row r="63" spans="2:3" ht="20.100000000000001" customHeight="1" thickBot="1" x14ac:dyDescent="0.25">
      <c r="B63" s="4" t="s">
        <v>279</v>
      </c>
      <c r="C63" s="17">
        <v>7</v>
      </c>
    </row>
    <row r="64" spans="2:3" ht="20.100000000000001" customHeight="1" thickBot="1" x14ac:dyDescent="0.25">
      <c r="B64" s="4" t="s">
        <v>280</v>
      </c>
      <c r="C64" s="17">
        <v>1</v>
      </c>
    </row>
    <row r="65" spans="2:3" ht="20.100000000000001" customHeight="1" thickBot="1" x14ac:dyDescent="0.25">
      <c r="B65" s="4" t="s">
        <v>281</v>
      </c>
      <c r="C65" s="17">
        <v>5</v>
      </c>
    </row>
    <row r="66" spans="2:3" ht="20.100000000000001" customHeight="1" thickBot="1" x14ac:dyDescent="0.25">
      <c r="B66" s="4" t="s">
        <v>282</v>
      </c>
      <c r="C66" s="17">
        <v>2</v>
      </c>
    </row>
    <row r="67" spans="2:3" ht="20.100000000000001" customHeight="1" thickBot="1" x14ac:dyDescent="0.25">
      <c r="B67" s="4" t="s">
        <v>283</v>
      </c>
      <c r="C67" s="17">
        <v>4</v>
      </c>
    </row>
    <row r="68" spans="2:3" ht="20.100000000000001" customHeight="1" thickBot="1" x14ac:dyDescent="0.25">
      <c r="B68" s="4" t="s">
        <v>284</v>
      </c>
      <c r="C68" s="17">
        <v>7</v>
      </c>
    </row>
    <row r="69" spans="2:3" ht="20.100000000000001" customHeight="1" thickBot="1" x14ac:dyDescent="0.25">
      <c r="B69" s="4" t="s">
        <v>285</v>
      </c>
      <c r="C69" s="17">
        <v>10</v>
      </c>
    </row>
    <row r="70" spans="2:3" ht="20.100000000000001" customHeight="1" thickBot="1" x14ac:dyDescent="0.25">
      <c r="B70" s="4" t="s">
        <v>286</v>
      </c>
      <c r="C70" s="17">
        <v>1</v>
      </c>
    </row>
    <row r="71" spans="2:3" ht="20.100000000000001" customHeight="1" thickBot="1" x14ac:dyDescent="0.25">
      <c r="B71" s="4" t="s">
        <v>638</v>
      </c>
      <c r="C71" s="17">
        <v>17</v>
      </c>
    </row>
    <row r="72" spans="2:3" ht="20.100000000000001" customHeight="1" thickBot="1" x14ac:dyDescent="0.25">
      <c r="B72" s="4" t="s">
        <v>174</v>
      </c>
      <c r="C72" s="17">
        <v>11</v>
      </c>
    </row>
    <row r="73" spans="2:3" ht="20.100000000000001" customHeight="1" thickBot="1" x14ac:dyDescent="0.25">
      <c r="B73" s="4" t="s">
        <v>287</v>
      </c>
      <c r="C73" s="17">
        <v>1</v>
      </c>
    </row>
    <row r="74" spans="2:3" ht="20.100000000000001" customHeight="1" thickBot="1" x14ac:dyDescent="0.25">
      <c r="B74" s="4" t="s">
        <v>288</v>
      </c>
      <c r="C74" s="17">
        <v>9</v>
      </c>
    </row>
    <row r="75" spans="2:3" ht="20.100000000000001" customHeight="1" thickBot="1" x14ac:dyDescent="0.25">
      <c r="B75" s="4" t="s">
        <v>289</v>
      </c>
      <c r="C75" s="17">
        <v>8</v>
      </c>
    </row>
    <row r="76" spans="2:3" ht="20.100000000000001" customHeight="1" thickBot="1" x14ac:dyDescent="0.25">
      <c r="B76" s="4" t="s">
        <v>290</v>
      </c>
      <c r="C76" s="17">
        <v>5</v>
      </c>
    </row>
    <row r="77" spans="2:3" ht="20.100000000000001" customHeight="1" thickBot="1" x14ac:dyDescent="0.25">
      <c r="B77" s="4" t="s">
        <v>291</v>
      </c>
      <c r="C77" s="17">
        <v>6</v>
      </c>
    </row>
    <row r="78" spans="2:3" ht="20.100000000000001" customHeight="1" thickBot="1" x14ac:dyDescent="0.25">
      <c r="B78" s="4" t="s">
        <v>292</v>
      </c>
      <c r="C78" s="17">
        <v>5</v>
      </c>
    </row>
    <row r="79" spans="2:3" ht="20.100000000000001" customHeight="1" thickBot="1" x14ac:dyDescent="0.25">
      <c r="B79" s="4" t="s">
        <v>293</v>
      </c>
      <c r="C79" s="17">
        <v>4</v>
      </c>
    </row>
    <row r="80" spans="2:3" ht="20.100000000000001" customHeight="1" thickBot="1" x14ac:dyDescent="0.25">
      <c r="B80" s="4" t="s">
        <v>294</v>
      </c>
      <c r="C80" s="17">
        <v>0</v>
      </c>
    </row>
    <row r="81" spans="2:3" ht="20.100000000000001" customHeight="1" thickBot="1" x14ac:dyDescent="0.25">
      <c r="B81" s="4" t="s">
        <v>295</v>
      </c>
      <c r="C81" s="17">
        <v>6</v>
      </c>
    </row>
    <row r="82" spans="2:3" ht="20.100000000000001" customHeight="1" thickBot="1" x14ac:dyDescent="0.25">
      <c r="B82" s="4" t="s">
        <v>296</v>
      </c>
      <c r="C82" s="17">
        <v>4</v>
      </c>
    </row>
    <row r="83" spans="2:3" ht="20.100000000000001" customHeight="1" thickBot="1" x14ac:dyDescent="0.25">
      <c r="B83" s="4" t="s">
        <v>297</v>
      </c>
      <c r="C83" s="17">
        <v>1</v>
      </c>
    </row>
    <row r="84" spans="2:3" ht="20.100000000000001" customHeight="1" thickBot="1" x14ac:dyDescent="0.25">
      <c r="B84" s="4" t="s">
        <v>298</v>
      </c>
      <c r="C84" s="17">
        <v>9</v>
      </c>
    </row>
    <row r="85" spans="2:3" ht="20.100000000000001" customHeight="1" thickBot="1" x14ac:dyDescent="0.25">
      <c r="B85" s="4" t="s">
        <v>299</v>
      </c>
      <c r="C85" s="17">
        <v>5</v>
      </c>
    </row>
    <row r="86" spans="2:3" ht="20.100000000000001" customHeight="1" thickBot="1" x14ac:dyDescent="0.25">
      <c r="B86" s="4" t="s">
        <v>300</v>
      </c>
      <c r="C86" s="17">
        <v>6</v>
      </c>
    </row>
    <row r="87" spans="2:3" ht="20.100000000000001" customHeight="1" thickBot="1" x14ac:dyDescent="0.25">
      <c r="B87" s="4" t="s">
        <v>175</v>
      </c>
      <c r="C87" s="17">
        <v>26</v>
      </c>
    </row>
    <row r="88" spans="2:3" ht="20.100000000000001" customHeight="1" thickBot="1" x14ac:dyDescent="0.25">
      <c r="B88" s="4" t="s">
        <v>301</v>
      </c>
      <c r="C88" s="17">
        <v>1</v>
      </c>
    </row>
    <row r="89" spans="2:3" ht="20.100000000000001" customHeight="1" thickBot="1" x14ac:dyDescent="0.25">
      <c r="B89" s="4" t="s">
        <v>302</v>
      </c>
      <c r="C89" s="17">
        <v>2</v>
      </c>
    </row>
    <row r="90" spans="2:3" ht="20.100000000000001" customHeight="1" thickBot="1" x14ac:dyDescent="0.25">
      <c r="B90" s="4" t="s">
        <v>303</v>
      </c>
      <c r="C90" s="17">
        <v>13</v>
      </c>
    </row>
    <row r="91" spans="2:3" ht="20.100000000000001" customHeight="1" thickBot="1" x14ac:dyDescent="0.25">
      <c r="B91" s="4" t="s">
        <v>304</v>
      </c>
      <c r="C91" s="17">
        <v>3</v>
      </c>
    </row>
    <row r="92" spans="2:3" ht="20.100000000000001" customHeight="1" thickBot="1" x14ac:dyDescent="0.25">
      <c r="B92" s="4" t="s">
        <v>305</v>
      </c>
      <c r="C92" s="17">
        <v>2</v>
      </c>
    </row>
    <row r="93" spans="2:3" ht="20.100000000000001" customHeight="1" thickBot="1" x14ac:dyDescent="0.25">
      <c r="B93" s="4" t="s">
        <v>306</v>
      </c>
      <c r="C93" s="17">
        <v>5</v>
      </c>
    </row>
    <row r="94" spans="2:3" ht="20.100000000000001" customHeight="1" thickBot="1" x14ac:dyDescent="0.25">
      <c r="B94" s="4" t="s">
        <v>307</v>
      </c>
      <c r="C94" s="17">
        <v>0</v>
      </c>
    </row>
    <row r="95" spans="2:3" ht="20.100000000000001" customHeight="1" thickBot="1" x14ac:dyDescent="0.25">
      <c r="B95" s="4" t="s">
        <v>308</v>
      </c>
      <c r="C95" s="17">
        <v>0</v>
      </c>
    </row>
    <row r="96" spans="2:3" ht="20.100000000000001" customHeight="1" thickBot="1" x14ac:dyDescent="0.25">
      <c r="B96" s="4" t="s">
        <v>309</v>
      </c>
      <c r="C96" s="17">
        <v>3</v>
      </c>
    </row>
    <row r="97" spans="2:3" ht="20.100000000000001" customHeight="1" thickBot="1" x14ac:dyDescent="0.25">
      <c r="B97" s="4" t="s">
        <v>310</v>
      </c>
      <c r="C97" s="17">
        <v>4</v>
      </c>
    </row>
    <row r="98" spans="2:3" ht="20.100000000000001" customHeight="1" thickBot="1" x14ac:dyDescent="0.25">
      <c r="B98" s="4" t="s">
        <v>311</v>
      </c>
      <c r="C98" s="17">
        <v>0</v>
      </c>
    </row>
    <row r="99" spans="2:3" ht="20.100000000000001" customHeight="1" thickBot="1" x14ac:dyDescent="0.25">
      <c r="B99" s="4" t="s">
        <v>312</v>
      </c>
      <c r="C99" s="17">
        <v>0</v>
      </c>
    </row>
    <row r="100" spans="2:3" ht="20.100000000000001" customHeight="1" thickBot="1" x14ac:dyDescent="0.25">
      <c r="B100" s="4" t="s">
        <v>176</v>
      </c>
      <c r="C100" s="17">
        <v>6</v>
      </c>
    </row>
    <row r="101" spans="2:3" ht="20.100000000000001" customHeight="1" thickBot="1" x14ac:dyDescent="0.25">
      <c r="B101" s="4" t="s">
        <v>313</v>
      </c>
      <c r="C101" s="17">
        <v>0</v>
      </c>
    </row>
    <row r="102" spans="2:3" ht="20.100000000000001" customHeight="1" thickBot="1" x14ac:dyDescent="0.25">
      <c r="B102" s="4" t="s">
        <v>314</v>
      </c>
      <c r="C102" s="17">
        <v>6</v>
      </c>
    </row>
    <row r="103" spans="2:3" ht="20.100000000000001" customHeight="1" thickBot="1" x14ac:dyDescent="0.25">
      <c r="B103" s="4" t="s">
        <v>315</v>
      </c>
      <c r="C103" s="17">
        <v>2</v>
      </c>
    </row>
    <row r="104" spans="2:3" ht="20.100000000000001" customHeight="1" thickBot="1" x14ac:dyDescent="0.25">
      <c r="B104" s="4" t="s">
        <v>316</v>
      </c>
      <c r="C104" s="17">
        <v>3</v>
      </c>
    </row>
    <row r="105" spans="2:3" ht="20.100000000000001" customHeight="1" thickBot="1" x14ac:dyDescent="0.25">
      <c r="B105" s="4" t="s">
        <v>177</v>
      </c>
      <c r="C105" s="17">
        <v>4</v>
      </c>
    </row>
    <row r="106" spans="2:3" ht="20.100000000000001" customHeight="1" thickBot="1" x14ac:dyDescent="0.25">
      <c r="B106" s="4" t="s">
        <v>317</v>
      </c>
      <c r="C106" s="17">
        <v>1</v>
      </c>
    </row>
    <row r="107" spans="2:3" ht="20.100000000000001" customHeight="1" thickBot="1" x14ac:dyDescent="0.25">
      <c r="B107" s="4" t="s">
        <v>318</v>
      </c>
      <c r="C107" s="17">
        <v>1</v>
      </c>
    </row>
    <row r="108" spans="2:3" ht="20.100000000000001" customHeight="1" thickBot="1" x14ac:dyDescent="0.25">
      <c r="B108" s="4" t="s">
        <v>178</v>
      </c>
      <c r="C108" s="17">
        <v>61</v>
      </c>
    </row>
    <row r="109" spans="2:3" ht="20.100000000000001" customHeight="1" thickBot="1" x14ac:dyDescent="0.25">
      <c r="B109" s="4" t="s">
        <v>319</v>
      </c>
      <c r="C109" s="17">
        <v>0</v>
      </c>
    </row>
    <row r="110" spans="2:3" ht="20.100000000000001" customHeight="1" thickBot="1" x14ac:dyDescent="0.25">
      <c r="B110" s="4" t="s">
        <v>320</v>
      </c>
      <c r="C110" s="17">
        <v>0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2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3</v>
      </c>
    </row>
    <row r="115" spans="2:3" ht="20.100000000000001" customHeight="1" thickBot="1" x14ac:dyDescent="0.25">
      <c r="B115" s="4" t="s">
        <v>325</v>
      </c>
      <c r="C115" s="17">
        <v>3</v>
      </c>
    </row>
    <row r="116" spans="2:3" ht="20.100000000000001" customHeight="1" thickBot="1" x14ac:dyDescent="0.25">
      <c r="B116" s="4" t="s">
        <v>326</v>
      </c>
      <c r="C116" s="17">
        <v>5</v>
      </c>
    </row>
    <row r="117" spans="2:3" ht="20.100000000000001" customHeight="1" thickBot="1" x14ac:dyDescent="0.25">
      <c r="B117" s="4" t="s">
        <v>327</v>
      </c>
      <c r="C117" s="17">
        <v>1</v>
      </c>
    </row>
    <row r="118" spans="2:3" ht="20.100000000000001" customHeight="1" thickBot="1" x14ac:dyDescent="0.25">
      <c r="B118" s="4" t="s">
        <v>328</v>
      </c>
      <c r="C118" s="17">
        <v>3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25</v>
      </c>
    </row>
    <row r="121" spans="2:3" ht="20.100000000000001" customHeight="1" thickBot="1" x14ac:dyDescent="0.25">
      <c r="B121" s="4" t="s">
        <v>331</v>
      </c>
      <c r="C121" s="17">
        <v>2</v>
      </c>
    </row>
    <row r="122" spans="2:3" ht="20.100000000000001" customHeight="1" thickBot="1" x14ac:dyDescent="0.25">
      <c r="B122" s="4" t="s">
        <v>332</v>
      </c>
      <c r="C122" s="17">
        <v>28</v>
      </c>
    </row>
    <row r="123" spans="2:3" ht="20.100000000000001" customHeight="1" thickBot="1" x14ac:dyDescent="0.25">
      <c r="B123" s="4" t="s">
        <v>333</v>
      </c>
      <c r="C123" s="17">
        <v>5</v>
      </c>
    </row>
    <row r="124" spans="2:3" ht="20.100000000000001" customHeight="1" thickBot="1" x14ac:dyDescent="0.25">
      <c r="B124" s="4" t="s">
        <v>334</v>
      </c>
      <c r="C124" s="17">
        <v>4</v>
      </c>
    </row>
    <row r="125" spans="2:3" ht="20.100000000000001" customHeight="1" thickBot="1" x14ac:dyDescent="0.25">
      <c r="B125" s="4" t="s">
        <v>335</v>
      </c>
      <c r="C125" s="17">
        <v>7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0</v>
      </c>
    </row>
    <row r="128" spans="2:3" ht="20.100000000000001" customHeight="1" thickBot="1" x14ac:dyDescent="0.25">
      <c r="B128" s="4" t="s">
        <v>338</v>
      </c>
      <c r="C128" s="17">
        <v>0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0</v>
      </c>
    </row>
    <row r="131" spans="2:3" ht="20.100000000000001" customHeight="1" thickBot="1" x14ac:dyDescent="0.25">
      <c r="B131" s="4" t="s">
        <v>639</v>
      </c>
      <c r="C131" s="17">
        <v>6</v>
      </c>
    </row>
    <row r="132" spans="2:3" ht="20.100000000000001" customHeight="1" thickBot="1" x14ac:dyDescent="0.25">
      <c r="B132" s="4" t="s">
        <v>341</v>
      </c>
      <c r="C132" s="17">
        <v>36</v>
      </c>
    </row>
    <row r="133" spans="2:3" ht="20.100000000000001" customHeight="1" thickBot="1" x14ac:dyDescent="0.25">
      <c r="B133" s="4" t="s">
        <v>342</v>
      </c>
      <c r="C133" s="17">
        <v>48</v>
      </c>
    </row>
    <row r="134" spans="2:3" ht="20.100000000000001" customHeight="1" thickBot="1" x14ac:dyDescent="0.25">
      <c r="B134" s="4" t="s">
        <v>343</v>
      </c>
      <c r="C134" s="17">
        <v>39</v>
      </c>
    </row>
    <row r="135" spans="2:3" ht="20.100000000000001" customHeight="1" thickBot="1" x14ac:dyDescent="0.25">
      <c r="B135" s="4" t="s">
        <v>344</v>
      </c>
      <c r="C135" s="17">
        <v>17</v>
      </c>
    </row>
    <row r="136" spans="2:3" ht="20.100000000000001" customHeight="1" thickBot="1" x14ac:dyDescent="0.25">
      <c r="B136" s="4" t="s">
        <v>345</v>
      </c>
      <c r="C136" s="17">
        <v>2</v>
      </c>
    </row>
    <row r="137" spans="2:3" ht="20.100000000000001" customHeight="1" thickBot="1" x14ac:dyDescent="0.25">
      <c r="B137" s="4" t="s">
        <v>346</v>
      </c>
      <c r="C137" s="17">
        <v>16</v>
      </c>
    </row>
    <row r="138" spans="2:3" ht="20.100000000000001" customHeight="1" thickBot="1" x14ac:dyDescent="0.25">
      <c r="B138" s="4" t="s">
        <v>347</v>
      </c>
      <c r="C138" s="17">
        <v>89</v>
      </c>
    </row>
    <row r="139" spans="2:3" ht="20.100000000000001" customHeight="1" thickBot="1" x14ac:dyDescent="0.25">
      <c r="B139" s="4" t="s">
        <v>348</v>
      </c>
      <c r="C139" s="17">
        <v>22</v>
      </c>
    </row>
    <row r="140" spans="2:3" ht="20.100000000000001" customHeight="1" thickBot="1" x14ac:dyDescent="0.25">
      <c r="B140" s="4" t="s">
        <v>349</v>
      </c>
      <c r="C140" s="17">
        <v>3</v>
      </c>
    </row>
    <row r="141" spans="2:3" ht="20.100000000000001" customHeight="1" thickBot="1" x14ac:dyDescent="0.25">
      <c r="B141" s="4" t="s">
        <v>350</v>
      </c>
      <c r="C141" s="17">
        <v>29</v>
      </c>
    </row>
    <row r="142" spans="2:3" ht="20.100000000000001" customHeight="1" thickBot="1" x14ac:dyDescent="0.25">
      <c r="B142" s="4" t="s">
        <v>351</v>
      </c>
      <c r="C142" s="17">
        <v>49</v>
      </c>
    </row>
    <row r="143" spans="2:3" ht="20.100000000000001" customHeight="1" thickBot="1" x14ac:dyDescent="0.25">
      <c r="B143" s="4" t="s">
        <v>352</v>
      </c>
      <c r="C143" s="17">
        <v>10</v>
      </c>
    </row>
    <row r="144" spans="2:3" ht="20.100000000000001" customHeight="1" thickBot="1" x14ac:dyDescent="0.25">
      <c r="B144" s="4" t="s">
        <v>353</v>
      </c>
      <c r="C144" s="17">
        <v>11</v>
      </c>
    </row>
    <row r="145" spans="2:3" ht="20.100000000000001" customHeight="1" thickBot="1" x14ac:dyDescent="0.25">
      <c r="B145" s="4" t="s">
        <v>354</v>
      </c>
      <c r="C145" s="17">
        <v>3</v>
      </c>
    </row>
    <row r="146" spans="2:3" ht="20.100000000000001" customHeight="1" thickBot="1" x14ac:dyDescent="0.25">
      <c r="B146" s="4" t="s">
        <v>179</v>
      </c>
      <c r="C146" s="17">
        <v>38</v>
      </c>
    </row>
    <row r="147" spans="2:3" ht="20.100000000000001" customHeight="1" thickBot="1" x14ac:dyDescent="0.25">
      <c r="B147" s="4" t="s">
        <v>355</v>
      </c>
      <c r="C147" s="17">
        <v>4</v>
      </c>
    </row>
    <row r="148" spans="2:3" ht="20.100000000000001" customHeight="1" thickBot="1" x14ac:dyDescent="0.25">
      <c r="B148" s="4" t="s">
        <v>356</v>
      </c>
      <c r="C148" s="17">
        <v>7</v>
      </c>
    </row>
    <row r="149" spans="2:3" ht="20.100000000000001" customHeight="1" thickBot="1" x14ac:dyDescent="0.25">
      <c r="B149" s="4" t="s">
        <v>357</v>
      </c>
      <c r="C149" s="17">
        <v>1</v>
      </c>
    </row>
    <row r="150" spans="2:3" ht="20.100000000000001" customHeight="1" thickBot="1" x14ac:dyDescent="0.25">
      <c r="B150" s="4" t="s">
        <v>358</v>
      </c>
      <c r="C150" s="17">
        <v>25</v>
      </c>
    </row>
    <row r="151" spans="2:3" ht="20.100000000000001" customHeight="1" thickBot="1" x14ac:dyDescent="0.25">
      <c r="B151" s="4" t="s">
        <v>359</v>
      </c>
      <c r="C151" s="17">
        <v>19</v>
      </c>
    </row>
    <row r="152" spans="2:3" ht="20.100000000000001" customHeight="1" thickBot="1" x14ac:dyDescent="0.25">
      <c r="B152" s="4" t="s">
        <v>360</v>
      </c>
      <c r="C152" s="17">
        <v>5</v>
      </c>
    </row>
    <row r="153" spans="2:3" ht="20.100000000000001" customHeight="1" thickBot="1" x14ac:dyDescent="0.25">
      <c r="B153" s="4" t="s">
        <v>361</v>
      </c>
      <c r="C153" s="17">
        <v>23</v>
      </c>
    </row>
    <row r="154" spans="2:3" ht="20.100000000000001" customHeight="1" thickBot="1" x14ac:dyDescent="0.25">
      <c r="B154" s="4" t="s">
        <v>362</v>
      </c>
      <c r="C154" s="17">
        <v>3</v>
      </c>
    </row>
    <row r="155" spans="2:3" ht="20.100000000000001" customHeight="1" thickBot="1" x14ac:dyDescent="0.25">
      <c r="B155" s="4" t="s">
        <v>363</v>
      </c>
      <c r="C155" s="17">
        <v>68</v>
      </c>
    </row>
    <row r="156" spans="2:3" ht="20.100000000000001" customHeight="1" thickBot="1" x14ac:dyDescent="0.25">
      <c r="B156" s="4" t="s">
        <v>364</v>
      </c>
      <c r="C156" s="17">
        <v>5</v>
      </c>
    </row>
    <row r="157" spans="2:3" ht="20.100000000000001" customHeight="1" thickBot="1" x14ac:dyDescent="0.25">
      <c r="B157" s="4" t="s">
        <v>365</v>
      </c>
      <c r="C157" s="17">
        <v>1</v>
      </c>
    </row>
    <row r="158" spans="2:3" ht="20.100000000000001" customHeight="1" thickBot="1" x14ac:dyDescent="0.25">
      <c r="B158" s="4" t="s">
        <v>366</v>
      </c>
      <c r="C158" s="17">
        <v>21</v>
      </c>
    </row>
    <row r="159" spans="2:3" ht="20.100000000000001" customHeight="1" thickBot="1" x14ac:dyDescent="0.25">
      <c r="B159" s="4" t="s">
        <v>367</v>
      </c>
      <c r="C159" s="17">
        <v>0</v>
      </c>
    </row>
    <row r="160" spans="2:3" ht="20.100000000000001" customHeight="1" thickBot="1" x14ac:dyDescent="0.25">
      <c r="B160" s="4" t="s">
        <v>368</v>
      </c>
      <c r="C160" s="17">
        <v>1</v>
      </c>
    </row>
    <row r="161" spans="2:3" ht="20.100000000000001" customHeight="1" thickBot="1" x14ac:dyDescent="0.25">
      <c r="B161" s="4" t="s">
        <v>369</v>
      </c>
      <c r="C161" s="17">
        <v>2</v>
      </c>
    </row>
    <row r="162" spans="2:3" ht="20.100000000000001" customHeight="1" thickBot="1" x14ac:dyDescent="0.25">
      <c r="B162" s="4" t="s">
        <v>370</v>
      </c>
      <c r="C162" s="17">
        <v>5</v>
      </c>
    </row>
    <row r="163" spans="2:3" ht="20.100000000000001" customHeight="1" thickBot="1" x14ac:dyDescent="0.25">
      <c r="B163" s="4" t="s">
        <v>640</v>
      </c>
      <c r="C163" s="17">
        <v>1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0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30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1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2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1</v>
      </c>
    </row>
    <row r="176" spans="2:3" ht="20.100000000000001" customHeight="1" thickBot="1" x14ac:dyDescent="0.25">
      <c r="B176" s="4" t="s">
        <v>182</v>
      </c>
      <c r="C176" s="17">
        <v>14</v>
      </c>
    </row>
    <row r="177" spans="2:3" ht="20.100000000000001" customHeight="1" thickBot="1" x14ac:dyDescent="0.25">
      <c r="B177" s="4" t="s">
        <v>381</v>
      </c>
      <c r="C177" s="17">
        <v>1</v>
      </c>
    </row>
    <row r="178" spans="2:3" ht="20.100000000000001" customHeight="1" thickBot="1" x14ac:dyDescent="0.25">
      <c r="B178" s="4" t="s">
        <v>382</v>
      </c>
      <c r="C178" s="17">
        <v>15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0</v>
      </c>
    </row>
    <row r="182" spans="2:3" ht="20.100000000000001" customHeight="1" thickBot="1" x14ac:dyDescent="0.25">
      <c r="B182" s="4" t="s">
        <v>183</v>
      </c>
      <c r="C182" s="17">
        <v>10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0</v>
      </c>
    </row>
    <row r="185" spans="2:3" ht="20.100000000000001" customHeight="1" thickBot="1" x14ac:dyDescent="0.25">
      <c r="B185" s="4" t="s">
        <v>184</v>
      </c>
      <c r="C185" s="17">
        <v>5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1</v>
      </c>
    </row>
    <row r="189" spans="2:3" ht="20.100000000000001" customHeight="1" thickBot="1" x14ac:dyDescent="0.25">
      <c r="B189" s="4" t="s">
        <v>391</v>
      </c>
      <c r="C189" s="17">
        <v>1</v>
      </c>
    </row>
    <row r="190" spans="2:3" ht="20.100000000000001" customHeight="1" thickBot="1" x14ac:dyDescent="0.25">
      <c r="B190" s="4" t="s">
        <v>185</v>
      </c>
      <c r="C190" s="17">
        <v>8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1</v>
      </c>
    </row>
    <row r="193" spans="2:3" ht="20.100000000000001" customHeight="1" thickBot="1" x14ac:dyDescent="0.25">
      <c r="B193" s="4" t="s">
        <v>394</v>
      </c>
      <c r="C193" s="17">
        <v>0</v>
      </c>
    </row>
    <row r="194" spans="2:3" ht="20.100000000000001" customHeight="1" thickBot="1" x14ac:dyDescent="0.25">
      <c r="B194" s="4" t="s">
        <v>395</v>
      </c>
      <c r="C194" s="17">
        <v>0</v>
      </c>
    </row>
    <row r="195" spans="2:3" ht="20.100000000000001" customHeight="1" thickBot="1" x14ac:dyDescent="0.25">
      <c r="B195" s="4" t="s">
        <v>396</v>
      </c>
      <c r="C195" s="17">
        <v>0</v>
      </c>
    </row>
    <row r="196" spans="2:3" ht="20.100000000000001" customHeight="1" thickBot="1" x14ac:dyDescent="0.25">
      <c r="B196" s="4" t="s">
        <v>186</v>
      </c>
      <c r="C196" s="17">
        <v>3</v>
      </c>
    </row>
    <row r="197" spans="2:3" ht="20.100000000000001" customHeight="1" thickBot="1" x14ac:dyDescent="0.25">
      <c r="B197" s="4" t="s">
        <v>187</v>
      </c>
      <c r="C197" s="17">
        <v>5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0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1</v>
      </c>
    </row>
    <row r="202" spans="2:3" ht="20.100000000000001" customHeight="1" thickBot="1" x14ac:dyDescent="0.25">
      <c r="B202" s="4" t="s">
        <v>400</v>
      </c>
      <c r="C202" s="17">
        <v>0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3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3</v>
      </c>
    </row>
    <row r="208" spans="2:3" ht="20.100000000000001" customHeight="1" thickBot="1" x14ac:dyDescent="0.25">
      <c r="B208" s="4" t="s">
        <v>405</v>
      </c>
      <c r="C208" s="17">
        <v>1</v>
      </c>
    </row>
    <row r="209" spans="2:3" ht="20.100000000000001" customHeight="1" thickBot="1" x14ac:dyDescent="0.25">
      <c r="B209" s="4" t="s">
        <v>406</v>
      </c>
      <c r="C209" s="17">
        <v>2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1</v>
      </c>
    </row>
    <row r="212" spans="2:3" ht="20.100000000000001" customHeight="1" thickBot="1" x14ac:dyDescent="0.25">
      <c r="B212" s="4" t="s">
        <v>408</v>
      </c>
      <c r="C212" s="17">
        <v>11</v>
      </c>
    </row>
    <row r="213" spans="2:3" ht="20.100000000000001" customHeight="1" thickBot="1" x14ac:dyDescent="0.25">
      <c r="B213" s="4" t="s">
        <v>190</v>
      </c>
      <c r="C213" s="17">
        <v>6</v>
      </c>
    </row>
    <row r="214" spans="2:3" ht="20.100000000000001" customHeight="1" thickBot="1" x14ac:dyDescent="0.25">
      <c r="B214" s="4" t="s">
        <v>409</v>
      </c>
      <c r="C214" s="17">
        <v>2</v>
      </c>
    </row>
    <row r="215" spans="2:3" ht="20.100000000000001" customHeight="1" thickBot="1" x14ac:dyDescent="0.25">
      <c r="B215" s="4" t="s">
        <v>410</v>
      </c>
      <c r="C215" s="17">
        <v>4</v>
      </c>
    </row>
    <row r="216" spans="2:3" ht="20.100000000000001" customHeight="1" thickBot="1" x14ac:dyDescent="0.25">
      <c r="B216" s="4" t="s">
        <v>411</v>
      </c>
      <c r="C216" s="17">
        <v>9</v>
      </c>
    </row>
    <row r="217" spans="2:3" ht="20.100000000000001" customHeight="1" thickBot="1" x14ac:dyDescent="0.25">
      <c r="B217" s="4" t="s">
        <v>412</v>
      </c>
      <c r="C217" s="17">
        <v>1</v>
      </c>
    </row>
    <row r="218" spans="2:3" ht="20.100000000000001" customHeight="1" thickBot="1" x14ac:dyDescent="0.25">
      <c r="B218" s="4" t="s">
        <v>413</v>
      </c>
      <c r="C218" s="17">
        <v>3</v>
      </c>
    </row>
    <row r="219" spans="2:3" ht="20.100000000000001" customHeight="1" thickBot="1" x14ac:dyDescent="0.25">
      <c r="B219" s="4" t="s">
        <v>414</v>
      </c>
      <c r="C219" s="17">
        <v>5</v>
      </c>
    </row>
    <row r="220" spans="2:3" ht="20.100000000000001" customHeight="1" thickBot="1" x14ac:dyDescent="0.25">
      <c r="B220" s="4" t="s">
        <v>415</v>
      </c>
      <c r="C220" s="17">
        <v>4</v>
      </c>
    </row>
    <row r="221" spans="2:3" ht="20.100000000000001" customHeight="1" thickBot="1" x14ac:dyDescent="0.25">
      <c r="B221" s="4" t="s">
        <v>416</v>
      </c>
      <c r="C221" s="17">
        <v>0</v>
      </c>
    </row>
    <row r="222" spans="2:3" ht="20.100000000000001" customHeight="1" thickBot="1" x14ac:dyDescent="0.25">
      <c r="B222" s="4" t="s">
        <v>191</v>
      </c>
      <c r="C222" s="17">
        <v>1</v>
      </c>
    </row>
    <row r="223" spans="2:3" ht="20.100000000000001" customHeight="1" thickBot="1" x14ac:dyDescent="0.25">
      <c r="B223" s="4" t="s">
        <v>417</v>
      </c>
      <c r="C223" s="17">
        <v>0</v>
      </c>
    </row>
    <row r="224" spans="2:3" ht="20.100000000000001" customHeight="1" thickBot="1" x14ac:dyDescent="0.25">
      <c r="B224" s="4" t="s">
        <v>418</v>
      </c>
      <c r="C224" s="17">
        <v>2</v>
      </c>
    </row>
    <row r="225" spans="2:3" ht="20.100000000000001" customHeight="1" thickBot="1" x14ac:dyDescent="0.25">
      <c r="B225" s="4" t="s">
        <v>419</v>
      </c>
      <c r="C225" s="17">
        <v>0</v>
      </c>
    </row>
    <row r="226" spans="2:3" ht="20.100000000000001" customHeight="1" thickBot="1" x14ac:dyDescent="0.25">
      <c r="B226" s="4" t="s">
        <v>192</v>
      </c>
      <c r="C226" s="17">
        <v>7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1</v>
      </c>
    </row>
    <row r="229" spans="2:3" ht="20.100000000000001" customHeight="1" thickBot="1" x14ac:dyDescent="0.25">
      <c r="B229" s="4" t="s">
        <v>422</v>
      </c>
      <c r="C229" s="17">
        <v>4</v>
      </c>
    </row>
    <row r="230" spans="2:3" ht="20.100000000000001" customHeight="1" thickBot="1" x14ac:dyDescent="0.25">
      <c r="B230" s="4" t="s">
        <v>423</v>
      </c>
      <c r="C230" s="17">
        <v>3</v>
      </c>
    </row>
    <row r="231" spans="2:3" ht="20.100000000000001" customHeight="1" thickBot="1" x14ac:dyDescent="0.25">
      <c r="B231" s="4" t="s">
        <v>424</v>
      </c>
      <c r="C231" s="17">
        <v>5</v>
      </c>
    </row>
    <row r="232" spans="2:3" ht="20.100000000000001" customHeight="1" thickBot="1" x14ac:dyDescent="0.25">
      <c r="B232" s="4" t="s">
        <v>425</v>
      </c>
      <c r="C232" s="17">
        <v>15</v>
      </c>
    </row>
    <row r="233" spans="2:3" ht="20.100000000000001" customHeight="1" thickBot="1" x14ac:dyDescent="0.25">
      <c r="B233" s="4" t="s">
        <v>193</v>
      </c>
      <c r="C233" s="17">
        <v>13</v>
      </c>
    </row>
    <row r="234" spans="2:3" ht="20.100000000000001" customHeight="1" thickBot="1" x14ac:dyDescent="0.25">
      <c r="B234" s="4" t="s">
        <v>426</v>
      </c>
      <c r="C234" s="17">
        <v>4</v>
      </c>
    </row>
    <row r="235" spans="2:3" ht="20.100000000000001" customHeight="1" thickBot="1" x14ac:dyDescent="0.25">
      <c r="B235" s="4" t="s">
        <v>427</v>
      </c>
      <c r="C235" s="17">
        <v>1</v>
      </c>
    </row>
    <row r="236" spans="2:3" ht="20.100000000000001" customHeight="1" thickBot="1" x14ac:dyDescent="0.25">
      <c r="B236" s="4" t="s">
        <v>428</v>
      </c>
      <c r="C236" s="17">
        <v>1</v>
      </c>
    </row>
    <row r="237" spans="2:3" ht="20.100000000000001" customHeight="1" thickBot="1" x14ac:dyDescent="0.25">
      <c r="B237" s="4" t="s">
        <v>429</v>
      </c>
      <c r="C237" s="17">
        <v>16</v>
      </c>
    </row>
    <row r="238" spans="2:3" ht="20.100000000000001" customHeight="1" thickBot="1" x14ac:dyDescent="0.25">
      <c r="B238" s="4" t="s">
        <v>430</v>
      </c>
      <c r="C238" s="17">
        <v>3</v>
      </c>
    </row>
    <row r="239" spans="2:3" ht="20.100000000000001" customHeight="1" thickBot="1" x14ac:dyDescent="0.25">
      <c r="B239" s="4" t="s">
        <v>431</v>
      </c>
      <c r="C239" s="17">
        <v>10</v>
      </c>
    </row>
    <row r="240" spans="2:3" ht="20.100000000000001" customHeight="1" thickBot="1" x14ac:dyDescent="0.25">
      <c r="B240" s="4" t="s">
        <v>432</v>
      </c>
      <c r="C240" s="17">
        <v>3</v>
      </c>
    </row>
    <row r="241" spans="2:3" ht="20.100000000000001" customHeight="1" thickBot="1" x14ac:dyDescent="0.25">
      <c r="B241" s="4" t="s">
        <v>433</v>
      </c>
      <c r="C241" s="17">
        <v>1</v>
      </c>
    </row>
    <row r="242" spans="2:3" ht="20.100000000000001" customHeight="1" thickBot="1" x14ac:dyDescent="0.25">
      <c r="B242" s="4" t="s">
        <v>434</v>
      </c>
      <c r="C242" s="17">
        <v>4</v>
      </c>
    </row>
    <row r="243" spans="2:3" ht="20.100000000000001" customHeight="1" thickBot="1" x14ac:dyDescent="0.25">
      <c r="B243" s="4" t="s">
        <v>435</v>
      </c>
      <c r="C243" s="17">
        <v>0</v>
      </c>
    </row>
    <row r="244" spans="2:3" ht="20.100000000000001" customHeight="1" thickBot="1" x14ac:dyDescent="0.25">
      <c r="B244" s="4" t="s">
        <v>436</v>
      </c>
      <c r="C244" s="17">
        <v>0</v>
      </c>
    </row>
    <row r="245" spans="2:3" ht="20.100000000000001" customHeight="1" thickBot="1" x14ac:dyDescent="0.25">
      <c r="B245" s="4" t="s">
        <v>437</v>
      </c>
      <c r="C245" s="17">
        <v>6</v>
      </c>
    </row>
    <row r="246" spans="2:3" ht="20.100000000000001" customHeight="1" thickBot="1" x14ac:dyDescent="0.25">
      <c r="B246" s="4" t="s">
        <v>194</v>
      </c>
      <c r="C246" s="17">
        <v>7</v>
      </c>
    </row>
    <row r="247" spans="2:3" ht="20.100000000000001" customHeight="1" thickBot="1" x14ac:dyDescent="0.25">
      <c r="B247" s="4" t="s">
        <v>438</v>
      </c>
      <c r="C247" s="17">
        <v>1</v>
      </c>
    </row>
    <row r="248" spans="2:3" ht="20.100000000000001" customHeight="1" thickBot="1" x14ac:dyDescent="0.25">
      <c r="B248" s="4" t="s">
        <v>439</v>
      </c>
      <c r="C248" s="17">
        <v>10</v>
      </c>
    </row>
    <row r="249" spans="2:3" ht="20.100000000000001" customHeight="1" thickBot="1" x14ac:dyDescent="0.25">
      <c r="B249" s="4" t="s">
        <v>440</v>
      </c>
      <c r="C249" s="17">
        <v>1</v>
      </c>
    </row>
    <row r="250" spans="2:3" ht="20.100000000000001" customHeight="1" thickBot="1" x14ac:dyDescent="0.25">
      <c r="B250" s="4" t="s">
        <v>441</v>
      </c>
      <c r="C250" s="17">
        <v>12</v>
      </c>
    </row>
    <row r="251" spans="2:3" ht="20.100000000000001" customHeight="1" thickBot="1" x14ac:dyDescent="0.25">
      <c r="B251" s="4" t="s">
        <v>442</v>
      </c>
      <c r="C251" s="17">
        <v>4</v>
      </c>
    </row>
    <row r="252" spans="2:3" ht="20.100000000000001" customHeight="1" thickBot="1" x14ac:dyDescent="0.25">
      <c r="B252" s="4" t="s">
        <v>443</v>
      </c>
      <c r="C252" s="17">
        <v>4</v>
      </c>
    </row>
    <row r="253" spans="2:3" ht="20.100000000000001" customHeight="1" thickBot="1" x14ac:dyDescent="0.25">
      <c r="B253" s="4" t="s">
        <v>444</v>
      </c>
      <c r="C253" s="17">
        <v>2</v>
      </c>
    </row>
    <row r="254" spans="2:3" ht="20.100000000000001" customHeight="1" thickBot="1" x14ac:dyDescent="0.25">
      <c r="B254" s="4" t="s">
        <v>445</v>
      </c>
      <c r="C254" s="17">
        <v>8</v>
      </c>
    </row>
    <row r="255" spans="2:3" ht="20.100000000000001" customHeight="1" thickBot="1" x14ac:dyDescent="0.25">
      <c r="B255" s="4" t="s">
        <v>446</v>
      </c>
      <c r="C255" s="17">
        <v>0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5</v>
      </c>
    </row>
    <row r="258" spans="2:3" ht="20.100000000000001" customHeight="1" thickBot="1" x14ac:dyDescent="0.25">
      <c r="B258" s="4" t="s">
        <v>642</v>
      </c>
      <c r="C258" s="17">
        <v>2</v>
      </c>
    </row>
    <row r="259" spans="2:3" ht="20.100000000000001" customHeight="1" thickBot="1" x14ac:dyDescent="0.25">
      <c r="B259" s="4" t="s">
        <v>449</v>
      </c>
      <c r="C259" s="17">
        <v>7</v>
      </c>
    </row>
    <row r="260" spans="2:3" ht="20.100000000000001" customHeight="1" thickBot="1" x14ac:dyDescent="0.25">
      <c r="B260" s="4" t="s">
        <v>450</v>
      </c>
      <c r="C260" s="17">
        <v>1</v>
      </c>
    </row>
    <row r="261" spans="2:3" ht="20.100000000000001" customHeight="1" thickBot="1" x14ac:dyDescent="0.25">
      <c r="B261" s="4" t="s">
        <v>451</v>
      </c>
      <c r="C261" s="17">
        <v>1</v>
      </c>
    </row>
    <row r="262" spans="2:3" ht="20.100000000000001" customHeight="1" thickBot="1" x14ac:dyDescent="0.25">
      <c r="B262" s="4" t="s">
        <v>195</v>
      </c>
      <c r="C262" s="17">
        <v>3</v>
      </c>
    </row>
    <row r="263" spans="2:3" ht="20.100000000000001" customHeight="1" thickBot="1" x14ac:dyDescent="0.25">
      <c r="B263" s="4" t="s">
        <v>452</v>
      </c>
      <c r="C263" s="17">
        <v>1</v>
      </c>
    </row>
    <row r="264" spans="2:3" ht="20.100000000000001" customHeight="1" thickBot="1" x14ac:dyDescent="0.25">
      <c r="B264" s="4" t="s">
        <v>453</v>
      </c>
      <c r="C264" s="17">
        <v>1</v>
      </c>
    </row>
    <row r="265" spans="2:3" ht="20.100000000000001" customHeight="1" thickBot="1" x14ac:dyDescent="0.25">
      <c r="B265" s="4" t="s">
        <v>454</v>
      </c>
      <c r="C265" s="17">
        <v>2</v>
      </c>
    </row>
    <row r="266" spans="2:3" ht="20.100000000000001" customHeight="1" thickBot="1" x14ac:dyDescent="0.25">
      <c r="B266" s="4" t="s">
        <v>455</v>
      </c>
      <c r="C266" s="17">
        <v>5</v>
      </c>
    </row>
    <row r="267" spans="2:3" ht="20.100000000000001" customHeight="1" thickBot="1" x14ac:dyDescent="0.25">
      <c r="B267" s="4" t="s">
        <v>456</v>
      </c>
      <c r="C267" s="17">
        <v>1</v>
      </c>
    </row>
    <row r="268" spans="2:3" ht="20.100000000000001" customHeight="1" thickBot="1" x14ac:dyDescent="0.25">
      <c r="B268" s="4" t="s">
        <v>457</v>
      </c>
      <c r="C268" s="17">
        <v>2</v>
      </c>
    </row>
    <row r="269" spans="2:3" ht="20.100000000000001" customHeight="1" thickBot="1" x14ac:dyDescent="0.25">
      <c r="B269" s="4" t="s">
        <v>458</v>
      </c>
      <c r="C269" s="17">
        <v>1</v>
      </c>
    </row>
    <row r="270" spans="2:3" ht="20.100000000000001" customHeight="1" thickBot="1" x14ac:dyDescent="0.25">
      <c r="B270" s="4" t="s">
        <v>459</v>
      </c>
      <c r="C270" s="17">
        <v>1</v>
      </c>
    </row>
    <row r="271" spans="2:3" ht="20.100000000000001" customHeight="1" thickBot="1" x14ac:dyDescent="0.25">
      <c r="B271" s="4" t="s">
        <v>460</v>
      </c>
      <c r="C271" s="17">
        <v>3</v>
      </c>
    </row>
    <row r="272" spans="2:3" ht="20.100000000000001" customHeight="1" thickBot="1" x14ac:dyDescent="0.25">
      <c r="B272" s="4" t="s">
        <v>461</v>
      </c>
      <c r="C272" s="17">
        <v>8</v>
      </c>
    </row>
    <row r="273" spans="2:3" ht="20.100000000000001" customHeight="1" thickBot="1" x14ac:dyDescent="0.25">
      <c r="B273" s="4" t="s">
        <v>196</v>
      </c>
      <c r="C273" s="17">
        <v>31</v>
      </c>
    </row>
    <row r="274" spans="2:3" ht="20.100000000000001" customHeight="1" thickBot="1" x14ac:dyDescent="0.25">
      <c r="B274" s="4" t="s">
        <v>462</v>
      </c>
      <c r="C274" s="17">
        <v>1</v>
      </c>
    </row>
    <row r="275" spans="2:3" ht="20.100000000000001" customHeight="1" thickBot="1" x14ac:dyDescent="0.25">
      <c r="B275" s="4" t="s">
        <v>463</v>
      </c>
      <c r="C275" s="17">
        <v>2</v>
      </c>
    </row>
    <row r="276" spans="2:3" ht="20.100000000000001" customHeight="1" thickBot="1" x14ac:dyDescent="0.25">
      <c r="B276" s="4" t="s">
        <v>464</v>
      </c>
      <c r="C276" s="17">
        <v>1</v>
      </c>
    </row>
    <row r="277" spans="2:3" ht="20.100000000000001" customHeight="1" thickBot="1" x14ac:dyDescent="0.25">
      <c r="B277" s="4" t="s">
        <v>465</v>
      </c>
      <c r="C277" s="17">
        <v>9</v>
      </c>
    </row>
    <row r="278" spans="2:3" ht="20.100000000000001" customHeight="1" thickBot="1" x14ac:dyDescent="0.25">
      <c r="B278" s="4" t="s">
        <v>466</v>
      </c>
      <c r="C278" s="17">
        <v>22</v>
      </c>
    </row>
    <row r="279" spans="2:3" ht="20.100000000000001" customHeight="1" thickBot="1" x14ac:dyDescent="0.25">
      <c r="B279" s="4" t="s">
        <v>467</v>
      </c>
      <c r="C279" s="17">
        <v>7</v>
      </c>
    </row>
    <row r="280" spans="2:3" ht="20.100000000000001" customHeight="1" thickBot="1" x14ac:dyDescent="0.25">
      <c r="B280" s="4" t="s">
        <v>468</v>
      </c>
      <c r="C280" s="17">
        <v>5</v>
      </c>
    </row>
    <row r="281" spans="2:3" ht="20.100000000000001" customHeight="1" thickBot="1" x14ac:dyDescent="0.25">
      <c r="B281" s="4" t="s">
        <v>469</v>
      </c>
      <c r="C281" s="17">
        <v>2</v>
      </c>
    </row>
    <row r="282" spans="2:3" ht="20.100000000000001" customHeight="1" thickBot="1" x14ac:dyDescent="0.25">
      <c r="B282" s="4" t="s">
        <v>197</v>
      </c>
      <c r="C282" s="17">
        <v>5</v>
      </c>
    </row>
    <row r="283" spans="2:3" ht="20.100000000000001" customHeight="1" thickBot="1" x14ac:dyDescent="0.25">
      <c r="B283" s="4" t="s">
        <v>470</v>
      </c>
      <c r="C283" s="17">
        <v>5</v>
      </c>
    </row>
    <row r="284" spans="2:3" ht="20.100000000000001" customHeight="1" thickBot="1" x14ac:dyDescent="0.25">
      <c r="B284" s="4" t="s">
        <v>471</v>
      </c>
      <c r="C284" s="17">
        <v>1</v>
      </c>
    </row>
    <row r="285" spans="2:3" ht="20.100000000000001" customHeight="1" thickBot="1" x14ac:dyDescent="0.25">
      <c r="B285" s="4" t="s">
        <v>472</v>
      </c>
      <c r="C285" s="17">
        <v>39</v>
      </c>
    </row>
    <row r="286" spans="2:3" ht="20.100000000000001" customHeight="1" thickBot="1" x14ac:dyDescent="0.25">
      <c r="B286" s="4" t="s">
        <v>473</v>
      </c>
      <c r="C286" s="17">
        <v>6</v>
      </c>
    </row>
    <row r="287" spans="2:3" ht="20.100000000000001" customHeight="1" thickBot="1" x14ac:dyDescent="0.25">
      <c r="B287" s="4" t="s">
        <v>198</v>
      </c>
      <c r="C287" s="17">
        <v>11</v>
      </c>
    </row>
    <row r="288" spans="2:3" ht="20.100000000000001" customHeight="1" thickBot="1" x14ac:dyDescent="0.25">
      <c r="B288" s="4" t="s">
        <v>474</v>
      </c>
      <c r="C288" s="17">
        <v>22</v>
      </c>
    </row>
    <row r="289" spans="2:3" ht="20.100000000000001" customHeight="1" thickBot="1" x14ac:dyDescent="0.25">
      <c r="B289" s="4" t="s">
        <v>643</v>
      </c>
      <c r="C289" s="17">
        <v>10</v>
      </c>
    </row>
    <row r="290" spans="2:3" ht="20.100000000000001" customHeight="1" thickBot="1" x14ac:dyDescent="0.25">
      <c r="B290" s="4" t="s">
        <v>475</v>
      </c>
      <c r="C290" s="17">
        <v>4</v>
      </c>
    </row>
    <row r="291" spans="2:3" ht="20.100000000000001" customHeight="1" thickBot="1" x14ac:dyDescent="0.25">
      <c r="B291" s="4" t="s">
        <v>476</v>
      </c>
      <c r="C291" s="17">
        <v>7</v>
      </c>
    </row>
    <row r="292" spans="2:3" ht="20.100000000000001" customHeight="1" thickBot="1" x14ac:dyDescent="0.25">
      <c r="B292" s="4" t="s">
        <v>477</v>
      </c>
      <c r="C292" s="17">
        <v>37</v>
      </c>
    </row>
    <row r="293" spans="2:3" ht="20.100000000000001" customHeight="1" thickBot="1" x14ac:dyDescent="0.25">
      <c r="B293" s="4" t="s">
        <v>478</v>
      </c>
      <c r="C293" s="17">
        <v>15</v>
      </c>
    </row>
    <row r="294" spans="2:3" ht="20.100000000000001" customHeight="1" thickBot="1" x14ac:dyDescent="0.25">
      <c r="B294" s="4" t="s">
        <v>479</v>
      </c>
      <c r="C294" s="17">
        <v>9</v>
      </c>
    </row>
    <row r="295" spans="2:3" ht="20.100000000000001" customHeight="1" thickBot="1" x14ac:dyDescent="0.25">
      <c r="B295" s="4" t="s">
        <v>480</v>
      </c>
      <c r="C295" s="17">
        <v>16</v>
      </c>
    </row>
    <row r="296" spans="2:3" ht="20.100000000000001" customHeight="1" thickBot="1" x14ac:dyDescent="0.25">
      <c r="B296" s="4" t="s">
        <v>481</v>
      </c>
      <c r="C296" s="17">
        <v>2</v>
      </c>
    </row>
    <row r="297" spans="2:3" ht="20.100000000000001" customHeight="1" thickBot="1" x14ac:dyDescent="0.25">
      <c r="B297" s="4" t="s">
        <v>482</v>
      </c>
      <c r="C297" s="17">
        <v>20</v>
      </c>
    </row>
    <row r="298" spans="2:3" ht="20.100000000000001" customHeight="1" thickBot="1" x14ac:dyDescent="0.25">
      <c r="B298" s="4" t="s">
        <v>483</v>
      </c>
      <c r="C298" s="17">
        <v>36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21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38</v>
      </c>
    </row>
    <row r="303" spans="2:3" ht="20.100000000000001" customHeight="1" thickBot="1" x14ac:dyDescent="0.25">
      <c r="B303" s="4" t="s">
        <v>488</v>
      </c>
      <c r="C303" s="17">
        <v>12</v>
      </c>
    </row>
    <row r="304" spans="2:3" ht="20.100000000000001" customHeight="1" thickBot="1" x14ac:dyDescent="0.25">
      <c r="B304" s="4" t="s">
        <v>489</v>
      </c>
      <c r="C304" s="17">
        <v>32</v>
      </c>
    </row>
    <row r="305" spans="2:3" ht="20.100000000000001" customHeight="1" thickBot="1" x14ac:dyDescent="0.25">
      <c r="B305" s="4" t="s">
        <v>490</v>
      </c>
      <c r="C305" s="17">
        <v>10</v>
      </c>
    </row>
    <row r="306" spans="2:3" ht="20.100000000000001" customHeight="1" thickBot="1" x14ac:dyDescent="0.25">
      <c r="B306" s="4" t="s">
        <v>644</v>
      </c>
      <c r="C306" s="17">
        <v>11</v>
      </c>
    </row>
    <row r="307" spans="2:3" ht="20.100000000000001" customHeight="1" thickBot="1" x14ac:dyDescent="0.25">
      <c r="B307" s="4" t="s">
        <v>491</v>
      </c>
      <c r="C307" s="17">
        <v>30</v>
      </c>
    </row>
    <row r="308" spans="2:3" ht="20.100000000000001" customHeight="1" thickBot="1" x14ac:dyDescent="0.25">
      <c r="B308" s="4" t="s">
        <v>492</v>
      </c>
      <c r="C308" s="17">
        <v>29</v>
      </c>
    </row>
    <row r="309" spans="2:3" ht="20.100000000000001" customHeight="1" thickBot="1" x14ac:dyDescent="0.25">
      <c r="B309" s="4" t="s">
        <v>493</v>
      </c>
      <c r="C309" s="17">
        <v>4</v>
      </c>
    </row>
    <row r="310" spans="2:3" ht="20.100000000000001" customHeight="1" thickBot="1" x14ac:dyDescent="0.25">
      <c r="B310" s="4" t="s">
        <v>494</v>
      </c>
      <c r="C310" s="17">
        <v>11</v>
      </c>
    </row>
    <row r="311" spans="2:3" ht="20.100000000000001" customHeight="1" thickBot="1" x14ac:dyDescent="0.25">
      <c r="B311" s="4" t="s">
        <v>495</v>
      </c>
      <c r="C311" s="17">
        <v>10</v>
      </c>
    </row>
    <row r="312" spans="2:3" ht="20.100000000000001" customHeight="1" thickBot="1" x14ac:dyDescent="0.25">
      <c r="B312" s="4" t="s">
        <v>496</v>
      </c>
      <c r="C312" s="17">
        <v>10</v>
      </c>
    </row>
    <row r="313" spans="2:3" ht="20.100000000000001" customHeight="1" thickBot="1" x14ac:dyDescent="0.25">
      <c r="B313" s="4" t="s">
        <v>497</v>
      </c>
      <c r="C313" s="17">
        <v>8</v>
      </c>
    </row>
    <row r="314" spans="2:3" ht="20.100000000000001" customHeight="1" thickBot="1" x14ac:dyDescent="0.25">
      <c r="B314" s="4" t="s">
        <v>498</v>
      </c>
      <c r="C314" s="17">
        <v>12</v>
      </c>
    </row>
    <row r="315" spans="2:3" ht="20.100000000000001" customHeight="1" thickBot="1" x14ac:dyDescent="0.25">
      <c r="B315" s="4" t="s">
        <v>499</v>
      </c>
      <c r="C315" s="17">
        <v>2</v>
      </c>
    </row>
    <row r="316" spans="2:3" ht="20.100000000000001" customHeight="1" thickBot="1" x14ac:dyDescent="0.25">
      <c r="B316" s="4" t="s">
        <v>500</v>
      </c>
      <c r="C316" s="17">
        <v>15</v>
      </c>
    </row>
    <row r="317" spans="2:3" ht="20.100000000000001" customHeight="1" thickBot="1" x14ac:dyDescent="0.25">
      <c r="B317" s="4" t="s">
        <v>501</v>
      </c>
      <c r="C317" s="17">
        <v>6</v>
      </c>
    </row>
    <row r="318" spans="2:3" ht="20.100000000000001" customHeight="1" thickBot="1" x14ac:dyDescent="0.25">
      <c r="B318" s="4" t="s">
        <v>502</v>
      </c>
      <c r="C318" s="17">
        <v>3</v>
      </c>
    </row>
    <row r="319" spans="2:3" ht="20.100000000000001" customHeight="1" thickBot="1" x14ac:dyDescent="0.25">
      <c r="B319" s="4" t="s">
        <v>503</v>
      </c>
      <c r="C319" s="17">
        <v>3</v>
      </c>
    </row>
    <row r="320" spans="2:3" ht="20.100000000000001" customHeight="1" thickBot="1" x14ac:dyDescent="0.25">
      <c r="B320" s="4" t="s">
        <v>504</v>
      </c>
      <c r="C320" s="17">
        <v>2</v>
      </c>
    </row>
    <row r="321" spans="2:3" ht="20.100000000000001" customHeight="1" thickBot="1" x14ac:dyDescent="0.25">
      <c r="B321" s="4" t="s">
        <v>505</v>
      </c>
      <c r="C321" s="17">
        <v>5</v>
      </c>
    </row>
    <row r="322" spans="2:3" ht="20.100000000000001" customHeight="1" thickBot="1" x14ac:dyDescent="0.25">
      <c r="B322" s="4" t="s">
        <v>506</v>
      </c>
      <c r="C322" s="17">
        <v>0</v>
      </c>
    </row>
    <row r="323" spans="2:3" ht="20.100000000000001" customHeight="1" thickBot="1" x14ac:dyDescent="0.25">
      <c r="B323" s="4" t="s">
        <v>507</v>
      </c>
      <c r="C323" s="17">
        <v>1</v>
      </c>
    </row>
    <row r="324" spans="2:3" ht="20.100000000000001" customHeight="1" thickBot="1" x14ac:dyDescent="0.25">
      <c r="B324" s="4" t="s">
        <v>508</v>
      </c>
      <c r="C324" s="17">
        <v>8</v>
      </c>
    </row>
    <row r="325" spans="2:3" ht="20.100000000000001" customHeight="1" thickBot="1" x14ac:dyDescent="0.25">
      <c r="B325" s="4" t="s">
        <v>199</v>
      </c>
      <c r="C325" s="17">
        <v>36</v>
      </c>
    </row>
    <row r="326" spans="2:3" ht="20.100000000000001" customHeight="1" thickBot="1" x14ac:dyDescent="0.25">
      <c r="B326" s="4" t="s">
        <v>509</v>
      </c>
      <c r="C326" s="17">
        <v>2</v>
      </c>
    </row>
    <row r="327" spans="2:3" ht="20.100000000000001" customHeight="1" thickBot="1" x14ac:dyDescent="0.25">
      <c r="B327" s="4" t="s">
        <v>510</v>
      </c>
      <c r="C327" s="17">
        <v>0</v>
      </c>
    </row>
    <row r="328" spans="2:3" ht="20.100000000000001" customHeight="1" thickBot="1" x14ac:dyDescent="0.25">
      <c r="B328" s="4" t="s">
        <v>511</v>
      </c>
      <c r="C328" s="17">
        <v>1</v>
      </c>
    </row>
    <row r="329" spans="2:3" ht="20.100000000000001" customHeight="1" thickBot="1" x14ac:dyDescent="0.25">
      <c r="B329" s="4" t="s">
        <v>512</v>
      </c>
      <c r="C329" s="17">
        <v>2</v>
      </c>
    </row>
    <row r="330" spans="2:3" ht="20.100000000000001" customHeight="1" thickBot="1" x14ac:dyDescent="0.25">
      <c r="B330" s="4" t="s">
        <v>513</v>
      </c>
      <c r="C330" s="17">
        <v>2</v>
      </c>
    </row>
    <row r="331" spans="2:3" ht="20.100000000000001" customHeight="1" thickBot="1" x14ac:dyDescent="0.25">
      <c r="B331" s="4" t="s">
        <v>514</v>
      </c>
      <c r="C331" s="17">
        <v>1</v>
      </c>
    </row>
    <row r="332" spans="2:3" ht="20.100000000000001" customHeight="1" thickBot="1" x14ac:dyDescent="0.25">
      <c r="B332" s="4" t="s">
        <v>515</v>
      </c>
      <c r="C332" s="17">
        <v>0</v>
      </c>
    </row>
    <row r="333" spans="2:3" ht="20.100000000000001" customHeight="1" thickBot="1" x14ac:dyDescent="0.25">
      <c r="B333" s="4" t="s">
        <v>516</v>
      </c>
      <c r="C333" s="17">
        <v>1</v>
      </c>
    </row>
    <row r="334" spans="2:3" ht="20.100000000000001" customHeight="1" thickBot="1" x14ac:dyDescent="0.25">
      <c r="B334" s="4" t="s">
        <v>517</v>
      </c>
      <c r="C334" s="17">
        <v>1</v>
      </c>
    </row>
    <row r="335" spans="2:3" ht="20.100000000000001" customHeight="1" thickBot="1" x14ac:dyDescent="0.25">
      <c r="B335" s="4" t="s">
        <v>200</v>
      </c>
      <c r="C335" s="17">
        <v>11</v>
      </c>
    </row>
    <row r="336" spans="2:3" ht="20.100000000000001" customHeight="1" thickBot="1" x14ac:dyDescent="0.25">
      <c r="B336" s="4" t="s">
        <v>518</v>
      </c>
      <c r="C336" s="17">
        <v>1</v>
      </c>
    </row>
    <row r="337" spans="2:3" ht="20.100000000000001" customHeight="1" thickBot="1" x14ac:dyDescent="0.25">
      <c r="B337" s="4" t="s">
        <v>519</v>
      </c>
      <c r="C337" s="17">
        <v>0</v>
      </c>
    </row>
    <row r="338" spans="2:3" ht="20.100000000000001" customHeight="1" thickBot="1" x14ac:dyDescent="0.25">
      <c r="B338" s="4" t="s">
        <v>520</v>
      </c>
      <c r="C338" s="17">
        <v>8</v>
      </c>
    </row>
    <row r="339" spans="2:3" ht="20.100000000000001" customHeight="1" thickBot="1" x14ac:dyDescent="0.25">
      <c r="B339" s="4" t="s">
        <v>521</v>
      </c>
      <c r="C339" s="17">
        <v>1</v>
      </c>
    </row>
    <row r="340" spans="2:3" ht="20.100000000000001" customHeight="1" thickBot="1" x14ac:dyDescent="0.25">
      <c r="B340" s="4" t="s">
        <v>522</v>
      </c>
      <c r="C340" s="17">
        <v>2</v>
      </c>
    </row>
    <row r="341" spans="2:3" ht="20.100000000000001" customHeight="1" thickBot="1" x14ac:dyDescent="0.25">
      <c r="B341" s="4" t="s">
        <v>523</v>
      </c>
      <c r="C341" s="17">
        <v>0</v>
      </c>
    </row>
    <row r="342" spans="2:3" ht="20.100000000000001" customHeight="1" thickBot="1" x14ac:dyDescent="0.25">
      <c r="B342" s="4" t="s">
        <v>524</v>
      </c>
      <c r="C342" s="17">
        <v>2</v>
      </c>
    </row>
    <row r="343" spans="2:3" ht="20.100000000000001" customHeight="1" thickBot="1" x14ac:dyDescent="0.25">
      <c r="B343" s="4" t="s">
        <v>525</v>
      </c>
      <c r="C343" s="17">
        <v>6</v>
      </c>
    </row>
    <row r="344" spans="2:3" ht="20.100000000000001" customHeight="1" thickBot="1" x14ac:dyDescent="0.25">
      <c r="B344" s="4" t="s">
        <v>526</v>
      </c>
      <c r="C344" s="17">
        <v>6</v>
      </c>
    </row>
    <row r="345" spans="2:3" ht="20.100000000000001" customHeight="1" thickBot="1" x14ac:dyDescent="0.25">
      <c r="B345" s="4" t="s">
        <v>201</v>
      </c>
      <c r="C345" s="17">
        <v>9</v>
      </c>
    </row>
    <row r="346" spans="2:3" ht="20.100000000000001" customHeight="1" thickBot="1" x14ac:dyDescent="0.25">
      <c r="B346" s="4" t="s">
        <v>527</v>
      </c>
      <c r="C346" s="17">
        <v>3</v>
      </c>
    </row>
    <row r="347" spans="2:3" ht="20.100000000000001" customHeight="1" thickBot="1" x14ac:dyDescent="0.25">
      <c r="B347" s="4" t="s">
        <v>528</v>
      </c>
      <c r="C347" s="17">
        <v>3</v>
      </c>
    </row>
    <row r="348" spans="2:3" ht="20.100000000000001" customHeight="1" thickBot="1" x14ac:dyDescent="0.25">
      <c r="B348" s="4" t="s">
        <v>529</v>
      </c>
      <c r="C348" s="17">
        <v>1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8</v>
      </c>
    </row>
    <row r="352" spans="2:3" ht="20.100000000000001" customHeight="1" thickBot="1" x14ac:dyDescent="0.25">
      <c r="B352" s="4" t="s">
        <v>533</v>
      </c>
      <c r="C352" s="17">
        <v>1</v>
      </c>
    </row>
    <row r="353" spans="2:3" ht="20.100000000000001" customHeight="1" thickBot="1" x14ac:dyDescent="0.25">
      <c r="B353" s="4" t="s">
        <v>534</v>
      </c>
      <c r="C353" s="17">
        <v>0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1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2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0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8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1</v>
      </c>
    </row>
    <row r="371" spans="2:3" ht="20.100000000000001" customHeight="1" thickBot="1" x14ac:dyDescent="0.25">
      <c r="B371" s="4" t="s">
        <v>548</v>
      </c>
      <c r="C371" s="17">
        <v>0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4</v>
      </c>
    </row>
    <row r="375" spans="2:3" ht="20.100000000000001" customHeight="1" thickBot="1" x14ac:dyDescent="0.25">
      <c r="B375" s="4" t="s">
        <v>552</v>
      </c>
      <c r="C375" s="17">
        <v>2</v>
      </c>
    </row>
    <row r="376" spans="2:3" ht="20.100000000000001" customHeight="1" thickBot="1" x14ac:dyDescent="0.25">
      <c r="B376" s="4" t="s">
        <v>553</v>
      </c>
      <c r="C376" s="17">
        <v>23</v>
      </c>
    </row>
    <row r="377" spans="2:3" ht="20.100000000000001" customHeight="1" thickBot="1" x14ac:dyDescent="0.25">
      <c r="B377" s="4" t="s">
        <v>204</v>
      </c>
      <c r="C377" s="17">
        <v>6</v>
      </c>
    </row>
    <row r="378" spans="2:3" ht="20.100000000000001" customHeight="1" thickBot="1" x14ac:dyDescent="0.25">
      <c r="B378" s="4" t="s">
        <v>554</v>
      </c>
      <c r="C378" s="17">
        <v>2</v>
      </c>
    </row>
    <row r="379" spans="2:3" ht="20.100000000000001" customHeight="1" thickBot="1" x14ac:dyDescent="0.25">
      <c r="B379" s="4" t="s">
        <v>555</v>
      </c>
      <c r="C379" s="17">
        <v>3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1</v>
      </c>
    </row>
    <row r="382" spans="2:3" ht="20.100000000000001" customHeight="1" thickBot="1" x14ac:dyDescent="0.25">
      <c r="B382" s="4" t="s">
        <v>558</v>
      </c>
      <c r="C382" s="17">
        <v>2</v>
      </c>
    </row>
    <row r="383" spans="2:3" ht="20.100000000000001" customHeight="1" thickBot="1" x14ac:dyDescent="0.25">
      <c r="B383" s="4" t="s">
        <v>559</v>
      </c>
      <c r="C383" s="17">
        <v>6</v>
      </c>
    </row>
    <row r="384" spans="2:3" ht="20.100000000000001" customHeight="1" thickBot="1" x14ac:dyDescent="0.25">
      <c r="B384" s="4" t="s">
        <v>647</v>
      </c>
      <c r="C384" s="17">
        <v>1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2</v>
      </c>
    </row>
    <row r="387" spans="2:3" ht="20.100000000000001" customHeight="1" thickBot="1" x14ac:dyDescent="0.25">
      <c r="B387" s="4" t="s">
        <v>562</v>
      </c>
      <c r="C387" s="17">
        <v>2</v>
      </c>
    </row>
    <row r="388" spans="2:3" ht="20.100000000000001" customHeight="1" thickBot="1" x14ac:dyDescent="0.25">
      <c r="B388" s="4" t="s">
        <v>563</v>
      </c>
      <c r="C388" s="17">
        <v>3</v>
      </c>
    </row>
    <row r="389" spans="2:3" ht="20.100000000000001" customHeight="1" thickBot="1" x14ac:dyDescent="0.25">
      <c r="B389" s="4" t="s">
        <v>564</v>
      </c>
      <c r="C389" s="17">
        <v>4</v>
      </c>
    </row>
    <row r="390" spans="2:3" ht="20.100000000000001" customHeight="1" thickBot="1" x14ac:dyDescent="0.25">
      <c r="B390" s="4" t="s">
        <v>565</v>
      </c>
      <c r="C390" s="17">
        <v>2</v>
      </c>
    </row>
    <row r="391" spans="2:3" ht="20.100000000000001" customHeight="1" thickBot="1" x14ac:dyDescent="0.25">
      <c r="B391" s="4" t="s">
        <v>566</v>
      </c>
      <c r="C391" s="17">
        <v>4</v>
      </c>
    </row>
    <row r="392" spans="2:3" ht="20.100000000000001" customHeight="1" thickBot="1" x14ac:dyDescent="0.25">
      <c r="B392" s="4" t="s">
        <v>567</v>
      </c>
      <c r="C392" s="17">
        <v>9</v>
      </c>
    </row>
    <row r="393" spans="2:3" ht="20.100000000000001" customHeight="1" thickBot="1" x14ac:dyDescent="0.25">
      <c r="B393" s="4" t="s">
        <v>568</v>
      </c>
      <c r="C393" s="17">
        <v>4</v>
      </c>
    </row>
    <row r="394" spans="2:3" ht="20.100000000000001" customHeight="1" thickBot="1" x14ac:dyDescent="0.25">
      <c r="B394" s="4" t="s">
        <v>569</v>
      </c>
      <c r="C394" s="17">
        <v>3</v>
      </c>
    </row>
    <row r="395" spans="2:3" ht="20.100000000000001" customHeight="1" thickBot="1" x14ac:dyDescent="0.25">
      <c r="B395" s="4" t="s">
        <v>570</v>
      </c>
      <c r="C395" s="17">
        <v>1</v>
      </c>
    </row>
    <row r="396" spans="2:3" ht="20.100000000000001" customHeight="1" thickBot="1" x14ac:dyDescent="0.25">
      <c r="B396" s="4" t="s">
        <v>571</v>
      </c>
      <c r="C396" s="17">
        <v>14</v>
      </c>
    </row>
    <row r="397" spans="2:3" ht="20.100000000000001" customHeight="1" thickBot="1" x14ac:dyDescent="0.25">
      <c r="B397" s="4" t="s">
        <v>205</v>
      </c>
      <c r="C397" s="17">
        <v>12</v>
      </c>
    </row>
    <row r="398" spans="2:3" ht="20.100000000000001" customHeight="1" thickBot="1" x14ac:dyDescent="0.25">
      <c r="B398" s="4" t="s">
        <v>572</v>
      </c>
      <c r="C398" s="17">
        <v>3</v>
      </c>
    </row>
    <row r="399" spans="2:3" ht="20.100000000000001" customHeight="1" thickBot="1" x14ac:dyDescent="0.25">
      <c r="B399" s="4" t="s">
        <v>573</v>
      </c>
      <c r="C399" s="17">
        <v>6</v>
      </c>
    </row>
    <row r="400" spans="2:3" ht="20.100000000000001" customHeight="1" thickBot="1" x14ac:dyDescent="0.25">
      <c r="B400" s="4" t="s">
        <v>574</v>
      </c>
      <c r="C400" s="17">
        <v>4</v>
      </c>
    </row>
    <row r="401" spans="2:3" ht="20.100000000000001" customHeight="1" thickBot="1" x14ac:dyDescent="0.25">
      <c r="B401" s="4" t="s">
        <v>575</v>
      </c>
      <c r="C401" s="17">
        <v>13</v>
      </c>
    </row>
    <row r="402" spans="2:3" ht="20.100000000000001" customHeight="1" thickBot="1" x14ac:dyDescent="0.25">
      <c r="B402" s="4" t="s">
        <v>576</v>
      </c>
      <c r="C402" s="17">
        <v>5</v>
      </c>
    </row>
    <row r="403" spans="2:3" ht="20.100000000000001" customHeight="1" thickBot="1" x14ac:dyDescent="0.25">
      <c r="B403" s="4" t="s">
        <v>577</v>
      </c>
      <c r="C403" s="17">
        <v>1</v>
      </c>
    </row>
    <row r="404" spans="2:3" ht="20.100000000000001" customHeight="1" thickBot="1" x14ac:dyDescent="0.25">
      <c r="B404" s="4" t="s">
        <v>578</v>
      </c>
      <c r="C404" s="17">
        <v>4</v>
      </c>
    </row>
    <row r="405" spans="2:3" ht="20.100000000000001" customHeight="1" thickBot="1" x14ac:dyDescent="0.25">
      <c r="B405" s="4" t="s">
        <v>579</v>
      </c>
      <c r="C405" s="17">
        <v>5</v>
      </c>
    </row>
    <row r="406" spans="2:3" ht="20.100000000000001" customHeight="1" thickBot="1" x14ac:dyDescent="0.25">
      <c r="B406" s="4" t="s">
        <v>580</v>
      </c>
      <c r="C406" s="17">
        <v>6</v>
      </c>
    </row>
    <row r="407" spans="2:3" ht="20.100000000000001" customHeight="1" thickBot="1" x14ac:dyDescent="0.25">
      <c r="B407" s="4" t="s">
        <v>581</v>
      </c>
      <c r="C407" s="17">
        <v>8</v>
      </c>
    </row>
    <row r="408" spans="2:3" ht="20.100000000000001" customHeight="1" thickBot="1" x14ac:dyDescent="0.25">
      <c r="B408" s="4" t="s">
        <v>582</v>
      </c>
      <c r="C408" s="17">
        <v>10</v>
      </c>
    </row>
    <row r="409" spans="2:3" ht="20.100000000000001" customHeight="1" thickBot="1" x14ac:dyDescent="0.25">
      <c r="B409" s="4" t="s">
        <v>583</v>
      </c>
      <c r="C409" s="17">
        <v>21</v>
      </c>
    </row>
    <row r="410" spans="2:3" ht="20.100000000000001" customHeight="1" thickBot="1" x14ac:dyDescent="0.25">
      <c r="B410" s="4" t="s">
        <v>584</v>
      </c>
      <c r="C410" s="17">
        <v>8</v>
      </c>
    </row>
    <row r="411" spans="2:3" ht="20.100000000000001" customHeight="1" thickBot="1" x14ac:dyDescent="0.25">
      <c r="B411" s="4" t="s">
        <v>585</v>
      </c>
      <c r="C411" s="17">
        <v>22</v>
      </c>
    </row>
    <row r="412" spans="2:3" ht="20.100000000000001" customHeight="1" thickBot="1" x14ac:dyDescent="0.25">
      <c r="B412" s="4" t="s">
        <v>586</v>
      </c>
      <c r="C412" s="17">
        <v>4</v>
      </c>
    </row>
    <row r="413" spans="2:3" ht="20.100000000000001" customHeight="1" thickBot="1" x14ac:dyDescent="0.25">
      <c r="B413" s="4" t="s">
        <v>206</v>
      </c>
      <c r="C413" s="17">
        <v>64</v>
      </c>
    </row>
    <row r="414" spans="2:3" ht="20.100000000000001" customHeight="1" thickBot="1" x14ac:dyDescent="0.25">
      <c r="B414" s="4" t="s">
        <v>587</v>
      </c>
      <c r="C414" s="17">
        <v>6</v>
      </c>
    </row>
    <row r="415" spans="2:3" ht="20.100000000000001" customHeight="1" thickBot="1" x14ac:dyDescent="0.25">
      <c r="B415" s="4" t="s">
        <v>588</v>
      </c>
      <c r="C415" s="17">
        <v>25</v>
      </c>
    </row>
    <row r="416" spans="2:3" ht="20.100000000000001" customHeight="1" thickBot="1" x14ac:dyDescent="0.25">
      <c r="B416" s="4" t="s">
        <v>589</v>
      </c>
      <c r="C416" s="17">
        <v>13</v>
      </c>
    </row>
    <row r="417" spans="2:3" ht="20.100000000000001" customHeight="1" thickBot="1" x14ac:dyDescent="0.25">
      <c r="B417" s="4" t="s">
        <v>590</v>
      </c>
      <c r="C417" s="17">
        <v>11</v>
      </c>
    </row>
    <row r="418" spans="2:3" ht="20.100000000000001" customHeight="1" thickBot="1" x14ac:dyDescent="0.25">
      <c r="B418" s="4" t="s">
        <v>591</v>
      </c>
      <c r="C418" s="17">
        <v>8</v>
      </c>
    </row>
    <row r="419" spans="2:3" ht="20.100000000000001" customHeight="1" thickBot="1" x14ac:dyDescent="0.25">
      <c r="B419" s="4" t="s">
        <v>592</v>
      </c>
      <c r="C419" s="17">
        <v>3</v>
      </c>
    </row>
    <row r="420" spans="2:3" ht="20.100000000000001" customHeight="1" thickBot="1" x14ac:dyDescent="0.25">
      <c r="B420" s="4" t="s">
        <v>593</v>
      </c>
      <c r="C420" s="17">
        <v>1</v>
      </c>
    </row>
    <row r="421" spans="2:3" ht="20.100000000000001" customHeight="1" thickBot="1" x14ac:dyDescent="0.25">
      <c r="B421" s="4" t="s">
        <v>594</v>
      </c>
      <c r="C421" s="17">
        <v>9</v>
      </c>
    </row>
    <row r="422" spans="2:3" ht="20.100000000000001" customHeight="1" thickBot="1" x14ac:dyDescent="0.25">
      <c r="B422" s="4" t="s">
        <v>595</v>
      </c>
      <c r="C422" s="17">
        <v>25</v>
      </c>
    </row>
    <row r="423" spans="2:3" ht="20.100000000000001" customHeight="1" thickBot="1" x14ac:dyDescent="0.25">
      <c r="B423" s="4" t="s">
        <v>596</v>
      </c>
      <c r="C423" s="17">
        <v>3</v>
      </c>
    </row>
    <row r="424" spans="2:3" ht="20.100000000000001" customHeight="1" thickBot="1" x14ac:dyDescent="0.25">
      <c r="B424" s="4" t="s">
        <v>597</v>
      </c>
      <c r="C424" s="17">
        <v>4</v>
      </c>
    </row>
    <row r="425" spans="2:3" ht="20.100000000000001" customHeight="1" thickBot="1" x14ac:dyDescent="0.25">
      <c r="B425" s="4" t="s">
        <v>598</v>
      </c>
      <c r="C425" s="17">
        <v>36</v>
      </c>
    </row>
    <row r="426" spans="2:3" ht="20.100000000000001" customHeight="1" thickBot="1" x14ac:dyDescent="0.25">
      <c r="B426" s="4" t="s">
        <v>599</v>
      </c>
      <c r="C426" s="17">
        <v>3</v>
      </c>
    </row>
    <row r="427" spans="2:3" ht="20.100000000000001" customHeight="1" thickBot="1" x14ac:dyDescent="0.25">
      <c r="B427" s="4" t="s">
        <v>600</v>
      </c>
      <c r="C427" s="17">
        <v>4</v>
      </c>
    </row>
    <row r="428" spans="2:3" ht="20.100000000000001" customHeight="1" thickBot="1" x14ac:dyDescent="0.25">
      <c r="B428" s="4" t="s">
        <v>601</v>
      </c>
      <c r="C428" s="17">
        <v>6</v>
      </c>
    </row>
    <row r="429" spans="2:3" ht="20.100000000000001" customHeight="1" thickBot="1" x14ac:dyDescent="0.25">
      <c r="B429" s="4" t="s">
        <v>602</v>
      </c>
      <c r="C429" s="17">
        <v>6</v>
      </c>
    </row>
    <row r="430" spans="2:3" ht="20.100000000000001" customHeight="1" thickBot="1" x14ac:dyDescent="0.25">
      <c r="B430" s="4" t="s">
        <v>603</v>
      </c>
      <c r="C430" s="17">
        <v>24</v>
      </c>
    </row>
    <row r="431" spans="2:3" ht="20.100000000000001" customHeight="1" thickBot="1" x14ac:dyDescent="0.25">
      <c r="B431" s="4" t="s">
        <v>604</v>
      </c>
      <c r="C431" s="17">
        <v>2</v>
      </c>
    </row>
    <row r="432" spans="2:3" ht="20.100000000000001" customHeight="1" thickBot="1" x14ac:dyDescent="0.25">
      <c r="B432" s="4" t="s">
        <v>605</v>
      </c>
      <c r="C432" s="17">
        <v>6</v>
      </c>
    </row>
    <row r="433" spans="2:3" ht="20.100000000000001" customHeight="1" thickBot="1" x14ac:dyDescent="0.25">
      <c r="B433" s="4" t="s">
        <v>606</v>
      </c>
      <c r="C433" s="17">
        <v>27</v>
      </c>
    </row>
    <row r="434" spans="2:3" ht="20.100000000000001" customHeight="1" thickBot="1" x14ac:dyDescent="0.25">
      <c r="B434" s="4" t="s">
        <v>607</v>
      </c>
      <c r="C434" s="17">
        <v>9</v>
      </c>
    </row>
    <row r="435" spans="2:3" ht="20.100000000000001" customHeight="1" thickBot="1" x14ac:dyDescent="0.25">
      <c r="B435" s="4" t="s">
        <v>608</v>
      </c>
      <c r="C435" s="17">
        <v>67</v>
      </c>
    </row>
    <row r="436" spans="2:3" ht="20.100000000000001" customHeight="1" thickBot="1" x14ac:dyDescent="0.25">
      <c r="B436" s="4" t="s">
        <v>609</v>
      </c>
      <c r="C436" s="17">
        <v>2</v>
      </c>
    </row>
    <row r="437" spans="2:3" ht="20.100000000000001" customHeight="1" thickBot="1" x14ac:dyDescent="0.25">
      <c r="B437" s="4" t="s">
        <v>610</v>
      </c>
      <c r="C437" s="17">
        <v>10</v>
      </c>
    </row>
    <row r="438" spans="2:3" ht="20.100000000000001" customHeight="1" thickBot="1" x14ac:dyDescent="0.25">
      <c r="B438" s="4" t="s">
        <v>611</v>
      </c>
      <c r="C438" s="17">
        <v>2</v>
      </c>
    </row>
    <row r="439" spans="2:3" ht="20.100000000000001" customHeight="1" thickBot="1" x14ac:dyDescent="0.25">
      <c r="B439" s="4" t="s">
        <v>612</v>
      </c>
      <c r="C439" s="17">
        <v>2</v>
      </c>
    </row>
    <row r="440" spans="2:3" ht="20.100000000000001" customHeight="1" thickBot="1" x14ac:dyDescent="0.25">
      <c r="B440" s="4" t="s">
        <v>613</v>
      </c>
      <c r="C440" s="17">
        <v>18</v>
      </c>
    </row>
    <row r="441" spans="2:3" ht="20.100000000000001" customHeight="1" thickBot="1" x14ac:dyDescent="0.25">
      <c r="B441" s="7" t="s">
        <v>207</v>
      </c>
      <c r="C441" s="55">
        <f>SUM(C10:C440)</f>
        <v>3237</v>
      </c>
    </row>
    <row r="442" spans="2:3" x14ac:dyDescent="0.2">
      <c r="C442" s="53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87" t="s">
        <v>632</v>
      </c>
      <c r="D9" s="88"/>
      <c r="E9" s="88"/>
      <c r="F9" s="88"/>
      <c r="G9" s="88"/>
      <c r="H9" s="87" t="s">
        <v>633</v>
      </c>
      <c r="I9" s="88"/>
      <c r="J9" s="88"/>
      <c r="K9" s="88"/>
      <c r="L9" s="88"/>
      <c r="M9" s="87" t="s">
        <v>34</v>
      </c>
      <c r="N9" s="88"/>
      <c r="O9" s="88"/>
      <c r="P9" s="88"/>
      <c r="Q9" s="88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40</v>
      </c>
      <c r="D11" s="33">
        <v>22</v>
      </c>
      <c r="E11" s="33">
        <v>12</v>
      </c>
      <c r="F11" s="33">
        <v>6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40</v>
      </c>
      <c r="N11" s="33">
        <v>22</v>
      </c>
      <c r="O11" s="33">
        <v>12</v>
      </c>
      <c r="P11" s="33">
        <v>6</v>
      </c>
      <c r="Q11" s="33">
        <v>0</v>
      </c>
    </row>
    <row r="12" spans="2:17" ht="20.100000000000001" customHeight="1" thickBot="1" x14ac:dyDescent="0.25">
      <c r="B12" s="4" t="s">
        <v>236</v>
      </c>
      <c r="C12" s="33">
        <v>7</v>
      </c>
      <c r="D12" s="33">
        <v>5</v>
      </c>
      <c r="E12" s="33">
        <v>2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7</v>
      </c>
      <c r="N12" s="33">
        <v>5</v>
      </c>
      <c r="O12" s="33">
        <v>2</v>
      </c>
      <c r="P12" s="33">
        <v>0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11</v>
      </c>
      <c r="D13" s="33">
        <v>5</v>
      </c>
      <c r="E13" s="33">
        <v>6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11</v>
      </c>
      <c r="N13" s="33">
        <v>5</v>
      </c>
      <c r="O13" s="33">
        <v>6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11</v>
      </c>
      <c r="D14" s="33">
        <v>6</v>
      </c>
      <c r="E14" s="33">
        <v>5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11</v>
      </c>
      <c r="N14" s="33">
        <v>6</v>
      </c>
      <c r="O14" s="33">
        <v>5</v>
      </c>
      <c r="P14" s="33">
        <v>0</v>
      </c>
      <c r="Q14" s="33">
        <v>0</v>
      </c>
    </row>
    <row r="15" spans="2:17" ht="20.100000000000001" customHeight="1" thickBot="1" x14ac:dyDescent="0.25">
      <c r="B15" s="4" t="s">
        <v>239</v>
      </c>
      <c r="C15" s="33">
        <v>26</v>
      </c>
      <c r="D15" s="33">
        <v>10</v>
      </c>
      <c r="E15" s="33">
        <v>16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26</v>
      </c>
      <c r="N15" s="33">
        <v>10</v>
      </c>
      <c r="O15" s="33">
        <v>16</v>
      </c>
      <c r="P15" s="33">
        <v>0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4</v>
      </c>
      <c r="D16" s="33">
        <v>2</v>
      </c>
      <c r="E16" s="33">
        <v>1</v>
      </c>
      <c r="F16" s="33">
        <v>1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4</v>
      </c>
      <c r="N16" s="33">
        <v>2</v>
      </c>
      <c r="O16" s="33">
        <v>1</v>
      </c>
      <c r="P16" s="33">
        <v>1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14</v>
      </c>
      <c r="D17" s="33">
        <v>5</v>
      </c>
      <c r="E17" s="33">
        <v>7</v>
      </c>
      <c r="F17" s="33">
        <v>1</v>
      </c>
      <c r="G17" s="33">
        <v>1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14</v>
      </c>
      <c r="N17" s="33">
        <v>5</v>
      </c>
      <c r="O17" s="33">
        <v>7</v>
      </c>
      <c r="P17" s="33">
        <v>1</v>
      </c>
      <c r="Q17" s="33">
        <v>1</v>
      </c>
    </row>
    <row r="18" spans="2:17" ht="20.100000000000001" customHeight="1" thickBot="1" x14ac:dyDescent="0.25">
      <c r="B18" s="4" t="s">
        <v>241</v>
      </c>
      <c r="C18" s="33">
        <v>3</v>
      </c>
      <c r="D18" s="33"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3</v>
      </c>
      <c r="N18" s="33">
        <v>3</v>
      </c>
      <c r="O18" s="33">
        <v>0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12</v>
      </c>
      <c r="D19" s="33">
        <v>7</v>
      </c>
      <c r="E19" s="33">
        <v>2</v>
      </c>
      <c r="F19" s="33">
        <v>3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12</v>
      </c>
      <c r="N19" s="33">
        <v>7</v>
      </c>
      <c r="O19" s="33">
        <v>2</v>
      </c>
      <c r="P19" s="33">
        <v>3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2</v>
      </c>
      <c r="D20" s="33">
        <v>1</v>
      </c>
      <c r="E20" s="33">
        <v>0</v>
      </c>
      <c r="F20" s="33">
        <v>1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2</v>
      </c>
      <c r="N20" s="33">
        <v>1</v>
      </c>
      <c r="O20" s="33">
        <v>0</v>
      </c>
      <c r="P20" s="33">
        <v>1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37</v>
      </c>
      <c r="D21" s="33">
        <v>26</v>
      </c>
      <c r="E21" s="33">
        <v>11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37</v>
      </c>
      <c r="N21" s="33">
        <v>26</v>
      </c>
      <c r="O21" s="33">
        <v>11</v>
      </c>
      <c r="P21" s="33">
        <v>0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15</v>
      </c>
      <c r="D22" s="33">
        <v>11</v>
      </c>
      <c r="E22" s="33">
        <v>0</v>
      </c>
      <c r="F22" s="33">
        <v>4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15</v>
      </c>
      <c r="N22" s="33">
        <v>11</v>
      </c>
      <c r="O22" s="33">
        <v>0</v>
      </c>
      <c r="P22" s="33">
        <v>4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12</v>
      </c>
      <c r="D23" s="33">
        <v>11</v>
      </c>
      <c r="E23" s="33">
        <v>1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12</v>
      </c>
      <c r="N23" s="33">
        <v>11</v>
      </c>
      <c r="O23" s="33">
        <v>1</v>
      </c>
      <c r="P23" s="33">
        <v>0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7</v>
      </c>
      <c r="D24" s="33">
        <v>5</v>
      </c>
      <c r="E24" s="33">
        <v>0</v>
      </c>
      <c r="F24" s="33">
        <v>2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7</v>
      </c>
      <c r="N24" s="33">
        <v>5</v>
      </c>
      <c r="O24" s="33">
        <v>0</v>
      </c>
      <c r="P24" s="33">
        <v>2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25</v>
      </c>
      <c r="D25" s="33">
        <v>17</v>
      </c>
      <c r="E25" s="33">
        <v>2</v>
      </c>
      <c r="F25" s="33">
        <v>6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25</v>
      </c>
      <c r="N25" s="33">
        <v>17</v>
      </c>
      <c r="O25" s="33">
        <v>2</v>
      </c>
      <c r="P25" s="33">
        <v>6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25</v>
      </c>
      <c r="D26" s="33">
        <v>21</v>
      </c>
      <c r="E26" s="33">
        <v>2</v>
      </c>
      <c r="F26" s="33">
        <v>2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25</v>
      </c>
      <c r="N26" s="33">
        <v>21</v>
      </c>
      <c r="O26" s="33">
        <v>2</v>
      </c>
      <c r="P26" s="33">
        <v>2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14</v>
      </c>
      <c r="D27" s="33">
        <v>11</v>
      </c>
      <c r="E27" s="33">
        <v>0</v>
      </c>
      <c r="F27" s="33">
        <v>3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14</v>
      </c>
      <c r="N27" s="33">
        <v>11</v>
      </c>
      <c r="O27" s="33">
        <v>0</v>
      </c>
      <c r="P27" s="33">
        <v>3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11</v>
      </c>
      <c r="D28" s="33">
        <v>10</v>
      </c>
      <c r="E28" s="33">
        <v>0</v>
      </c>
      <c r="F28" s="33">
        <v>1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11</v>
      </c>
      <c r="N28" s="33">
        <v>10</v>
      </c>
      <c r="O28" s="33">
        <v>0</v>
      </c>
      <c r="P28" s="33">
        <v>1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3</v>
      </c>
      <c r="D29" s="33">
        <v>3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3</v>
      </c>
      <c r="N29" s="33">
        <v>3</v>
      </c>
      <c r="O29" s="33">
        <v>0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11</v>
      </c>
      <c r="D30" s="33">
        <v>6</v>
      </c>
      <c r="E30" s="33">
        <v>3</v>
      </c>
      <c r="F30" s="33">
        <v>1</v>
      </c>
      <c r="G30" s="33">
        <v>1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11</v>
      </c>
      <c r="N30" s="33">
        <v>6</v>
      </c>
      <c r="O30" s="33">
        <v>3</v>
      </c>
      <c r="P30" s="33">
        <v>1</v>
      </c>
      <c r="Q30" s="33">
        <v>1</v>
      </c>
    </row>
    <row r="31" spans="2:17" ht="20.100000000000001" customHeight="1" thickBot="1" x14ac:dyDescent="0.25">
      <c r="B31" s="4" t="s">
        <v>253</v>
      </c>
      <c r="C31" s="33">
        <v>6</v>
      </c>
      <c r="D31" s="33">
        <v>6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6</v>
      </c>
      <c r="N31" s="33">
        <v>6</v>
      </c>
      <c r="O31" s="33">
        <v>0</v>
      </c>
      <c r="P31" s="33">
        <v>0</v>
      </c>
      <c r="Q31" s="33">
        <v>0</v>
      </c>
    </row>
    <row r="32" spans="2:17" ht="20.100000000000001" customHeight="1" thickBot="1" x14ac:dyDescent="0.25">
      <c r="B32" s="4" t="s">
        <v>635</v>
      </c>
      <c r="C32" s="33">
        <v>3</v>
      </c>
      <c r="D32" s="33">
        <v>3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3</v>
      </c>
      <c r="N32" s="33">
        <v>3</v>
      </c>
      <c r="O32" s="33">
        <v>0</v>
      </c>
      <c r="P32" s="33">
        <v>0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3</v>
      </c>
      <c r="D34" s="33">
        <v>3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3</v>
      </c>
      <c r="N34" s="33">
        <v>3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3</v>
      </c>
      <c r="D35" s="33">
        <v>3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3</v>
      </c>
      <c r="N35" s="33">
        <v>3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3</v>
      </c>
      <c r="D36" s="33">
        <v>3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3</v>
      </c>
      <c r="N36" s="33">
        <v>3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7</v>
      </c>
      <c r="D37" s="33">
        <v>7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7</v>
      </c>
      <c r="N37" s="33">
        <v>7</v>
      </c>
      <c r="O37" s="33">
        <v>0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11</v>
      </c>
      <c r="D38" s="33">
        <v>8</v>
      </c>
      <c r="E38" s="33">
        <v>0</v>
      </c>
      <c r="F38" s="33">
        <v>3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11</v>
      </c>
      <c r="N38" s="33">
        <v>8</v>
      </c>
      <c r="O38" s="33">
        <v>0</v>
      </c>
      <c r="P38" s="33">
        <v>3</v>
      </c>
      <c r="Q38" s="33">
        <v>0</v>
      </c>
    </row>
    <row r="39" spans="2:17" ht="20.100000000000001" customHeight="1" thickBot="1" x14ac:dyDescent="0.25">
      <c r="B39" s="4" t="s">
        <v>259</v>
      </c>
      <c r="C39" s="33">
        <v>1</v>
      </c>
      <c r="D39" s="33">
        <v>1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1</v>
      </c>
      <c r="N39" s="33">
        <v>1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9</v>
      </c>
      <c r="D40" s="33">
        <v>7</v>
      </c>
      <c r="E40" s="33">
        <v>0</v>
      </c>
      <c r="F40" s="33">
        <v>2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9</v>
      </c>
      <c r="N40" s="33">
        <v>7</v>
      </c>
      <c r="O40" s="33">
        <v>0</v>
      </c>
      <c r="P40" s="33">
        <v>2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33</v>
      </c>
      <c r="D41" s="33">
        <v>26</v>
      </c>
      <c r="E41" s="33">
        <v>0</v>
      </c>
      <c r="F41" s="33">
        <v>7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33</v>
      </c>
      <c r="N41" s="33">
        <v>26</v>
      </c>
      <c r="O41" s="33">
        <v>0</v>
      </c>
      <c r="P41" s="33">
        <v>7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4</v>
      </c>
      <c r="D42" s="33">
        <v>4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4</v>
      </c>
      <c r="N42" s="33">
        <v>4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2</v>
      </c>
      <c r="D43" s="33">
        <v>2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2</v>
      </c>
      <c r="N43" s="33">
        <v>2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7</v>
      </c>
      <c r="D44" s="33">
        <v>5</v>
      </c>
      <c r="E44" s="33">
        <v>1</v>
      </c>
      <c r="F44" s="33">
        <v>1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7</v>
      </c>
      <c r="N44" s="33">
        <v>5</v>
      </c>
      <c r="O44" s="33">
        <v>1</v>
      </c>
      <c r="P44" s="33">
        <v>1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3</v>
      </c>
      <c r="D45" s="33">
        <v>2</v>
      </c>
      <c r="E45" s="33">
        <v>1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3</v>
      </c>
      <c r="N45" s="33">
        <v>2</v>
      </c>
      <c r="O45" s="33">
        <v>1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11</v>
      </c>
      <c r="D46" s="33">
        <v>9</v>
      </c>
      <c r="E46" s="33">
        <v>2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11</v>
      </c>
      <c r="N46" s="33">
        <v>9</v>
      </c>
      <c r="O46" s="33">
        <v>2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6</v>
      </c>
      <c r="D47" s="33">
        <v>5</v>
      </c>
      <c r="E47" s="33">
        <v>1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6</v>
      </c>
      <c r="N47" s="33">
        <v>5</v>
      </c>
      <c r="O47" s="33">
        <v>1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130</v>
      </c>
      <c r="D48" s="33">
        <v>101</v>
      </c>
      <c r="E48" s="33">
        <v>22</v>
      </c>
      <c r="F48" s="33">
        <v>7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130</v>
      </c>
      <c r="N48" s="33">
        <v>101</v>
      </c>
      <c r="O48" s="33">
        <v>22</v>
      </c>
      <c r="P48" s="33">
        <v>7</v>
      </c>
      <c r="Q48" s="33">
        <v>0</v>
      </c>
    </row>
    <row r="49" spans="2:17" ht="20.100000000000001" customHeight="1" thickBot="1" x14ac:dyDescent="0.25">
      <c r="B49" s="4" t="s">
        <v>266</v>
      </c>
      <c r="C49" s="33">
        <v>26</v>
      </c>
      <c r="D49" s="33">
        <v>19</v>
      </c>
      <c r="E49" s="33">
        <v>7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26</v>
      </c>
      <c r="N49" s="33">
        <v>19</v>
      </c>
      <c r="O49" s="33">
        <v>7</v>
      </c>
      <c r="P49" s="33">
        <v>0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8</v>
      </c>
      <c r="D50" s="33">
        <v>5</v>
      </c>
      <c r="E50" s="33">
        <v>3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8</v>
      </c>
      <c r="N50" s="33">
        <v>5</v>
      </c>
      <c r="O50" s="33">
        <v>3</v>
      </c>
      <c r="P50" s="33">
        <v>0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3</v>
      </c>
      <c r="D51" s="33">
        <v>3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3</v>
      </c>
      <c r="N51" s="33">
        <v>3</v>
      </c>
      <c r="O51" s="33">
        <v>0</v>
      </c>
      <c r="P51" s="33">
        <v>0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16</v>
      </c>
      <c r="D52" s="33">
        <v>13</v>
      </c>
      <c r="E52" s="33">
        <v>3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16</v>
      </c>
      <c r="N52" s="33">
        <v>13</v>
      </c>
      <c r="O52" s="33">
        <v>3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2</v>
      </c>
      <c r="D53" s="33">
        <v>2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2</v>
      </c>
      <c r="N53" s="33">
        <v>2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4</v>
      </c>
      <c r="D54" s="33">
        <v>1</v>
      </c>
      <c r="E54" s="33">
        <v>2</v>
      </c>
      <c r="F54" s="33">
        <v>0</v>
      </c>
      <c r="G54" s="33">
        <v>1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4</v>
      </c>
      <c r="N54" s="33">
        <v>1</v>
      </c>
      <c r="O54" s="33">
        <v>2</v>
      </c>
      <c r="P54" s="33">
        <v>0</v>
      </c>
      <c r="Q54" s="33">
        <v>1</v>
      </c>
    </row>
    <row r="55" spans="2:17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44</v>
      </c>
      <c r="D56" s="33">
        <v>40</v>
      </c>
      <c r="E56" s="33">
        <v>4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44</v>
      </c>
      <c r="N56" s="33">
        <v>40</v>
      </c>
      <c r="O56" s="33">
        <v>4</v>
      </c>
      <c r="P56" s="33">
        <v>0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12</v>
      </c>
      <c r="D57" s="33">
        <v>5</v>
      </c>
      <c r="E57" s="33">
        <v>4</v>
      </c>
      <c r="F57" s="33">
        <v>2</v>
      </c>
      <c r="G57" s="33">
        <v>1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12</v>
      </c>
      <c r="N57" s="33">
        <v>5</v>
      </c>
      <c r="O57" s="33">
        <v>4</v>
      </c>
      <c r="P57" s="33">
        <v>2</v>
      </c>
      <c r="Q57" s="33">
        <v>1</v>
      </c>
    </row>
    <row r="58" spans="2:17" ht="20.100000000000001" customHeight="1" thickBot="1" x14ac:dyDescent="0.25">
      <c r="B58" s="4" t="s">
        <v>274</v>
      </c>
      <c r="C58" s="33">
        <v>6</v>
      </c>
      <c r="D58" s="33">
        <v>3</v>
      </c>
      <c r="E58" s="33">
        <v>1</v>
      </c>
      <c r="F58" s="33">
        <v>2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6</v>
      </c>
      <c r="N58" s="33">
        <v>3</v>
      </c>
      <c r="O58" s="33">
        <v>1</v>
      </c>
      <c r="P58" s="33">
        <v>2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24</v>
      </c>
      <c r="D59" s="33">
        <v>12</v>
      </c>
      <c r="E59" s="33">
        <v>12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24</v>
      </c>
      <c r="N59" s="33">
        <v>12</v>
      </c>
      <c r="O59" s="33">
        <v>12</v>
      </c>
      <c r="P59" s="33">
        <v>0</v>
      </c>
      <c r="Q59" s="33">
        <v>0</v>
      </c>
    </row>
    <row r="60" spans="2:17" ht="20.100000000000001" customHeight="1" thickBot="1" x14ac:dyDescent="0.25">
      <c r="B60" s="4" t="s">
        <v>276</v>
      </c>
      <c r="C60" s="33">
        <v>32</v>
      </c>
      <c r="D60" s="33">
        <v>11</v>
      </c>
      <c r="E60" s="33">
        <v>20</v>
      </c>
      <c r="F60" s="33">
        <v>1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32</v>
      </c>
      <c r="N60" s="33">
        <v>11</v>
      </c>
      <c r="O60" s="33">
        <v>20</v>
      </c>
      <c r="P60" s="33">
        <v>1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22</v>
      </c>
      <c r="D61" s="33">
        <v>15</v>
      </c>
      <c r="E61" s="33">
        <v>2</v>
      </c>
      <c r="F61" s="33">
        <v>5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22</v>
      </c>
      <c r="N61" s="33">
        <v>15</v>
      </c>
      <c r="O61" s="33">
        <v>2</v>
      </c>
      <c r="P61" s="33">
        <v>5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3</v>
      </c>
      <c r="D62" s="33">
        <v>2</v>
      </c>
      <c r="E62" s="33">
        <v>1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3</v>
      </c>
      <c r="N62" s="33">
        <v>2</v>
      </c>
      <c r="O62" s="33">
        <v>1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3</v>
      </c>
      <c r="D63" s="33">
        <v>3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3</v>
      </c>
      <c r="N63" s="33">
        <v>3</v>
      </c>
      <c r="O63" s="33">
        <v>0</v>
      </c>
      <c r="P63" s="33">
        <v>0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8</v>
      </c>
      <c r="D64" s="33">
        <v>7</v>
      </c>
      <c r="E64" s="33">
        <v>0</v>
      </c>
      <c r="F64" s="33">
        <v>1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8</v>
      </c>
      <c r="N64" s="33">
        <v>7</v>
      </c>
      <c r="O64" s="33">
        <v>0</v>
      </c>
      <c r="P64" s="33">
        <v>1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1</v>
      </c>
      <c r="D65" s="33">
        <v>1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1</v>
      </c>
      <c r="N65" s="33">
        <v>1</v>
      </c>
      <c r="O65" s="33">
        <v>0</v>
      </c>
      <c r="P65" s="33">
        <v>0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9</v>
      </c>
      <c r="D66" s="33">
        <v>5</v>
      </c>
      <c r="E66" s="33">
        <v>0</v>
      </c>
      <c r="F66" s="33">
        <v>4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9</v>
      </c>
      <c r="N66" s="33">
        <v>5</v>
      </c>
      <c r="O66" s="33">
        <v>0</v>
      </c>
      <c r="P66" s="33">
        <v>4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2</v>
      </c>
      <c r="D67" s="33">
        <v>2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2</v>
      </c>
      <c r="N67" s="33">
        <v>2</v>
      </c>
      <c r="O67" s="33">
        <v>0</v>
      </c>
      <c r="P67" s="33">
        <v>0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7</v>
      </c>
      <c r="D68" s="33">
        <v>6</v>
      </c>
      <c r="E68" s="33">
        <v>1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7</v>
      </c>
      <c r="N68" s="33">
        <v>6</v>
      </c>
      <c r="O68" s="33">
        <v>1</v>
      </c>
      <c r="P68" s="33">
        <v>0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10</v>
      </c>
      <c r="D69" s="33">
        <v>10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10</v>
      </c>
      <c r="N69" s="33">
        <v>10</v>
      </c>
      <c r="O69" s="33">
        <v>0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11</v>
      </c>
      <c r="D70" s="33">
        <v>11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11</v>
      </c>
      <c r="N70" s="33">
        <v>11</v>
      </c>
      <c r="O70" s="33">
        <v>0</v>
      </c>
      <c r="P70" s="33">
        <v>0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2</v>
      </c>
      <c r="D71" s="33">
        <v>0</v>
      </c>
      <c r="E71" s="33">
        <v>1</v>
      </c>
      <c r="F71" s="33">
        <v>1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2</v>
      </c>
      <c r="N71" s="33">
        <v>0</v>
      </c>
      <c r="O71" s="33">
        <v>1</v>
      </c>
      <c r="P71" s="33">
        <v>1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20</v>
      </c>
      <c r="D72" s="33">
        <v>17</v>
      </c>
      <c r="E72" s="33">
        <v>3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20</v>
      </c>
      <c r="N72" s="33">
        <v>17</v>
      </c>
      <c r="O72" s="33">
        <v>3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34</v>
      </c>
      <c r="D73" s="33">
        <v>11</v>
      </c>
      <c r="E73" s="33">
        <v>3</v>
      </c>
      <c r="F73" s="33">
        <v>18</v>
      </c>
      <c r="G73" s="33">
        <v>2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34</v>
      </c>
      <c r="N73" s="33">
        <v>11</v>
      </c>
      <c r="O73" s="33">
        <v>3</v>
      </c>
      <c r="P73" s="33">
        <v>18</v>
      </c>
      <c r="Q73" s="33">
        <v>2</v>
      </c>
    </row>
    <row r="74" spans="2:17" ht="20.100000000000001" customHeight="1" thickBot="1" x14ac:dyDescent="0.25">
      <c r="B74" s="4" t="s">
        <v>287</v>
      </c>
      <c r="C74" s="33">
        <v>3</v>
      </c>
      <c r="D74" s="33">
        <v>2</v>
      </c>
      <c r="E74" s="33">
        <v>0</v>
      </c>
      <c r="F74" s="33">
        <v>1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3</v>
      </c>
      <c r="N74" s="33">
        <v>2</v>
      </c>
      <c r="O74" s="33">
        <v>0</v>
      </c>
      <c r="P74" s="33">
        <v>1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14</v>
      </c>
      <c r="D75" s="33">
        <v>8</v>
      </c>
      <c r="E75" s="33">
        <v>2</v>
      </c>
      <c r="F75" s="33">
        <v>2</v>
      </c>
      <c r="G75" s="33">
        <v>2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14</v>
      </c>
      <c r="N75" s="33">
        <v>8</v>
      </c>
      <c r="O75" s="33">
        <v>2</v>
      </c>
      <c r="P75" s="33">
        <v>2</v>
      </c>
      <c r="Q75" s="33">
        <v>2</v>
      </c>
    </row>
    <row r="76" spans="2:17" ht="20.100000000000001" customHeight="1" thickBot="1" x14ac:dyDescent="0.25">
      <c r="B76" s="4" t="s">
        <v>289</v>
      </c>
      <c r="C76" s="33">
        <v>26</v>
      </c>
      <c r="D76" s="33">
        <v>16</v>
      </c>
      <c r="E76" s="33">
        <v>3</v>
      </c>
      <c r="F76" s="33">
        <v>5</v>
      </c>
      <c r="G76" s="33">
        <v>2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26</v>
      </c>
      <c r="N76" s="33">
        <v>16</v>
      </c>
      <c r="O76" s="33">
        <v>3</v>
      </c>
      <c r="P76" s="33">
        <v>5</v>
      </c>
      <c r="Q76" s="33">
        <v>2</v>
      </c>
    </row>
    <row r="77" spans="2:17" ht="20.100000000000001" customHeight="1" thickBot="1" x14ac:dyDescent="0.25">
      <c r="B77" s="4" t="s">
        <v>290</v>
      </c>
      <c r="C77" s="33">
        <v>6</v>
      </c>
      <c r="D77" s="33">
        <v>6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6</v>
      </c>
      <c r="N77" s="33">
        <v>6</v>
      </c>
      <c r="O77" s="33">
        <v>0</v>
      </c>
      <c r="P77" s="33">
        <v>0</v>
      </c>
      <c r="Q77" s="33">
        <v>0</v>
      </c>
    </row>
    <row r="78" spans="2:17" ht="20.100000000000001" customHeight="1" thickBot="1" x14ac:dyDescent="0.25">
      <c r="B78" s="4" t="s">
        <v>291</v>
      </c>
      <c r="C78" s="33">
        <v>14</v>
      </c>
      <c r="D78" s="33">
        <v>4</v>
      </c>
      <c r="E78" s="33">
        <v>6</v>
      </c>
      <c r="F78" s="33">
        <v>4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14</v>
      </c>
      <c r="N78" s="33">
        <v>4</v>
      </c>
      <c r="O78" s="33">
        <v>6</v>
      </c>
      <c r="P78" s="33">
        <v>4</v>
      </c>
      <c r="Q78" s="33">
        <v>0</v>
      </c>
    </row>
    <row r="79" spans="2:17" ht="20.100000000000001" customHeight="1" thickBot="1" x14ac:dyDescent="0.25">
      <c r="B79" s="4" t="s">
        <v>292</v>
      </c>
      <c r="C79" s="33">
        <v>7</v>
      </c>
      <c r="D79" s="33">
        <v>5</v>
      </c>
      <c r="E79" s="33">
        <v>2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7</v>
      </c>
      <c r="N79" s="33">
        <v>5</v>
      </c>
      <c r="O79" s="33">
        <v>2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5</v>
      </c>
      <c r="D80" s="33">
        <v>3</v>
      </c>
      <c r="E80" s="33">
        <v>2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5</v>
      </c>
      <c r="N80" s="33">
        <v>3</v>
      </c>
      <c r="O80" s="33">
        <v>2</v>
      </c>
      <c r="P80" s="33">
        <v>0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1</v>
      </c>
      <c r="D81" s="33">
        <v>1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1</v>
      </c>
      <c r="N81" s="33">
        <v>1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17</v>
      </c>
      <c r="D82" s="33">
        <v>9</v>
      </c>
      <c r="E82" s="33">
        <v>7</v>
      </c>
      <c r="F82" s="33">
        <v>1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17</v>
      </c>
      <c r="N82" s="33">
        <v>9</v>
      </c>
      <c r="O82" s="33">
        <v>7</v>
      </c>
      <c r="P82" s="33">
        <v>1</v>
      </c>
      <c r="Q82" s="33">
        <v>0</v>
      </c>
    </row>
    <row r="83" spans="2:17" ht="20.100000000000001" customHeight="1" thickBot="1" x14ac:dyDescent="0.25">
      <c r="B83" s="4" t="s">
        <v>296</v>
      </c>
      <c r="C83" s="33">
        <v>4</v>
      </c>
      <c r="D83" s="33">
        <v>4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4</v>
      </c>
      <c r="N83" s="33">
        <v>4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1</v>
      </c>
      <c r="D84" s="33">
        <v>1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1</v>
      </c>
      <c r="N84" s="33">
        <v>1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10</v>
      </c>
      <c r="D85" s="33">
        <v>5</v>
      </c>
      <c r="E85" s="33">
        <v>4</v>
      </c>
      <c r="F85" s="33">
        <v>1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10</v>
      </c>
      <c r="N85" s="33">
        <v>5</v>
      </c>
      <c r="O85" s="33">
        <v>4</v>
      </c>
      <c r="P85" s="33">
        <v>1</v>
      </c>
      <c r="Q85" s="33">
        <v>0</v>
      </c>
    </row>
    <row r="86" spans="2:17" ht="20.100000000000001" customHeight="1" thickBot="1" x14ac:dyDescent="0.25">
      <c r="B86" s="4" t="s">
        <v>299</v>
      </c>
      <c r="C86" s="33">
        <v>8</v>
      </c>
      <c r="D86" s="33">
        <v>5</v>
      </c>
      <c r="E86" s="33">
        <v>0</v>
      </c>
      <c r="F86" s="33">
        <v>3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8</v>
      </c>
      <c r="N86" s="33">
        <v>5</v>
      </c>
      <c r="O86" s="33">
        <v>0</v>
      </c>
      <c r="P86" s="33">
        <v>3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12</v>
      </c>
      <c r="D87" s="33">
        <v>4</v>
      </c>
      <c r="E87" s="33">
        <v>3</v>
      </c>
      <c r="F87" s="33">
        <v>3</v>
      </c>
      <c r="G87" s="33">
        <v>2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12</v>
      </c>
      <c r="N87" s="33">
        <v>4</v>
      </c>
      <c r="O87" s="33">
        <v>3</v>
      </c>
      <c r="P87" s="33">
        <v>3</v>
      </c>
      <c r="Q87" s="33">
        <v>2</v>
      </c>
    </row>
    <row r="88" spans="2:17" ht="20.100000000000001" customHeight="1" thickBot="1" x14ac:dyDescent="0.25">
      <c r="B88" s="4" t="s">
        <v>175</v>
      </c>
      <c r="C88" s="33">
        <v>66</v>
      </c>
      <c r="D88" s="33">
        <v>35</v>
      </c>
      <c r="E88" s="33">
        <v>1</v>
      </c>
      <c r="F88" s="33">
        <v>27</v>
      </c>
      <c r="G88" s="33">
        <v>3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66</v>
      </c>
      <c r="N88" s="33">
        <v>35</v>
      </c>
      <c r="O88" s="33">
        <v>1</v>
      </c>
      <c r="P88" s="33">
        <v>27</v>
      </c>
      <c r="Q88" s="33">
        <v>3</v>
      </c>
    </row>
    <row r="89" spans="2:17" ht="20.100000000000001" customHeight="1" thickBot="1" x14ac:dyDescent="0.25">
      <c r="B89" s="4" t="s">
        <v>301</v>
      </c>
      <c r="C89" s="33">
        <v>1</v>
      </c>
      <c r="D89" s="33">
        <v>1</v>
      </c>
      <c r="E89" s="33">
        <v>0</v>
      </c>
      <c r="F89" s="33">
        <v>0</v>
      </c>
      <c r="G89" s="33">
        <v>0</v>
      </c>
      <c r="H89" s="33">
        <v>1</v>
      </c>
      <c r="I89" s="33">
        <v>0</v>
      </c>
      <c r="J89" s="33">
        <v>0</v>
      </c>
      <c r="K89" s="33">
        <v>1</v>
      </c>
      <c r="L89" s="33">
        <v>0</v>
      </c>
      <c r="M89" s="33">
        <v>2</v>
      </c>
      <c r="N89" s="33">
        <v>1</v>
      </c>
      <c r="O89" s="33">
        <v>0</v>
      </c>
      <c r="P89" s="33">
        <v>1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6</v>
      </c>
      <c r="D90" s="33">
        <v>5</v>
      </c>
      <c r="E90" s="33">
        <v>0</v>
      </c>
      <c r="F90" s="33">
        <v>1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6</v>
      </c>
      <c r="N90" s="33">
        <v>5</v>
      </c>
      <c r="O90" s="33">
        <v>0</v>
      </c>
      <c r="P90" s="33">
        <v>1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18</v>
      </c>
      <c r="D91" s="33">
        <v>16</v>
      </c>
      <c r="E91" s="33">
        <v>0</v>
      </c>
      <c r="F91" s="33">
        <v>2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18</v>
      </c>
      <c r="N91" s="33">
        <v>16</v>
      </c>
      <c r="O91" s="33">
        <v>0</v>
      </c>
      <c r="P91" s="33">
        <v>2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4</v>
      </c>
      <c r="D92" s="33">
        <v>4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4</v>
      </c>
      <c r="N92" s="33">
        <v>4</v>
      </c>
      <c r="O92" s="33">
        <v>0</v>
      </c>
      <c r="P92" s="33">
        <v>0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4</v>
      </c>
      <c r="D93" s="33">
        <v>4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4</v>
      </c>
      <c r="N93" s="33">
        <v>4</v>
      </c>
      <c r="O93" s="33">
        <v>0</v>
      </c>
      <c r="P93" s="33">
        <v>0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14</v>
      </c>
      <c r="D94" s="33">
        <v>8</v>
      </c>
      <c r="E94" s="33">
        <v>1</v>
      </c>
      <c r="F94" s="33">
        <v>5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14</v>
      </c>
      <c r="N94" s="33">
        <v>8</v>
      </c>
      <c r="O94" s="33">
        <v>1</v>
      </c>
      <c r="P94" s="33">
        <v>5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1</v>
      </c>
      <c r="D95" s="33">
        <v>0</v>
      </c>
      <c r="E95" s="33">
        <v>0</v>
      </c>
      <c r="F95" s="33">
        <v>1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1</v>
      </c>
      <c r="N95" s="33">
        <v>0</v>
      </c>
      <c r="O95" s="33">
        <v>0</v>
      </c>
      <c r="P95" s="33">
        <v>1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1</v>
      </c>
      <c r="D96" s="33">
        <v>1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1</v>
      </c>
      <c r="N96" s="33">
        <v>1</v>
      </c>
      <c r="O96" s="33">
        <v>0</v>
      </c>
      <c r="P96" s="33">
        <v>0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3</v>
      </c>
      <c r="D97" s="33">
        <v>3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3</v>
      </c>
      <c r="N97" s="33">
        <v>3</v>
      </c>
      <c r="O97" s="33">
        <v>0</v>
      </c>
      <c r="P97" s="33">
        <v>0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4</v>
      </c>
      <c r="D98" s="33">
        <v>3</v>
      </c>
      <c r="E98" s="33">
        <v>1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4</v>
      </c>
      <c r="N98" s="33">
        <v>3</v>
      </c>
      <c r="O98" s="33">
        <v>1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7</v>
      </c>
      <c r="D101" s="33">
        <v>5</v>
      </c>
      <c r="E101" s="33">
        <v>2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7</v>
      </c>
      <c r="N101" s="33">
        <v>5</v>
      </c>
      <c r="O101" s="33">
        <v>2</v>
      </c>
      <c r="P101" s="33">
        <v>0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9</v>
      </c>
      <c r="D103" s="33">
        <v>5</v>
      </c>
      <c r="E103" s="33">
        <v>4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9</v>
      </c>
      <c r="N103" s="33">
        <v>5</v>
      </c>
      <c r="O103" s="33">
        <v>4</v>
      </c>
      <c r="P103" s="33">
        <v>0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2</v>
      </c>
      <c r="D104" s="33">
        <v>1</v>
      </c>
      <c r="E104" s="33">
        <v>1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2</v>
      </c>
      <c r="N104" s="33">
        <v>1</v>
      </c>
      <c r="O104" s="33">
        <v>1</v>
      </c>
      <c r="P104" s="33">
        <v>0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3</v>
      </c>
      <c r="D105" s="33">
        <v>1</v>
      </c>
      <c r="E105" s="33">
        <v>2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3</v>
      </c>
      <c r="N105" s="33">
        <v>1</v>
      </c>
      <c r="O105" s="33">
        <v>2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7</v>
      </c>
      <c r="D106" s="33">
        <v>3</v>
      </c>
      <c r="E106" s="33">
        <v>4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7</v>
      </c>
      <c r="N106" s="33">
        <v>3</v>
      </c>
      <c r="O106" s="33">
        <v>4</v>
      </c>
      <c r="P106" s="33">
        <v>0</v>
      </c>
      <c r="Q106" s="33">
        <v>0</v>
      </c>
    </row>
    <row r="107" spans="2:17" ht="20.100000000000001" customHeight="1" thickBot="1" x14ac:dyDescent="0.25">
      <c r="B107" s="4" t="s">
        <v>317</v>
      </c>
      <c r="C107" s="33">
        <v>2</v>
      </c>
      <c r="D107" s="33">
        <v>0</v>
      </c>
      <c r="E107" s="33">
        <v>2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2</v>
      </c>
      <c r="N107" s="33">
        <v>0</v>
      </c>
      <c r="O107" s="33">
        <v>2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1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1</v>
      </c>
      <c r="N108" s="33">
        <v>1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89</v>
      </c>
      <c r="D109" s="33">
        <v>61</v>
      </c>
      <c r="E109" s="33">
        <v>21</v>
      </c>
      <c r="F109" s="33">
        <v>5</v>
      </c>
      <c r="G109" s="33">
        <v>2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89</v>
      </c>
      <c r="N109" s="33">
        <v>61</v>
      </c>
      <c r="O109" s="33">
        <v>21</v>
      </c>
      <c r="P109" s="33">
        <v>5</v>
      </c>
      <c r="Q109" s="33">
        <v>2</v>
      </c>
    </row>
    <row r="110" spans="2:17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2</v>
      </c>
      <c r="D113" s="33">
        <v>1</v>
      </c>
      <c r="E113" s="33">
        <v>1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2</v>
      </c>
      <c r="N113" s="33">
        <v>1</v>
      </c>
      <c r="O113" s="33">
        <v>1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4</v>
      </c>
      <c r="D115" s="33">
        <v>3</v>
      </c>
      <c r="E115" s="33">
        <v>0</v>
      </c>
      <c r="F115" s="33">
        <v>1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4</v>
      </c>
      <c r="N115" s="33">
        <v>3</v>
      </c>
      <c r="O115" s="33">
        <v>0</v>
      </c>
      <c r="P115" s="33">
        <v>1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3</v>
      </c>
      <c r="D116" s="33">
        <v>3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3</v>
      </c>
      <c r="N116" s="33">
        <v>3</v>
      </c>
      <c r="O116" s="33">
        <v>0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10</v>
      </c>
      <c r="D117" s="33">
        <v>7</v>
      </c>
      <c r="E117" s="33">
        <v>0</v>
      </c>
      <c r="F117" s="33">
        <v>3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10</v>
      </c>
      <c r="N117" s="33">
        <v>7</v>
      </c>
      <c r="O117" s="33">
        <v>0</v>
      </c>
      <c r="P117" s="33">
        <v>3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2</v>
      </c>
      <c r="D118" s="33">
        <v>1</v>
      </c>
      <c r="E118" s="33">
        <v>0</v>
      </c>
      <c r="F118" s="33">
        <v>1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2</v>
      </c>
      <c r="N118" s="33">
        <v>1</v>
      </c>
      <c r="O118" s="33">
        <v>0</v>
      </c>
      <c r="P118" s="33">
        <v>1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4</v>
      </c>
      <c r="D119" s="33">
        <v>4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4</v>
      </c>
      <c r="N119" s="33">
        <v>4</v>
      </c>
      <c r="O119" s="33">
        <v>0</v>
      </c>
      <c r="P119" s="33">
        <v>0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30</v>
      </c>
      <c r="D121" s="33">
        <v>18</v>
      </c>
      <c r="E121" s="33">
        <v>8</v>
      </c>
      <c r="F121" s="33">
        <v>3</v>
      </c>
      <c r="G121" s="33">
        <v>1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30</v>
      </c>
      <c r="N121" s="33">
        <v>18</v>
      </c>
      <c r="O121" s="33">
        <v>8</v>
      </c>
      <c r="P121" s="33">
        <v>3</v>
      </c>
      <c r="Q121" s="33">
        <v>1</v>
      </c>
    </row>
    <row r="122" spans="2:17" ht="20.100000000000001" customHeight="1" thickBot="1" x14ac:dyDescent="0.25">
      <c r="B122" s="4" t="s">
        <v>331</v>
      </c>
      <c r="C122" s="33">
        <v>4</v>
      </c>
      <c r="D122" s="33">
        <v>2</v>
      </c>
      <c r="E122" s="33">
        <v>0</v>
      </c>
      <c r="F122" s="33">
        <v>2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4</v>
      </c>
      <c r="N122" s="33">
        <v>2</v>
      </c>
      <c r="O122" s="33">
        <v>0</v>
      </c>
      <c r="P122" s="33">
        <v>2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34</v>
      </c>
      <c r="D123" s="33">
        <v>24</v>
      </c>
      <c r="E123" s="33">
        <v>10</v>
      </c>
      <c r="F123" s="33">
        <v>0</v>
      </c>
      <c r="G123" s="33">
        <v>0</v>
      </c>
      <c r="H123" s="33">
        <v>1</v>
      </c>
      <c r="I123" s="33">
        <v>1</v>
      </c>
      <c r="J123" s="33">
        <v>0</v>
      </c>
      <c r="K123" s="33">
        <v>0</v>
      </c>
      <c r="L123" s="33">
        <v>0</v>
      </c>
      <c r="M123" s="33">
        <v>35</v>
      </c>
      <c r="N123" s="33">
        <v>25</v>
      </c>
      <c r="O123" s="33">
        <v>10</v>
      </c>
      <c r="P123" s="33">
        <v>0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5</v>
      </c>
      <c r="D124" s="33">
        <v>5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5</v>
      </c>
      <c r="N124" s="33">
        <v>5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5</v>
      </c>
      <c r="D125" s="33">
        <v>4</v>
      </c>
      <c r="E125" s="33">
        <v>1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5</v>
      </c>
      <c r="N125" s="33">
        <v>4</v>
      </c>
      <c r="O125" s="33">
        <v>1</v>
      </c>
      <c r="P125" s="33">
        <v>0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7</v>
      </c>
      <c r="D126" s="33">
        <v>7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7</v>
      </c>
      <c r="N126" s="33">
        <v>7</v>
      </c>
      <c r="O126" s="33">
        <v>0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3</v>
      </c>
      <c r="D128" s="33">
        <v>1</v>
      </c>
      <c r="E128" s="33">
        <v>0</v>
      </c>
      <c r="F128" s="33">
        <v>2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3</v>
      </c>
      <c r="N128" s="33">
        <v>1</v>
      </c>
      <c r="O128" s="33">
        <v>0</v>
      </c>
      <c r="P128" s="33">
        <v>2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13</v>
      </c>
      <c r="D132" s="33">
        <v>7</v>
      </c>
      <c r="E132" s="33">
        <v>2</v>
      </c>
      <c r="F132" s="33">
        <v>3</v>
      </c>
      <c r="G132" s="33">
        <v>1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13</v>
      </c>
      <c r="N132" s="33">
        <v>7</v>
      </c>
      <c r="O132" s="33">
        <v>2</v>
      </c>
      <c r="P132" s="33">
        <v>3</v>
      </c>
      <c r="Q132" s="33">
        <v>1</v>
      </c>
    </row>
    <row r="133" spans="2:17" ht="20.100000000000001" customHeight="1" thickBot="1" x14ac:dyDescent="0.25">
      <c r="B133" s="4" t="s">
        <v>341</v>
      </c>
      <c r="C133" s="33">
        <v>39</v>
      </c>
      <c r="D133" s="33">
        <v>26</v>
      </c>
      <c r="E133" s="33">
        <v>11</v>
      </c>
      <c r="F133" s="33">
        <v>2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39</v>
      </c>
      <c r="N133" s="33">
        <v>26</v>
      </c>
      <c r="O133" s="33">
        <v>11</v>
      </c>
      <c r="P133" s="33">
        <v>2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57</v>
      </c>
      <c r="D134" s="33">
        <v>20</v>
      </c>
      <c r="E134" s="33">
        <v>33</v>
      </c>
      <c r="F134" s="33">
        <v>3</v>
      </c>
      <c r="G134" s="33">
        <v>1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57</v>
      </c>
      <c r="N134" s="33">
        <v>20</v>
      </c>
      <c r="O134" s="33">
        <v>33</v>
      </c>
      <c r="P134" s="33">
        <v>3</v>
      </c>
      <c r="Q134" s="33">
        <v>1</v>
      </c>
    </row>
    <row r="135" spans="2:17" ht="20.100000000000001" customHeight="1" thickBot="1" x14ac:dyDescent="0.25">
      <c r="B135" s="4" t="s">
        <v>343</v>
      </c>
      <c r="C135" s="33">
        <v>48</v>
      </c>
      <c r="D135" s="33">
        <v>30</v>
      </c>
      <c r="E135" s="33">
        <v>17</v>
      </c>
      <c r="F135" s="33">
        <v>1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48</v>
      </c>
      <c r="N135" s="33">
        <v>30</v>
      </c>
      <c r="O135" s="33">
        <v>17</v>
      </c>
      <c r="P135" s="33">
        <v>1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24</v>
      </c>
      <c r="D136" s="33">
        <v>10</v>
      </c>
      <c r="E136" s="33">
        <v>10</v>
      </c>
      <c r="F136" s="33">
        <v>2</v>
      </c>
      <c r="G136" s="33">
        <v>2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24</v>
      </c>
      <c r="N136" s="33">
        <v>10</v>
      </c>
      <c r="O136" s="33">
        <v>10</v>
      </c>
      <c r="P136" s="33">
        <v>2</v>
      </c>
      <c r="Q136" s="33">
        <v>2</v>
      </c>
    </row>
    <row r="137" spans="2:17" ht="20.100000000000001" customHeight="1" thickBot="1" x14ac:dyDescent="0.25">
      <c r="B137" s="4" t="s">
        <v>345</v>
      </c>
      <c r="C137" s="33">
        <v>4</v>
      </c>
      <c r="D137" s="33">
        <v>2</v>
      </c>
      <c r="E137" s="33">
        <v>0</v>
      </c>
      <c r="F137" s="33">
        <v>2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4</v>
      </c>
      <c r="N137" s="33">
        <v>2</v>
      </c>
      <c r="O137" s="33">
        <v>0</v>
      </c>
      <c r="P137" s="33">
        <v>2</v>
      </c>
      <c r="Q137" s="33">
        <v>0</v>
      </c>
    </row>
    <row r="138" spans="2:17" ht="20.100000000000001" customHeight="1" thickBot="1" x14ac:dyDescent="0.25">
      <c r="B138" s="4" t="s">
        <v>346</v>
      </c>
      <c r="C138" s="33">
        <v>25</v>
      </c>
      <c r="D138" s="33">
        <v>12</v>
      </c>
      <c r="E138" s="33">
        <v>9</v>
      </c>
      <c r="F138" s="33">
        <v>3</v>
      </c>
      <c r="G138" s="33">
        <v>1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25</v>
      </c>
      <c r="N138" s="33">
        <v>12</v>
      </c>
      <c r="O138" s="33">
        <v>9</v>
      </c>
      <c r="P138" s="33">
        <v>3</v>
      </c>
      <c r="Q138" s="33">
        <v>1</v>
      </c>
    </row>
    <row r="139" spans="2:17" ht="20.100000000000001" customHeight="1" thickBot="1" x14ac:dyDescent="0.25">
      <c r="B139" s="4" t="s">
        <v>347</v>
      </c>
      <c r="C139" s="33">
        <v>136</v>
      </c>
      <c r="D139" s="33">
        <v>118</v>
      </c>
      <c r="E139" s="33">
        <v>8</v>
      </c>
      <c r="F139" s="33">
        <v>9</v>
      </c>
      <c r="G139" s="33">
        <v>1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136</v>
      </c>
      <c r="N139" s="33">
        <v>118</v>
      </c>
      <c r="O139" s="33">
        <v>8</v>
      </c>
      <c r="P139" s="33">
        <v>9</v>
      </c>
      <c r="Q139" s="33">
        <v>1</v>
      </c>
    </row>
    <row r="140" spans="2:17" ht="20.100000000000001" customHeight="1" thickBot="1" x14ac:dyDescent="0.25">
      <c r="B140" s="4" t="s">
        <v>348</v>
      </c>
      <c r="C140" s="33">
        <v>31</v>
      </c>
      <c r="D140" s="33">
        <v>16</v>
      </c>
      <c r="E140" s="33">
        <v>14</v>
      </c>
      <c r="F140" s="33">
        <v>1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31</v>
      </c>
      <c r="N140" s="33">
        <v>16</v>
      </c>
      <c r="O140" s="33">
        <v>14</v>
      </c>
      <c r="P140" s="33">
        <v>1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4</v>
      </c>
      <c r="D141" s="33">
        <v>4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4</v>
      </c>
      <c r="N141" s="33">
        <v>4</v>
      </c>
      <c r="O141" s="33">
        <v>0</v>
      </c>
      <c r="P141" s="33">
        <v>0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45</v>
      </c>
      <c r="D142" s="33">
        <v>42</v>
      </c>
      <c r="E142" s="33">
        <v>2</v>
      </c>
      <c r="F142" s="33">
        <v>1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45</v>
      </c>
      <c r="N142" s="33">
        <v>42</v>
      </c>
      <c r="O142" s="33">
        <v>2</v>
      </c>
      <c r="P142" s="33">
        <v>1</v>
      </c>
      <c r="Q142" s="33">
        <v>0</v>
      </c>
    </row>
    <row r="143" spans="2:17" ht="20.100000000000001" customHeight="1" thickBot="1" x14ac:dyDescent="0.25">
      <c r="B143" s="4" t="s">
        <v>351</v>
      </c>
      <c r="C143" s="33">
        <v>76</v>
      </c>
      <c r="D143" s="33">
        <v>48</v>
      </c>
      <c r="E143" s="33">
        <v>20</v>
      </c>
      <c r="F143" s="33">
        <v>6</v>
      </c>
      <c r="G143" s="33">
        <v>2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76</v>
      </c>
      <c r="N143" s="33">
        <v>48</v>
      </c>
      <c r="O143" s="33">
        <v>20</v>
      </c>
      <c r="P143" s="33">
        <v>6</v>
      </c>
      <c r="Q143" s="33">
        <v>2</v>
      </c>
    </row>
    <row r="144" spans="2:17" ht="20.100000000000001" customHeight="1" thickBot="1" x14ac:dyDescent="0.25">
      <c r="B144" s="4" t="s">
        <v>352</v>
      </c>
      <c r="C144" s="33">
        <v>12</v>
      </c>
      <c r="D144" s="33">
        <v>11</v>
      </c>
      <c r="E144" s="33">
        <v>1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12</v>
      </c>
      <c r="N144" s="33">
        <v>11</v>
      </c>
      <c r="O144" s="33">
        <v>1</v>
      </c>
      <c r="P144" s="33">
        <v>0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20</v>
      </c>
      <c r="D145" s="33">
        <v>11</v>
      </c>
      <c r="E145" s="33">
        <v>6</v>
      </c>
      <c r="F145" s="33">
        <v>2</v>
      </c>
      <c r="G145" s="33">
        <v>1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20</v>
      </c>
      <c r="N145" s="33">
        <v>11</v>
      </c>
      <c r="O145" s="33">
        <v>6</v>
      </c>
      <c r="P145" s="33">
        <v>2</v>
      </c>
      <c r="Q145" s="33">
        <v>1</v>
      </c>
    </row>
    <row r="146" spans="2:17" ht="20.100000000000001" customHeight="1" thickBot="1" x14ac:dyDescent="0.25">
      <c r="B146" s="4" t="s">
        <v>354</v>
      </c>
      <c r="C146" s="33">
        <v>4</v>
      </c>
      <c r="D146" s="33">
        <v>2</v>
      </c>
      <c r="E146" s="33">
        <v>1</v>
      </c>
      <c r="F146" s="33">
        <v>1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4</v>
      </c>
      <c r="N146" s="33">
        <v>2</v>
      </c>
      <c r="O146" s="33">
        <v>1</v>
      </c>
      <c r="P146" s="33">
        <v>1</v>
      </c>
      <c r="Q146" s="33">
        <v>0</v>
      </c>
    </row>
    <row r="147" spans="2:17" ht="20.100000000000001" customHeight="1" thickBot="1" x14ac:dyDescent="0.25">
      <c r="B147" s="4" t="s">
        <v>179</v>
      </c>
      <c r="C147" s="33">
        <v>49</v>
      </c>
      <c r="D147" s="33">
        <v>43</v>
      </c>
      <c r="E147" s="33">
        <v>5</v>
      </c>
      <c r="F147" s="33">
        <v>1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49</v>
      </c>
      <c r="N147" s="33">
        <v>43</v>
      </c>
      <c r="O147" s="33">
        <v>5</v>
      </c>
      <c r="P147" s="33">
        <v>1</v>
      </c>
      <c r="Q147" s="33">
        <v>0</v>
      </c>
    </row>
    <row r="148" spans="2:17" ht="20.100000000000001" customHeight="1" thickBot="1" x14ac:dyDescent="0.25">
      <c r="B148" s="4" t="s">
        <v>355</v>
      </c>
      <c r="C148" s="33">
        <v>5</v>
      </c>
      <c r="D148" s="33">
        <v>4</v>
      </c>
      <c r="E148" s="33">
        <v>0</v>
      </c>
      <c r="F148" s="33">
        <v>1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5</v>
      </c>
      <c r="N148" s="33">
        <v>4</v>
      </c>
      <c r="O148" s="33">
        <v>0</v>
      </c>
      <c r="P148" s="33">
        <v>1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14</v>
      </c>
      <c r="D149" s="33">
        <v>6</v>
      </c>
      <c r="E149" s="33">
        <v>1</v>
      </c>
      <c r="F149" s="33">
        <v>7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14</v>
      </c>
      <c r="N149" s="33">
        <v>6</v>
      </c>
      <c r="O149" s="33">
        <v>1</v>
      </c>
      <c r="P149" s="33">
        <v>7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1</v>
      </c>
      <c r="D150" s="33">
        <v>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1</v>
      </c>
      <c r="N150" s="33">
        <v>1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30</v>
      </c>
      <c r="D151" s="33">
        <v>25</v>
      </c>
      <c r="E151" s="33">
        <v>1</v>
      </c>
      <c r="F151" s="33">
        <v>4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30</v>
      </c>
      <c r="N151" s="33">
        <v>25</v>
      </c>
      <c r="O151" s="33">
        <v>1</v>
      </c>
      <c r="P151" s="33">
        <v>4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26</v>
      </c>
      <c r="D152" s="33">
        <v>16</v>
      </c>
      <c r="E152" s="33">
        <v>7</v>
      </c>
      <c r="F152" s="33">
        <v>3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26</v>
      </c>
      <c r="N152" s="33">
        <v>16</v>
      </c>
      <c r="O152" s="33">
        <v>7</v>
      </c>
      <c r="P152" s="33">
        <v>3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7</v>
      </c>
      <c r="D153" s="33">
        <v>5</v>
      </c>
      <c r="E153" s="33">
        <v>1</v>
      </c>
      <c r="F153" s="33">
        <v>1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7</v>
      </c>
      <c r="N153" s="33">
        <v>5</v>
      </c>
      <c r="O153" s="33">
        <v>1</v>
      </c>
      <c r="P153" s="33">
        <v>1</v>
      </c>
      <c r="Q153" s="33">
        <v>0</v>
      </c>
    </row>
    <row r="154" spans="2:17" ht="20.100000000000001" customHeight="1" thickBot="1" x14ac:dyDescent="0.25">
      <c r="B154" s="4" t="s">
        <v>361</v>
      </c>
      <c r="C154" s="33">
        <v>24</v>
      </c>
      <c r="D154" s="33">
        <v>22</v>
      </c>
      <c r="E154" s="33">
        <v>2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24</v>
      </c>
      <c r="N154" s="33">
        <v>22</v>
      </c>
      <c r="O154" s="33">
        <v>2</v>
      </c>
      <c r="P154" s="33">
        <v>0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5</v>
      </c>
      <c r="D155" s="33">
        <v>4</v>
      </c>
      <c r="E155" s="33">
        <v>1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5</v>
      </c>
      <c r="N155" s="33">
        <v>4</v>
      </c>
      <c r="O155" s="33">
        <v>1</v>
      </c>
      <c r="P155" s="33">
        <v>0</v>
      </c>
      <c r="Q155" s="33">
        <v>0</v>
      </c>
    </row>
    <row r="156" spans="2:17" ht="20.100000000000001" customHeight="1" thickBot="1" x14ac:dyDescent="0.25">
      <c r="B156" s="4" t="s">
        <v>363</v>
      </c>
      <c r="C156" s="33">
        <v>74</v>
      </c>
      <c r="D156" s="33">
        <v>73</v>
      </c>
      <c r="E156" s="33">
        <v>0</v>
      </c>
      <c r="F156" s="33">
        <v>1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74</v>
      </c>
      <c r="N156" s="33">
        <v>73</v>
      </c>
      <c r="O156" s="33">
        <v>0</v>
      </c>
      <c r="P156" s="33">
        <v>1</v>
      </c>
      <c r="Q156" s="33">
        <v>0</v>
      </c>
    </row>
    <row r="157" spans="2:17" ht="20.100000000000001" customHeight="1" thickBot="1" x14ac:dyDescent="0.25">
      <c r="B157" s="4" t="s">
        <v>364</v>
      </c>
      <c r="C157" s="33">
        <v>8</v>
      </c>
      <c r="D157" s="33">
        <v>5</v>
      </c>
      <c r="E157" s="33">
        <v>0</v>
      </c>
      <c r="F157" s="33">
        <v>3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8</v>
      </c>
      <c r="N157" s="33">
        <v>5</v>
      </c>
      <c r="O157" s="33">
        <v>0</v>
      </c>
      <c r="P157" s="33">
        <v>3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1</v>
      </c>
      <c r="D158" s="33">
        <v>1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1</v>
      </c>
      <c r="N158" s="33">
        <v>1</v>
      </c>
      <c r="O158" s="33">
        <v>0</v>
      </c>
      <c r="P158" s="33">
        <v>0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30</v>
      </c>
      <c r="D159" s="33">
        <v>0</v>
      </c>
      <c r="E159" s="33">
        <v>27</v>
      </c>
      <c r="F159" s="33">
        <v>0</v>
      </c>
      <c r="G159" s="33">
        <v>3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30</v>
      </c>
      <c r="N159" s="33">
        <v>0</v>
      </c>
      <c r="O159" s="33">
        <v>27</v>
      </c>
      <c r="P159" s="33">
        <v>0</v>
      </c>
      <c r="Q159" s="33">
        <v>3</v>
      </c>
    </row>
    <row r="160" spans="2:17" ht="20.100000000000001" customHeight="1" thickBot="1" x14ac:dyDescent="0.25">
      <c r="B160" s="4" t="s">
        <v>367</v>
      </c>
      <c r="C160" s="33">
        <v>1</v>
      </c>
      <c r="D160" s="33">
        <v>0</v>
      </c>
      <c r="E160" s="33">
        <v>0</v>
      </c>
      <c r="F160" s="33">
        <v>1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1</v>
      </c>
      <c r="N160" s="33">
        <v>0</v>
      </c>
      <c r="O160" s="33">
        <v>0</v>
      </c>
      <c r="P160" s="33">
        <v>1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1</v>
      </c>
      <c r="D161" s="33">
        <v>1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1</v>
      </c>
      <c r="N161" s="33">
        <v>1</v>
      </c>
      <c r="O161" s="33">
        <v>0</v>
      </c>
      <c r="P161" s="33">
        <v>0</v>
      </c>
      <c r="Q161" s="33">
        <v>0</v>
      </c>
    </row>
    <row r="162" spans="2:17" ht="20.100000000000001" customHeight="1" thickBot="1" x14ac:dyDescent="0.25">
      <c r="B162" s="4" t="s">
        <v>369</v>
      </c>
      <c r="C162" s="33">
        <v>2</v>
      </c>
      <c r="D162" s="33">
        <v>2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2</v>
      </c>
      <c r="N162" s="33">
        <v>2</v>
      </c>
      <c r="O162" s="33">
        <v>0</v>
      </c>
      <c r="P162" s="33">
        <v>0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6</v>
      </c>
      <c r="D163" s="33">
        <v>5</v>
      </c>
      <c r="E163" s="33">
        <v>0</v>
      </c>
      <c r="F163" s="33">
        <v>1</v>
      </c>
      <c r="G163" s="33">
        <v>0</v>
      </c>
      <c r="H163" s="33">
        <v>1</v>
      </c>
      <c r="I163" s="33">
        <v>1</v>
      </c>
      <c r="J163" s="33">
        <v>0</v>
      </c>
      <c r="K163" s="33">
        <v>0</v>
      </c>
      <c r="L163" s="33">
        <v>0</v>
      </c>
      <c r="M163" s="33">
        <v>7</v>
      </c>
      <c r="N163" s="33">
        <v>6</v>
      </c>
      <c r="O163" s="33">
        <v>0</v>
      </c>
      <c r="P163" s="33">
        <v>1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2</v>
      </c>
      <c r="D164" s="33">
        <v>1</v>
      </c>
      <c r="E164" s="33">
        <v>0</v>
      </c>
      <c r="F164" s="33">
        <v>1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2</v>
      </c>
      <c r="N164" s="33">
        <v>1</v>
      </c>
      <c r="O164" s="33">
        <v>0</v>
      </c>
      <c r="P164" s="33">
        <v>1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0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33</v>
      </c>
      <c r="D169" s="33">
        <v>22</v>
      </c>
      <c r="E169" s="33">
        <v>11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33</v>
      </c>
      <c r="N169" s="33">
        <v>22</v>
      </c>
      <c r="O169" s="33">
        <v>11</v>
      </c>
      <c r="P169" s="33">
        <v>0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1</v>
      </c>
      <c r="D171" s="33">
        <v>1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1</v>
      </c>
      <c r="N171" s="33">
        <v>1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2</v>
      </c>
      <c r="D173" s="33">
        <v>1</v>
      </c>
      <c r="E173" s="33">
        <v>1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2</v>
      </c>
      <c r="N173" s="33">
        <v>1</v>
      </c>
      <c r="O173" s="33">
        <v>1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1</v>
      </c>
      <c r="D176" s="33">
        <v>0</v>
      </c>
      <c r="E176" s="33">
        <v>1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1</v>
      </c>
      <c r="N176" s="33">
        <v>0</v>
      </c>
      <c r="O176" s="33">
        <v>1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20</v>
      </c>
      <c r="D177" s="33">
        <v>12</v>
      </c>
      <c r="E177" s="33">
        <v>5</v>
      </c>
      <c r="F177" s="33">
        <v>3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20</v>
      </c>
      <c r="N177" s="33">
        <v>12</v>
      </c>
      <c r="O177" s="33">
        <v>5</v>
      </c>
      <c r="P177" s="33">
        <v>3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3</v>
      </c>
      <c r="D178" s="33">
        <v>3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3</v>
      </c>
      <c r="N178" s="33">
        <v>3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17</v>
      </c>
      <c r="D179" s="33">
        <v>14</v>
      </c>
      <c r="E179" s="33">
        <v>2</v>
      </c>
      <c r="F179" s="33">
        <v>1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17</v>
      </c>
      <c r="N179" s="33">
        <v>14</v>
      </c>
      <c r="O179" s="33">
        <v>2</v>
      </c>
      <c r="P179" s="33">
        <v>1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11</v>
      </c>
      <c r="D183" s="33">
        <v>11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11</v>
      </c>
      <c r="N183" s="33">
        <v>11</v>
      </c>
      <c r="O183" s="33">
        <v>0</v>
      </c>
      <c r="P183" s="33">
        <v>0</v>
      </c>
      <c r="Q183" s="33">
        <v>0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13</v>
      </c>
      <c r="D186" s="33">
        <v>8</v>
      </c>
      <c r="E186" s="33">
        <v>2</v>
      </c>
      <c r="F186" s="33">
        <v>3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13</v>
      </c>
      <c r="N186" s="33">
        <v>8</v>
      </c>
      <c r="O186" s="33">
        <v>2</v>
      </c>
      <c r="P186" s="33">
        <v>3</v>
      </c>
      <c r="Q186" s="33">
        <v>0</v>
      </c>
    </row>
    <row r="187" spans="2:17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1</v>
      </c>
      <c r="D189" s="33">
        <v>1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1</v>
      </c>
      <c r="N189" s="33">
        <v>1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1</v>
      </c>
      <c r="D190" s="33">
        <v>1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1</v>
      </c>
      <c r="N190" s="33">
        <v>1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8</v>
      </c>
      <c r="D191" s="33">
        <v>3</v>
      </c>
      <c r="E191" s="33">
        <v>5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8</v>
      </c>
      <c r="N191" s="33">
        <v>3</v>
      </c>
      <c r="O191" s="33">
        <v>5</v>
      </c>
      <c r="P191" s="33">
        <v>0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2</v>
      </c>
      <c r="D193" s="33">
        <v>1</v>
      </c>
      <c r="E193" s="33">
        <v>0</v>
      </c>
      <c r="F193" s="33">
        <v>1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2</v>
      </c>
      <c r="N193" s="33">
        <v>1</v>
      </c>
      <c r="O193" s="33">
        <v>0</v>
      </c>
      <c r="P193" s="33">
        <v>1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0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3</v>
      </c>
      <c r="D197" s="33">
        <v>1</v>
      </c>
      <c r="E197" s="33">
        <v>2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3</v>
      </c>
      <c r="N197" s="33">
        <v>1</v>
      </c>
      <c r="O197" s="33">
        <v>2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13</v>
      </c>
      <c r="D198" s="33">
        <v>8</v>
      </c>
      <c r="E198" s="33">
        <v>0</v>
      </c>
      <c r="F198" s="33">
        <v>5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13</v>
      </c>
      <c r="N198" s="33">
        <v>8</v>
      </c>
      <c r="O198" s="33">
        <v>0</v>
      </c>
      <c r="P198" s="33">
        <v>5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1</v>
      </c>
      <c r="D202" s="33">
        <v>1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1</v>
      </c>
      <c r="N202" s="33">
        <v>1</v>
      </c>
      <c r="O202" s="33">
        <v>0</v>
      </c>
      <c r="P202" s="33">
        <v>0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3</v>
      </c>
      <c r="D203" s="33">
        <v>0</v>
      </c>
      <c r="E203" s="33">
        <v>0</v>
      </c>
      <c r="F203" s="33">
        <v>2</v>
      </c>
      <c r="G203" s="33">
        <v>1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3</v>
      </c>
      <c r="N203" s="33">
        <v>0</v>
      </c>
      <c r="O203" s="33">
        <v>0</v>
      </c>
      <c r="P203" s="33">
        <v>2</v>
      </c>
      <c r="Q203" s="33">
        <v>1</v>
      </c>
    </row>
    <row r="204" spans="2:17" ht="20.100000000000001" customHeight="1" thickBot="1" x14ac:dyDescent="0.25">
      <c r="B204" s="4" t="s">
        <v>401</v>
      </c>
      <c r="C204" s="33">
        <v>1</v>
      </c>
      <c r="D204" s="33">
        <v>0</v>
      </c>
      <c r="E204" s="33">
        <v>1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1</v>
      </c>
      <c r="N204" s="33">
        <v>0</v>
      </c>
      <c r="O204" s="33">
        <v>1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1</v>
      </c>
      <c r="D205" s="33">
        <v>1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1</v>
      </c>
      <c r="N205" s="33">
        <v>1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9</v>
      </c>
      <c r="D206" s="33">
        <v>5</v>
      </c>
      <c r="E206" s="33">
        <v>0</v>
      </c>
      <c r="F206" s="33">
        <v>4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9</v>
      </c>
      <c r="N206" s="33">
        <v>5</v>
      </c>
      <c r="O206" s="33">
        <v>0</v>
      </c>
      <c r="P206" s="33">
        <v>4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4</v>
      </c>
      <c r="D208" s="33">
        <v>3</v>
      </c>
      <c r="E208" s="33">
        <v>0</v>
      </c>
      <c r="F208" s="33">
        <v>1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4</v>
      </c>
      <c r="N208" s="33">
        <v>3</v>
      </c>
      <c r="O208" s="33">
        <v>0</v>
      </c>
      <c r="P208" s="33">
        <v>1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1</v>
      </c>
      <c r="D209" s="33">
        <v>1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1</v>
      </c>
      <c r="N209" s="33">
        <v>1</v>
      </c>
      <c r="O209" s="33">
        <v>0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4</v>
      </c>
      <c r="D210" s="33">
        <v>4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4</v>
      </c>
      <c r="N210" s="33">
        <v>4</v>
      </c>
      <c r="O210" s="33">
        <v>0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1</v>
      </c>
      <c r="D212" s="33">
        <v>1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1</v>
      </c>
      <c r="N212" s="33">
        <v>1</v>
      </c>
      <c r="O212" s="33">
        <v>0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12</v>
      </c>
      <c r="D213" s="33">
        <v>7</v>
      </c>
      <c r="E213" s="33">
        <v>5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12</v>
      </c>
      <c r="N213" s="33">
        <v>7</v>
      </c>
      <c r="O213" s="33">
        <v>5</v>
      </c>
      <c r="P213" s="33">
        <v>0</v>
      </c>
      <c r="Q213" s="33">
        <v>0</v>
      </c>
    </row>
    <row r="214" spans="2:17" ht="20.100000000000001" customHeight="1" thickBot="1" x14ac:dyDescent="0.25">
      <c r="B214" s="4" t="s">
        <v>190</v>
      </c>
      <c r="C214" s="33">
        <v>11</v>
      </c>
      <c r="D214" s="33">
        <v>6</v>
      </c>
      <c r="E214" s="33">
        <v>0</v>
      </c>
      <c r="F214" s="33">
        <v>5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11</v>
      </c>
      <c r="N214" s="33">
        <v>6</v>
      </c>
      <c r="O214" s="33">
        <v>0</v>
      </c>
      <c r="P214" s="33">
        <v>5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2</v>
      </c>
      <c r="D215" s="33">
        <v>2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2</v>
      </c>
      <c r="N215" s="33">
        <v>2</v>
      </c>
      <c r="O215" s="33">
        <v>0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7</v>
      </c>
      <c r="D216" s="33">
        <v>6</v>
      </c>
      <c r="E216" s="33">
        <v>1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7</v>
      </c>
      <c r="N216" s="33">
        <v>6</v>
      </c>
      <c r="O216" s="33">
        <v>1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12</v>
      </c>
      <c r="D217" s="33">
        <v>8</v>
      </c>
      <c r="E217" s="33">
        <v>2</v>
      </c>
      <c r="F217" s="33">
        <v>2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12</v>
      </c>
      <c r="N217" s="33">
        <v>8</v>
      </c>
      <c r="O217" s="33">
        <v>2</v>
      </c>
      <c r="P217" s="33">
        <v>2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1</v>
      </c>
      <c r="D218" s="33">
        <v>1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1</v>
      </c>
      <c r="N218" s="33">
        <v>1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5</v>
      </c>
      <c r="D219" s="33">
        <v>2</v>
      </c>
      <c r="E219" s="33">
        <v>1</v>
      </c>
      <c r="F219" s="33">
        <v>2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5</v>
      </c>
      <c r="N219" s="33">
        <v>2</v>
      </c>
      <c r="O219" s="33">
        <v>1</v>
      </c>
      <c r="P219" s="33">
        <v>2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7</v>
      </c>
      <c r="D220" s="33">
        <v>4</v>
      </c>
      <c r="E220" s="33">
        <v>2</v>
      </c>
      <c r="F220" s="33">
        <v>1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7</v>
      </c>
      <c r="N220" s="33">
        <v>4</v>
      </c>
      <c r="O220" s="33">
        <v>2</v>
      </c>
      <c r="P220" s="33">
        <v>1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5</v>
      </c>
      <c r="D221" s="33">
        <v>3</v>
      </c>
      <c r="E221" s="33">
        <v>2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5</v>
      </c>
      <c r="N221" s="33">
        <v>3</v>
      </c>
      <c r="O221" s="33">
        <v>2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2</v>
      </c>
      <c r="D223" s="33">
        <v>2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2</v>
      </c>
      <c r="N223" s="33">
        <v>2</v>
      </c>
      <c r="O223" s="33">
        <v>0</v>
      </c>
      <c r="P223" s="33">
        <v>0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1</v>
      </c>
      <c r="D224" s="33">
        <v>1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1</v>
      </c>
      <c r="N224" s="33">
        <v>1</v>
      </c>
      <c r="O224" s="33">
        <v>0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2</v>
      </c>
      <c r="D225" s="33">
        <v>1</v>
      </c>
      <c r="E225" s="33">
        <v>1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2</v>
      </c>
      <c r="N225" s="33">
        <v>1</v>
      </c>
      <c r="O225" s="33">
        <v>1</v>
      </c>
      <c r="P225" s="33">
        <v>0</v>
      </c>
      <c r="Q225" s="33">
        <v>0</v>
      </c>
    </row>
    <row r="226" spans="2:17" ht="20.100000000000001" customHeight="1" thickBot="1" x14ac:dyDescent="0.25">
      <c r="B226" s="4" t="s">
        <v>419</v>
      </c>
      <c r="C226" s="33">
        <v>1</v>
      </c>
      <c r="D226" s="33">
        <v>0</v>
      </c>
      <c r="E226" s="33">
        <v>1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1</v>
      </c>
      <c r="N226" s="33">
        <v>0</v>
      </c>
      <c r="O226" s="33">
        <v>1</v>
      </c>
      <c r="P226" s="33">
        <v>0</v>
      </c>
      <c r="Q226" s="33">
        <v>0</v>
      </c>
    </row>
    <row r="227" spans="2:17" ht="20.100000000000001" customHeight="1" thickBot="1" x14ac:dyDescent="0.25">
      <c r="B227" s="4" t="s">
        <v>192</v>
      </c>
      <c r="C227" s="33">
        <v>13</v>
      </c>
      <c r="D227" s="33">
        <v>4</v>
      </c>
      <c r="E227" s="33">
        <v>4</v>
      </c>
      <c r="F227" s="33">
        <v>3</v>
      </c>
      <c r="G227" s="33">
        <v>2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13</v>
      </c>
      <c r="N227" s="33">
        <v>4</v>
      </c>
      <c r="O227" s="33">
        <v>4</v>
      </c>
      <c r="P227" s="33">
        <v>3</v>
      </c>
      <c r="Q227" s="33">
        <v>2</v>
      </c>
    </row>
    <row r="228" spans="2:17" ht="20.100000000000001" customHeight="1" thickBot="1" x14ac:dyDescent="0.25">
      <c r="B228" s="4" t="s">
        <v>420</v>
      </c>
      <c r="C228" s="33">
        <v>1</v>
      </c>
      <c r="D228" s="33">
        <v>0</v>
      </c>
      <c r="E228" s="33">
        <v>1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1</v>
      </c>
      <c r="N228" s="33">
        <v>0</v>
      </c>
      <c r="O228" s="33">
        <v>1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1</v>
      </c>
      <c r="D229" s="33">
        <v>1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1</v>
      </c>
      <c r="N229" s="33">
        <v>1</v>
      </c>
      <c r="O229" s="33">
        <v>0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4</v>
      </c>
      <c r="D230" s="33">
        <v>3</v>
      </c>
      <c r="E230" s="33">
        <v>1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4</v>
      </c>
      <c r="N230" s="33">
        <v>3</v>
      </c>
      <c r="O230" s="33">
        <v>1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4</v>
      </c>
      <c r="D231" s="33">
        <v>3</v>
      </c>
      <c r="E231" s="33">
        <v>1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4</v>
      </c>
      <c r="N231" s="33">
        <v>3</v>
      </c>
      <c r="O231" s="33">
        <v>1</v>
      </c>
      <c r="P231" s="33">
        <v>0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9</v>
      </c>
      <c r="D232" s="33">
        <v>2</v>
      </c>
      <c r="E232" s="33">
        <v>5</v>
      </c>
      <c r="F232" s="33">
        <v>2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9</v>
      </c>
      <c r="N232" s="33">
        <v>2</v>
      </c>
      <c r="O232" s="33">
        <v>5</v>
      </c>
      <c r="P232" s="33">
        <v>2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17</v>
      </c>
      <c r="D233" s="33">
        <v>11</v>
      </c>
      <c r="E233" s="33">
        <v>4</v>
      </c>
      <c r="F233" s="33">
        <v>2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17</v>
      </c>
      <c r="N233" s="33">
        <v>11</v>
      </c>
      <c r="O233" s="33">
        <v>4</v>
      </c>
      <c r="P233" s="33">
        <v>2</v>
      </c>
      <c r="Q233" s="33">
        <v>0</v>
      </c>
    </row>
    <row r="234" spans="2:17" ht="20.100000000000001" customHeight="1" thickBot="1" x14ac:dyDescent="0.25">
      <c r="B234" s="4" t="s">
        <v>193</v>
      </c>
      <c r="C234" s="33">
        <v>16</v>
      </c>
      <c r="D234" s="33">
        <v>8</v>
      </c>
      <c r="E234" s="33">
        <v>6</v>
      </c>
      <c r="F234" s="33">
        <v>1</v>
      </c>
      <c r="G234" s="33">
        <v>1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16</v>
      </c>
      <c r="N234" s="33">
        <v>8</v>
      </c>
      <c r="O234" s="33">
        <v>6</v>
      </c>
      <c r="P234" s="33">
        <v>1</v>
      </c>
      <c r="Q234" s="33">
        <v>1</v>
      </c>
    </row>
    <row r="235" spans="2:17" ht="20.100000000000001" customHeight="1" thickBot="1" x14ac:dyDescent="0.25">
      <c r="B235" s="4" t="s">
        <v>426</v>
      </c>
      <c r="C235" s="33">
        <v>6</v>
      </c>
      <c r="D235" s="33">
        <v>3</v>
      </c>
      <c r="E235" s="33">
        <v>2</v>
      </c>
      <c r="F235" s="33">
        <v>1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6</v>
      </c>
      <c r="N235" s="33">
        <v>3</v>
      </c>
      <c r="O235" s="33">
        <v>2</v>
      </c>
      <c r="P235" s="33">
        <v>1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11</v>
      </c>
      <c r="D236" s="33">
        <v>0</v>
      </c>
      <c r="E236" s="33">
        <v>1</v>
      </c>
      <c r="F236" s="33">
        <v>6</v>
      </c>
      <c r="G236" s="33">
        <v>4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11</v>
      </c>
      <c r="N236" s="33">
        <v>0</v>
      </c>
      <c r="O236" s="33">
        <v>1</v>
      </c>
      <c r="P236" s="33">
        <v>6</v>
      </c>
      <c r="Q236" s="33">
        <v>4</v>
      </c>
    </row>
    <row r="237" spans="2:17" ht="20.100000000000001" customHeight="1" thickBot="1" x14ac:dyDescent="0.25">
      <c r="B237" s="4" t="s">
        <v>428</v>
      </c>
      <c r="C237" s="33">
        <v>1</v>
      </c>
      <c r="D237" s="33">
        <v>1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1</v>
      </c>
      <c r="N237" s="33">
        <v>1</v>
      </c>
      <c r="O237" s="33">
        <v>0</v>
      </c>
      <c r="P237" s="33">
        <v>0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18</v>
      </c>
      <c r="D238" s="33">
        <v>10</v>
      </c>
      <c r="E238" s="33">
        <v>7</v>
      </c>
      <c r="F238" s="33">
        <v>1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18</v>
      </c>
      <c r="N238" s="33">
        <v>10</v>
      </c>
      <c r="O238" s="33">
        <v>7</v>
      </c>
      <c r="P238" s="33">
        <v>1</v>
      </c>
      <c r="Q238" s="33">
        <v>0</v>
      </c>
    </row>
    <row r="239" spans="2:17" ht="20.100000000000001" customHeight="1" thickBot="1" x14ac:dyDescent="0.25">
      <c r="B239" s="4" t="s">
        <v>430</v>
      </c>
      <c r="C239" s="33">
        <v>6</v>
      </c>
      <c r="D239" s="33">
        <v>3</v>
      </c>
      <c r="E239" s="33">
        <v>2</v>
      </c>
      <c r="F239" s="33">
        <v>1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6</v>
      </c>
      <c r="N239" s="33">
        <v>3</v>
      </c>
      <c r="O239" s="33">
        <v>2</v>
      </c>
      <c r="P239" s="33">
        <v>1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12</v>
      </c>
      <c r="D240" s="33">
        <v>7</v>
      </c>
      <c r="E240" s="33">
        <v>3</v>
      </c>
      <c r="F240" s="33">
        <v>2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12</v>
      </c>
      <c r="N240" s="33">
        <v>7</v>
      </c>
      <c r="O240" s="33">
        <v>3</v>
      </c>
      <c r="P240" s="33">
        <v>2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3</v>
      </c>
      <c r="D241" s="33">
        <v>1</v>
      </c>
      <c r="E241" s="33">
        <v>2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3</v>
      </c>
      <c r="N241" s="33">
        <v>1</v>
      </c>
      <c r="O241" s="33">
        <v>2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8</v>
      </c>
      <c r="D242" s="33">
        <v>3</v>
      </c>
      <c r="E242" s="33">
        <v>1</v>
      </c>
      <c r="F242" s="33">
        <v>4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8</v>
      </c>
      <c r="N242" s="33">
        <v>3</v>
      </c>
      <c r="O242" s="33">
        <v>1</v>
      </c>
      <c r="P242" s="33">
        <v>4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6</v>
      </c>
      <c r="D243" s="33">
        <v>5</v>
      </c>
      <c r="E243" s="33">
        <v>0</v>
      </c>
      <c r="F243" s="33">
        <v>1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6</v>
      </c>
      <c r="N243" s="33">
        <v>5</v>
      </c>
      <c r="O243" s="33">
        <v>0</v>
      </c>
      <c r="P243" s="33">
        <v>1</v>
      </c>
      <c r="Q243" s="33">
        <v>0</v>
      </c>
    </row>
    <row r="244" spans="2:17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</row>
    <row r="245" spans="2:17" ht="20.100000000000001" customHeight="1" thickBot="1" x14ac:dyDescent="0.25">
      <c r="B245" s="4" t="s">
        <v>436</v>
      </c>
      <c r="C245" s="33">
        <v>7</v>
      </c>
      <c r="D245" s="33">
        <v>2</v>
      </c>
      <c r="E245" s="33">
        <v>1</v>
      </c>
      <c r="F245" s="33">
        <v>4</v>
      </c>
      <c r="G245" s="33">
        <v>0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7</v>
      </c>
      <c r="N245" s="33">
        <v>2</v>
      </c>
      <c r="O245" s="33">
        <v>1</v>
      </c>
      <c r="P245" s="33">
        <v>4</v>
      </c>
      <c r="Q245" s="33">
        <v>0</v>
      </c>
    </row>
    <row r="246" spans="2:17" ht="20.100000000000001" customHeight="1" thickBot="1" x14ac:dyDescent="0.25">
      <c r="B246" s="4" t="s">
        <v>437</v>
      </c>
      <c r="C246" s="33">
        <v>14</v>
      </c>
      <c r="D246" s="33">
        <v>6</v>
      </c>
      <c r="E246" s="33">
        <v>3</v>
      </c>
      <c r="F246" s="33">
        <v>5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14</v>
      </c>
      <c r="N246" s="33">
        <v>6</v>
      </c>
      <c r="O246" s="33">
        <v>3</v>
      </c>
      <c r="P246" s="33">
        <v>5</v>
      </c>
      <c r="Q246" s="33">
        <v>0</v>
      </c>
    </row>
    <row r="247" spans="2:17" ht="20.100000000000001" customHeight="1" thickBot="1" x14ac:dyDescent="0.25">
      <c r="B247" s="4" t="s">
        <v>194</v>
      </c>
      <c r="C247" s="33">
        <v>26</v>
      </c>
      <c r="D247" s="33">
        <v>6</v>
      </c>
      <c r="E247" s="33">
        <v>7</v>
      </c>
      <c r="F247" s="33">
        <v>9</v>
      </c>
      <c r="G247" s="33">
        <v>4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26</v>
      </c>
      <c r="N247" s="33">
        <v>6</v>
      </c>
      <c r="O247" s="33">
        <v>7</v>
      </c>
      <c r="P247" s="33">
        <v>9</v>
      </c>
      <c r="Q247" s="33">
        <v>4</v>
      </c>
    </row>
    <row r="248" spans="2:17" ht="20.100000000000001" customHeight="1" thickBot="1" x14ac:dyDescent="0.25">
      <c r="B248" s="4" t="s">
        <v>438</v>
      </c>
      <c r="C248" s="33">
        <v>1</v>
      </c>
      <c r="D248" s="33">
        <v>1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1</v>
      </c>
      <c r="N248" s="33">
        <v>1</v>
      </c>
      <c r="O248" s="33">
        <v>0</v>
      </c>
      <c r="P248" s="33">
        <v>0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18</v>
      </c>
      <c r="D249" s="33">
        <v>12</v>
      </c>
      <c r="E249" s="33">
        <v>1</v>
      </c>
      <c r="F249" s="33">
        <v>4</v>
      </c>
      <c r="G249" s="33">
        <v>1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18</v>
      </c>
      <c r="N249" s="33">
        <v>12</v>
      </c>
      <c r="O249" s="33">
        <v>1</v>
      </c>
      <c r="P249" s="33">
        <v>4</v>
      </c>
      <c r="Q249" s="33">
        <v>1</v>
      </c>
    </row>
    <row r="250" spans="2:17" ht="20.100000000000001" customHeight="1" thickBot="1" x14ac:dyDescent="0.25">
      <c r="B250" s="4" t="s">
        <v>440</v>
      </c>
      <c r="C250" s="33">
        <v>4</v>
      </c>
      <c r="D250" s="33">
        <v>0</v>
      </c>
      <c r="E250" s="33">
        <v>2</v>
      </c>
      <c r="F250" s="33">
        <v>2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4</v>
      </c>
      <c r="N250" s="33">
        <v>0</v>
      </c>
      <c r="O250" s="33">
        <v>2</v>
      </c>
      <c r="P250" s="33">
        <v>2</v>
      </c>
      <c r="Q250" s="33">
        <v>0</v>
      </c>
    </row>
    <row r="251" spans="2:17" ht="20.100000000000001" customHeight="1" thickBot="1" x14ac:dyDescent="0.25">
      <c r="B251" s="4" t="s">
        <v>441</v>
      </c>
      <c r="C251" s="33">
        <v>15</v>
      </c>
      <c r="D251" s="33">
        <v>10</v>
      </c>
      <c r="E251" s="33">
        <v>3</v>
      </c>
      <c r="F251" s="33">
        <v>1</v>
      </c>
      <c r="G251" s="33">
        <v>1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15</v>
      </c>
      <c r="N251" s="33">
        <v>10</v>
      </c>
      <c r="O251" s="33">
        <v>3</v>
      </c>
      <c r="P251" s="33">
        <v>1</v>
      </c>
      <c r="Q251" s="33">
        <v>1</v>
      </c>
    </row>
    <row r="252" spans="2:17" ht="20.100000000000001" customHeight="1" thickBot="1" x14ac:dyDescent="0.25">
      <c r="B252" s="4" t="s">
        <v>442</v>
      </c>
      <c r="C252" s="33">
        <v>6</v>
      </c>
      <c r="D252" s="33">
        <v>4</v>
      </c>
      <c r="E252" s="33">
        <v>2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6</v>
      </c>
      <c r="N252" s="33">
        <v>4</v>
      </c>
      <c r="O252" s="33">
        <v>2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6</v>
      </c>
      <c r="D253" s="33">
        <v>4</v>
      </c>
      <c r="E253" s="33">
        <v>2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6</v>
      </c>
      <c r="N253" s="33">
        <v>4</v>
      </c>
      <c r="O253" s="33">
        <v>2</v>
      </c>
      <c r="P253" s="33">
        <v>0</v>
      </c>
      <c r="Q253" s="33">
        <v>0</v>
      </c>
    </row>
    <row r="254" spans="2:17" ht="20.100000000000001" customHeight="1" thickBot="1" x14ac:dyDescent="0.25">
      <c r="B254" s="4" t="s">
        <v>444</v>
      </c>
      <c r="C254" s="33">
        <v>3</v>
      </c>
      <c r="D254" s="33">
        <v>2</v>
      </c>
      <c r="E254" s="33">
        <v>0</v>
      </c>
      <c r="F254" s="33">
        <v>1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3</v>
      </c>
      <c r="N254" s="33">
        <v>2</v>
      </c>
      <c r="O254" s="33">
        <v>0</v>
      </c>
      <c r="P254" s="33">
        <v>1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11</v>
      </c>
      <c r="D255" s="33">
        <v>8</v>
      </c>
      <c r="E255" s="33">
        <v>1</v>
      </c>
      <c r="F255" s="33">
        <v>2</v>
      </c>
      <c r="G255" s="33">
        <v>0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11</v>
      </c>
      <c r="N255" s="33">
        <v>8</v>
      </c>
      <c r="O255" s="33">
        <v>1</v>
      </c>
      <c r="P255" s="33">
        <v>2</v>
      </c>
      <c r="Q255" s="33">
        <v>0</v>
      </c>
    </row>
    <row r="256" spans="2:17" ht="20.100000000000001" customHeight="1" thickBot="1" x14ac:dyDescent="0.25">
      <c r="B256" s="4" t="s">
        <v>446</v>
      </c>
      <c r="C256" s="33">
        <v>0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4</v>
      </c>
      <c r="D257" s="33">
        <v>2</v>
      </c>
      <c r="E257" s="33">
        <v>0</v>
      </c>
      <c r="F257" s="33">
        <v>2</v>
      </c>
      <c r="G257" s="33">
        <v>0</v>
      </c>
      <c r="H257" s="33">
        <v>0</v>
      </c>
      <c r="I257" s="33">
        <v>0</v>
      </c>
      <c r="J257" s="33">
        <v>0</v>
      </c>
      <c r="K257" s="33">
        <v>0</v>
      </c>
      <c r="L257" s="33">
        <v>0</v>
      </c>
      <c r="M257" s="33">
        <v>4</v>
      </c>
      <c r="N257" s="33">
        <v>2</v>
      </c>
      <c r="O257" s="33">
        <v>0</v>
      </c>
      <c r="P257" s="33">
        <v>2</v>
      </c>
      <c r="Q257" s="33">
        <v>0</v>
      </c>
    </row>
    <row r="258" spans="2:17" ht="20.100000000000001" customHeight="1" thickBot="1" x14ac:dyDescent="0.25">
      <c r="B258" s="4" t="s">
        <v>448</v>
      </c>
      <c r="C258" s="33">
        <v>6</v>
      </c>
      <c r="D258" s="33">
        <v>5</v>
      </c>
      <c r="E258" s="33">
        <v>0</v>
      </c>
      <c r="F258" s="33">
        <v>1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6</v>
      </c>
      <c r="N258" s="33">
        <v>5</v>
      </c>
      <c r="O258" s="33">
        <v>0</v>
      </c>
      <c r="P258" s="33">
        <v>1</v>
      </c>
      <c r="Q258" s="33">
        <v>0</v>
      </c>
    </row>
    <row r="259" spans="2:17" ht="20.100000000000001" customHeight="1" thickBot="1" x14ac:dyDescent="0.25">
      <c r="B259" s="4" t="s">
        <v>642</v>
      </c>
      <c r="C259" s="33">
        <v>3</v>
      </c>
      <c r="D259" s="33">
        <v>0</v>
      </c>
      <c r="E259" s="33">
        <v>3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3</v>
      </c>
      <c r="N259" s="33">
        <v>0</v>
      </c>
      <c r="O259" s="33">
        <v>3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9</v>
      </c>
      <c r="D260" s="33">
        <v>4</v>
      </c>
      <c r="E260" s="33">
        <v>3</v>
      </c>
      <c r="F260" s="33">
        <v>2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9</v>
      </c>
      <c r="N260" s="33">
        <v>4</v>
      </c>
      <c r="O260" s="33">
        <v>3</v>
      </c>
      <c r="P260" s="33">
        <v>2</v>
      </c>
      <c r="Q260" s="33">
        <v>0</v>
      </c>
    </row>
    <row r="261" spans="2:17" ht="20.100000000000001" customHeight="1" thickBot="1" x14ac:dyDescent="0.25">
      <c r="B261" s="4" t="s">
        <v>450</v>
      </c>
      <c r="C261" s="33">
        <v>1</v>
      </c>
      <c r="D261" s="33">
        <v>1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1</v>
      </c>
      <c r="N261" s="33">
        <v>1</v>
      </c>
      <c r="O261" s="33">
        <v>0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5</v>
      </c>
      <c r="D262" s="33">
        <v>2</v>
      </c>
      <c r="E262" s="33">
        <v>1</v>
      </c>
      <c r="F262" s="33">
        <v>1</v>
      </c>
      <c r="G262" s="33">
        <v>1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5</v>
      </c>
      <c r="N262" s="33">
        <v>2</v>
      </c>
      <c r="O262" s="33">
        <v>1</v>
      </c>
      <c r="P262" s="33">
        <v>1</v>
      </c>
      <c r="Q262" s="33">
        <v>1</v>
      </c>
    </row>
    <row r="263" spans="2:17" ht="20.100000000000001" customHeight="1" thickBot="1" x14ac:dyDescent="0.25">
      <c r="B263" s="4" t="s">
        <v>195</v>
      </c>
      <c r="C263" s="33">
        <v>6</v>
      </c>
      <c r="D263" s="33">
        <v>0</v>
      </c>
      <c r="E263" s="33">
        <v>3</v>
      </c>
      <c r="F263" s="33">
        <v>2</v>
      </c>
      <c r="G263" s="33">
        <v>1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6</v>
      </c>
      <c r="N263" s="33">
        <v>0</v>
      </c>
      <c r="O263" s="33">
        <v>3</v>
      </c>
      <c r="P263" s="33">
        <v>2</v>
      </c>
      <c r="Q263" s="33">
        <v>1</v>
      </c>
    </row>
    <row r="264" spans="2:17" ht="20.100000000000001" customHeight="1" thickBot="1" x14ac:dyDescent="0.25">
      <c r="B264" s="4" t="s">
        <v>452</v>
      </c>
      <c r="C264" s="33">
        <v>4</v>
      </c>
      <c r="D264" s="33">
        <v>1</v>
      </c>
      <c r="E264" s="33">
        <v>0</v>
      </c>
      <c r="F264" s="33">
        <v>2</v>
      </c>
      <c r="G264" s="33">
        <v>1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4</v>
      </c>
      <c r="N264" s="33">
        <v>1</v>
      </c>
      <c r="O264" s="33">
        <v>0</v>
      </c>
      <c r="P264" s="33">
        <v>2</v>
      </c>
      <c r="Q264" s="33">
        <v>1</v>
      </c>
    </row>
    <row r="265" spans="2:17" ht="20.100000000000001" customHeight="1" thickBot="1" x14ac:dyDescent="0.25">
      <c r="B265" s="4" t="s">
        <v>453</v>
      </c>
      <c r="C265" s="33">
        <v>1</v>
      </c>
      <c r="D265" s="33">
        <v>0</v>
      </c>
      <c r="E265" s="33">
        <v>1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1</v>
      </c>
      <c r="N265" s="33">
        <v>0</v>
      </c>
      <c r="O265" s="33">
        <v>1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8</v>
      </c>
      <c r="D266" s="33">
        <v>3</v>
      </c>
      <c r="E266" s="33">
        <v>0</v>
      </c>
      <c r="F266" s="33">
        <v>4</v>
      </c>
      <c r="G266" s="33">
        <v>1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8</v>
      </c>
      <c r="N266" s="33">
        <v>3</v>
      </c>
      <c r="O266" s="33">
        <v>0</v>
      </c>
      <c r="P266" s="33">
        <v>4</v>
      </c>
      <c r="Q266" s="33">
        <v>1</v>
      </c>
    </row>
    <row r="267" spans="2:17" ht="20.100000000000001" customHeight="1" thickBot="1" x14ac:dyDescent="0.25">
      <c r="B267" s="4" t="s">
        <v>455</v>
      </c>
      <c r="C267" s="33">
        <v>5</v>
      </c>
      <c r="D267" s="33">
        <v>2</v>
      </c>
      <c r="E267" s="33">
        <v>3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5</v>
      </c>
      <c r="N267" s="33">
        <v>2</v>
      </c>
      <c r="O267" s="33">
        <v>3</v>
      </c>
      <c r="P267" s="33">
        <v>0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3</v>
      </c>
      <c r="D268" s="33">
        <v>1</v>
      </c>
      <c r="E268" s="33">
        <v>1</v>
      </c>
      <c r="F268" s="33">
        <v>1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3</v>
      </c>
      <c r="N268" s="33">
        <v>1</v>
      </c>
      <c r="O268" s="33">
        <v>1</v>
      </c>
      <c r="P268" s="33">
        <v>1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4</v>
      </c>
      <c r="D269" s="33">
        <v>2</v>
      </c>
      <c r="E269" s="33">
        <v>0</v>
      </c>
      <c r="F269" s="33">
        <v>2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4</v>
      </c>
      <c r="N269" s="33">
        <v>2</v>
      </c>
      <c r="O269" s="33">
        <v>0</v>
      </c>
      <c r="P269" s="33">
        <v>2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1</v>
      </c>
      <c r="D270" s="33">
        <v>1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1</v>
      </c>
      <c r="N270" s="33">
        <v>1</v>
      </c>
      <c r="O270" s="33">
        <v>0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3</v>
      </c>
      <c r="D271" s="33">
        <v>1</v>
      </c>
      <c r="E271" s="33">
        <v>1</v>
      </c>
      <c r="F271" s="33">
        <v>1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3</v>
      </c>
      <c r="N271" s="33">
        <v>1</v>
      </c>
      <c r="O271" s="33">
        <v>1</v>
      </c>
      <c r="P271" s="33">
        <v>1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4</v>
      </c>
      <c r="D272" s="33">
        <v>3</v>
      </c>
      <c r="E272" s="33">
        <v>0</v>
      </c>
      <c r="F272" s="33">
        <v>1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4</v>
      </c>
      <c r="N272" s="33">
        <v>3</v>
      </c>
      <c r="O272" s="33">
        <v>0</v>
      </c>
      <c r="P272" s="33">
        <v>1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10</v>
      </c>
      <c r="D273" s="33">
        <v>2</v>
      </c>
      <c r="E273" s="33">
        <v>8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10</v>
      </c>
      <c r="N273" s="33">
        <v>2</v>
      </c>
      <c r="O273" s="33">
        <v>8</v>
      </c>
      <c r="P273" s="33">
        <v>0</v>
      </c>
      <c r="Q273" s="33">
        <v>0</v>
      </c>
    </row>
    <row r="274" spans="2:17" ht="20.100000000000001" customHeight="1" thickBot="1" x14ac:dyDescent="0.25">
      <c r="B274" s="4" t="s">
        <v>196</v>
      </c>
      <c r="C274" s="33">
        <v>45</v>
      </c>
      <c r="D274" s="33">
        <v>20</v>
      </c>
      <c r="E274" s="33">
        <v>25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45</v>
      </c>
      <c r="N274" s="33">
        <v>20</v>
      </c>
      <c r="O274" s="33">
        <v>25</v>
      </c>
      <c r="P274" s="33">
        <v>0</v>
      </c>
      <c r="Q274" s="33">
        <v>0</v>
      </c>
    </row>
    <row r="275" spans="2:17" ht="20.100000000000001" customHeight="1" thickBot="1" x14ac:dyDescent="0.25">
      <c r="B275" s="4" t="s">
        <v>462</v>
      </c>
      <c r="C275" s="33">
        <v>1</v>
      </c>
      <c r="D275" s="33">
        <v>1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1</v>
      </c>
      <c r="N275" s="33">
        <v>1</v>
      </c>
      <c r="O275" s="33">
        <v>0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2</v>
      </c>
      <c r="D276" s="33">
        <v>2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2</v>
      </c>
      <c r="N276" s="33">
        <v>2</v>
      </c>
      <c r="O276" s="33">
        <v>0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1</v>
      </c>
      <c r="D277" s="33">
        <v>0</v>
      </c>
      <c r="E277" s="33">
        <v>1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1</v>
      </c>
      <c r="N277" s="33">
        <v>0</v>
      </c>
      <c r="O277" s="33">
        <v>1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12</v>
      </c>
      <c r="D278" s="33">
        <v>9</v>
      </c>
      <c r="E278" s="33">
        <v>1</v>
      </c>
      <c r="F278" s="33">
        <v>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12</v>
      </c>
      <c r="N278" s="33">
        <v>9</v>
      </c>
      <c r="O278" s="33">
        <v>1</v>
      </c>
      <c r="P278" s="33">
        <v>2</v>
      </c>
      <c r="Q278" s="33">
        <v>0</v>
      </c>
    </row>
    <row r="279" spans="2:17" ht="20.100000000000001" customHeight="1" thickBot="1" x14ac:dyDescent="0.25">
      <c r="B279" s="4" t="s">
        <v>466</v>
      </c>
      <c r="C279" s="33">
        <v>24</v>
      </c>
      <c r="D279" s="33">
        <v>15</v>
      </c>
      <c r="E279" s="33">
        <v>7</v>
      </c>
      <c r="F279" s="33">
        <v>2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24</v>
      </c>
      <c r="N279" s="33">
        <v>15</v>
      </c>
      <c r="O279" s="33">
        <v>7</v>
      </c>
      <c r="P279" s="33">
        <v>2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9</v>
      </c>
      <c r="D280" s="33">
        <v>4</v>
      </c>
      <c r="E280" s="33">
        <v>3</v>
      </c>
      <c r="F280" s="33">
        <v>0</v>
      </c>
      <c r="G280" s="33">
        <v>2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9</v>
      </c>
      <c r="N280" s="33">
        <v>4</v>
      </c>
      <c r="O280" s="33">
        <v>3</v>
      </c>
      <c r="P280" s="33">
        <v>0</v>
      </c>
      <c r="Q280" s="33">
        <v>2</v>
      </c>
    </row>
    <row r="281" spans="2:17" ht="20.100000000000001" customHeight="1" thickBot="1" x14ac:dyDescent="0.25">
      <c r="B281" s="4" t="s">
        <v>468</v>
      </c>
      <c r="C281" s="33">
        <v>6</v>
      </c>
      <c r="D281" s="33">
        <v>3</v>
      </c>
      <c r="E281" s="33">
        <v>3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6</v>
      </c>
      <c r="N281" s="33">
        <v>3</v>
      </c>
      <c r="O281" s="33">
        <v>3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3</v>
      </c>
      <c r="D282" s="33">
        <v>3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3</v>
      </c>
      <c r="N282" s="33">
        <v>3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11</v>
      </c>
      <c r="D283" s="33">
        <v>5</v>
      </c>
      <c r="E283" s="33">
        <v>3</v>
      </c>
      <c r="F283" s="33">
        <v>2</v>
      </c>
      <c r="G283" s="33">
        <v>1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11</v>
      </c>
      <c r="N283" s="33">
        <v>5</v>
      </c>
      <c r="O283" s="33">
        <v>3</v>
      </c>
      <c r="P283" s="33">
        <v>2</v>
      </c>
      <c r="Q283" s="33">
        <v>1</v>
      </c>
    </row>
    <row r="284" spans="2:17" ht="20.100000000000001" customHeight="1" thickBot="1" x14ac:dyDescent="0.25">
      <c r="B284" s="4" t="s">
        <v>470</v>
      </c>
      <c r="C284" s="33">
        <v>6</v>
      </c>
      <c r="D284" s="33">
        <v>4</v>
      </c>
      <c r="E284" s="33">
        <v>2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6</v>
      </c>
      <c r="N284" s="33">
        <v>4</v>
      </c>
      <c r="O284" s="33">
        <v>2</v>
      </c>
      <c r="P284" s="33">
        <v>0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1</v>
      </c>
      <c r="D285" s="33">
        <v>1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1</v>
      </c>
      <c r="N285" s="33">
        <v>1</v>
      </c>
      <c r="O285" s="33">
        <v>0</v>
      </c>
      <c r="P285" s="33">
        <v>0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44</v>
      </c>
      <c r="D286" s="33">
        <v>31</v>
      </c>
      <c r="E286" s="33">
        <v>12</v>
      </c>
      <c r="F286" s="33">
        <v>1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44</v>
      </c>
      <c r="N286" s="33">
        <v>31</v>
      </c>
      <c r="O286" s="33">
        <v>12</v>
      </c>
      <c r="P286" s="33">
        <v>1</v>
      </c>
      <c r="Q286" s="33">
        <v>0</v>
      </c>
    </row>
    <row r="287" spans="2:17" ht="20.100000000000001" customHeight="1" thickBot="1" x14ac:dyDescent="0.25">
      <c r="B287" s="4" t="s">
        <v>473</v>
      </c>
      <c r="C287" s="33">
        <v>14</v>
      </c>
      <c r="D287" s="33">
        <v>10</v>
      </c>
      <c r="E287" s="33">
        <v>1</v>
      </c>
      <c r="F287" s="33">
        <v>3</v>
      </c>
      <c r="G287" s="33">
        <v>0</v>
      </c>
      <c r="H287" s="33">
        <v>1</v>
      </c>
      <c r="I287" s="33">
        <v>0</v>
      </c>
      <c r="J287" s="33">
        <v>0</v>
      </c>
      <c r="K287" s="33">
        <v>1</v>
      </c>
      <c r="L287" s="33">
        <v>0</v>
      </c>
      <c r="M287" s="33">
        <v>15</v>
      </c>
      <c r="N287" s="33">
        <v>10</v>
      </c>
      <c r="O287" s="33">
        <v>1</v>
      </c>
      <c r="P287" s="33">
        <v>4</v>
      </c>
      <c r="Q287" s="33">
        <v>0</v>
      </c>
    </row>
    <row r="288" spans="2:17" ht="20.100000000000001" customHeight="1" thickBot="1" x14ac:dyDescent="0.25">
      <c r="B288" s="4" t="s">
        <v>198</v>
      </c>
      <c r="C288" s="33">
        <v>16</v>
      </c>
      <c r="D288" s="33">
        <v>10</v>
      </c>
      <c r="E288" s="33">
        <v>4</v>
      </c>
      <c r="F288" s="33">
        <v>2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16</v>
      </c>
      <c r="N288" s="33">
        <v>10</v>
      </c>
      <c r="O288" s="33">
        <v>4</v>
      </c>
      <c r="P288" s="33">
        <v>2</v>
      </c>
      <c r="Q288" s="33">
        <v>0</v>
      </c>
    </row>
    <row r="289" spans="2:17" ht="20.100000000000001" customHeight="1" thickBot="1" x14ac:dyDescent="0.25">
      <c r="B289" s="4" t="s">
        <v>474</v>
      </c>
      <c r="C289" s="33">
        <v>31</v>
      </c>
      <c r="D289" s="33">
        <v>15</v>
      </c>
      <c r="E289" s="33">
        <v>13</v>
      </c>
      <c r="F289" s="33">
        <v>2</v>
      </c>
      <c r="G289" s="33">
        <v>1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31</v>
      </c>
      <c r="N289" s="33">
        <v>15</v>
      </c>
      <c r="O289" s="33">
        <v>13</v>
      </c>
      <c r="P289" s="33">
        <v>2</v>
      </c>
      <c r="Q289" s="33">
        <v>1</v>
      </c>
    </row>
    <row r="290" spans="2:17" ht="20.100000000000001" customHeight="1" thickBot="1" x14ac:dyDescent="0.25">
      <c r="B290" s="4" t="s">
        <v>643</v>
      </c>
      <c r="C290" s="33">
        <v>12</v>
      </c>
      <c r="D290" s="33">
        <v>9</v>
      </c>
      <c r="E290" s="33">
        <v>3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12</v>
      </c>
      <c r="N290" s="33">
        <v>9</v>
      </c>
      <c r="O290" s="33">
        <v>3</v>
      </c>
      <c r="P290" s="33">
        <v>0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4</v>
      </c>
      <c r="D291" s="33">
        <v>3</v>
      </c>
      <c r="E291" s="33">
        <v>1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4</v>
      </c>
      <c r="N291" s="33">
        <v>3</v>
      </c>
      <c r="O291" s="33">
        <v>1</v>
      </c>
      <c r="P291" s="33">
        <v>0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7</v>
      </c>
      <c r="D292" s="33">
        <v>7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7</v>
      </c>
      <c r="N292" s="33">
        <v>7</v>
      </c>
      <c r="O292" s="33">
        <v>0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47</v>
      </c>
      <c r="D293" s="33">
        <v>31</v>
      </c>
      <c r="E293" s="33">
        <v>11</v>
      </c>
      <c r="F293" s="33">
        <v>5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47</v>
      </c>
      <c r="N293" s="33">
        <v>31</v>
      </c>
      <c r="O293" s="33">
        <v>11</v>
      </c>
      <c r="P293" s="33">
        <v>5</v>
      </c>
      <c r="Q293" s="33">
        <v>0</v>
      </c>
    </row>
    <row r="294" spans="2:17" ht="20.100000000000001" customHeight="1" thickBot="1" x14ac:dyDescent="0.25">
      <c r="B294" s="4" t="s">
        <v>478</v>
      </c>
      <c r="C294" s="33">
        <v>19</v>
      </c>
      <c r="D294" s="33">
        <v>9</v>
      </c>
      <c r="E294" s="33">
        <v>8</v>
      </c>
      <c r="F294" s="33">
        <v>2</v>
      </c>
      <c r="G294" s="33">
        <v>0</v>
      </c>
      <c r="H294" s="33">
        <v>1</v>
      </c>
      <c r="I294" s="33">
        <v>1</v>
      </c>
      <c r="J294" s="33">
        <v>0</v>
      </c>
      <c r="K294" s="33">
        <v>0</v>
      </c>
      <c r="L294" s="33">
        <v>0</v>
      </c>
      <c r="M294" s="33">
        <v>20</v>
      </c>
      <c r="N294" s="33">
        <v>10</v>
      </c>
      <c r="O294" s="33">
        <v>8</v>
      </c>
      <c r="P294" s="33">
        <v>2</v>
      </c>
      <c r="Q294" s="33">
        <v>0</v>
      </c>
    </row>
    <row r="295" spans="2:17" ht="20.100000000000001" customHeight="1" thickBot="1" x14ac:dyDescent="0.25">
      <c r="B295" s="4" t="s">
        <v>479</v>
      </c>
      <c r="C295" s="33">
        <v>11</v>
      </c>
      <c r="D295" s="33">
        <v>9</v>
      </c>
      <c r="E295" s="33">
        <v>2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11</v>
      </c>
      <c r="N295" s="33">
        <v>9</v>
      </c>
      <c r="O295" s="33">
        <v>2</v>
      </c>
      <c r="P295" s="33">
        <v>0</v>
      </c>
      <c r="Q295" s="33">
        <v>0</v>
      </c>
    </row>
    <row r="296" spans="2:17" ht="20.100000000000001" customHeight="1" thickBot="1" x14ac:dyDescent="0.25">
      <c r="B296" s="4" t="s">
        <v>480</v>
      </c>
      <c r="C296" s="33">
        <v>16</v>
      </c>
      <c r="D296" s="33">
        <v>10</v>
      </c>
      <c r="E296" s="33">
        <v>6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16</v>
      </c>
      <c r="N296" s="33">
        <v>10</v>
      </c>
      <c r="O296" s="33">
        <v>6</v>
      </c>
      <c r="P296" s="33">
        <v>0</v>
      </c>
      <c r="Q296" s="33">
        <v>0</v>
      </c>
    </row>
    <row r="297" spans="2:17" ht="20.100000000000001" customHeight="1" thickBot="1" x14ac:dyDescent="0.25">
      <c r="B297" s="4" t="s">
        <v>481</v>
      </c>
      <c r="C297" s="33">
        <v>3</v>
      </c>
      <c r="D297" s="33">
        <v>0</v>
      </c>
      <c r="E297" s="33">
        <v>2</v>
      </c>
      <c r="F297" s="33">
        <v>1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3</v>
      </c>
      <c r="N297" s="33">
        <v>0</v>
      </c>
      <c r="O297" s="33">
        <v>2</v>
      </c>
      <c r="P297" s="33">
        <v>1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26</v>
      </c>
      <c r="D298" s="33">
        <v>14</v>
      </c>
      <c r="E298" s="33">
        <v>11</v>
      </c>
      <c r="F298" s="33">
        <v>1</v>
      </c>
      <c r="G298" s="33">
        <v>0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26</v>
      </c>
      <c r="N298" s="33">
        <v>14</v>
      </c>
      <c r="O298" s="33">
        <v>11</v>
      </c>
      <c r="P298" s="33">
        <v>1</v>
      </c>
      <c r="Q298" s="33">
        <v>0</v>
      </c>
    </row>
    <row r="299" spans="2:17" ht="20.100000000000001" customHeight="1" thickBot="1" x14ac:dyDescent="0.25">
      <c r="B299" s="4" t="s">
        <v>483</v>
      </c>
      <c r="C299" s="33">
        <v>38</v>
      </c>
      <c r="D299" s="33">
        <v>20</v>
      </c>
      <c r="E299" s="33">
        <v>18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38</v>
      </c>
      <c r="N299" s="33">
        <v>20</v>
      </c>
      <c r="O299" s="33">
        <v>18</v>
      </c>
      <c r="P299" s="33">
        <v>0</v>
      </c>
      <c r="Q299" s="33">
        <v>0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25</v>
      </c>
      <c r="D301" s="33">
        <v>9</v>
      </c>
      <c r="E301" s="33">
        <v>15</v>
      </c>
      <c r="F301" s="33">
        <v>1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25</v>
      </c>
      <c r="N301" s="33">
        <v>9</v>
      </c>
      <c r="O301" s="33">
        <v>15</v>
      </c>
      <c r="P301" s="33">
        <v>1</v>
      </c>
      <c r="Q301" s="33">
        <v>0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40</v>
      </c>
      <c r="D303" s="33">
        <v>34</v>
      </c>
      <c r="E303" s="33">
        <v>5</v>
      </c>
      <c r="F303" s="33">
        <v>1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40</v>
      </c>
      <c r="N303" s="33">
        <v>34</v>
      </c>
      <c r="O303" s="33">
        <v>5</v>
      </c>
      <c r="P303" s="33">
        <v>1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16</v>
      </c>
      <c r="D304" s="33">
        <v>12</v>
      </c>
      <c r="E304" s="33">
        <v>1</v>
      </c>
      <c r="F304" s="33">
        <v>3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16</v>
      </c>
      <c r="N304" s="33">
        <v>12</v>
      </c>
      <c r="O304" s="33">
        <v>1</v>
      </c>
      <c r="P304" s="33">
        <v>3</v>
      </c>
      <c r="Q304" s="33">
        <v>0</v>
      </c>
    </row>
    <row r="305" spans="2:17" ht="20.100000000000001" customHeight="1" thickBot="1" x14ac:dyDescent="0.25">
      <c r="B305" s="4" t="s">
        <v>489</v>
      </c>
      <c r="C305" s="33">
        <v>47</v>
      </c>
      <c r="D305" s="33">
        <v>28</v>
      </c>
      <c r="E305" s="33">
        <v>14</v>
      </c>
      <c r="F305" s="33">
        <v>4</v>
      </c>
      <c r="G305" s="33">
        <v>1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47</v>
      </c>
      <c r="N305" s="33">
        <v>28</v>
      </c>
      <c r="O305" s="33">
        <v>14</v>
      </c>
      <c r="P305" s="33">
        <v>4</v>
      </c>
      <c r="Q305" s="33">
        <v>1</v>
      </c>
    </row>
    <row r="306" spans="2:17" ht="20.100000000000001" customHeight="1" thickBot="1" x14ac:dyDescent="0.25">
      <c r="B306" s="4" t="s">
        <v>490</v>
      </c>
      <c r="C306" s="33">
        <v>11</v>
      </c>
      <c r="D306" s="33">
        <v>7</v>
      </c>
      <c r="E306" s="33">
        <v>3</v>
      </c>
      <c r="F306" s="33">
        <v>1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11</v>
      </c>
      <c r="N306" s="33">
        <v>7</v>
      </c>
      <c r="O306" s="33">
        <v>3</v>
      </c>
      <c r="P306" s="33">
        <v>1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21</v>
      </c>
      <c r="D307" s="33">
        <v>16</v>
      </c>
      <c r="E307" s="33">
        <v>0</v>
      </c>
      <c r="F307" s="33">
        <v>4</v>
      </c>
      <c r="G307" s="33">
        <v>1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21</v>
      </c>
      <c r="N307" s="33">
        <v>16</v>
      </c>
      <c r="O307" s="33">
        <v>0</v>
      </c>
      <c r="P307" s="33">
        <v>4</v>
      </c>
      <c r="Q307" s="33">
        <v>1</v>
      </c>
    </row>
    <row r="308" spans="2:17" ht="20.100000000000001" customHeight="1" thickBot="1" x14ac:dyDescent="0.25">
      <c r="B308" s="4" t="s">
        <v>491</v>
      </c>
      <c r="C308" s="33">
        <v>36</v>
      </c>
      <c r="D308" s="33">
        <v>24</v>
      </c>
      <c r="E308" s="33">
        <v>9</v>
      </c>
      <c r="F308" s="33">
        <v>3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36</v>
      </c>
      <c r="N308" s="33">
        <v>24</v>
      </c>
      <c r="O308" s="33">
        <v>9</v>
      </c>
      <c r="P308" s="33">
        <v>3</v>
      </c>
      <c r="Q308" s="33">
        <v>0</v>
      </c>
    </row>
    <row r="309" spans="2:17" ht="20.100000000000001" customHeight="1" thickBot="1" x14ac:dyDescent="0.25">
      <c r="B309" s="4" t="s">
        <v>492</v>
      </c>
      <c r="C309" s="33">
        <v>87</v>
      </c>
      <c r="D309" s="33">
        <v>44</v>
      </c>
      <c r="E309" s="33">
        <v>22</v>
      </c>
      <c r="F309" s="33">
        <v>14</v>
      </c>
      <c r="G309" s="33">
        <v>7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87</v>
      </c>
      <c r="N309" s="33">
        <v>44</v>
      </c>
      <c r="O309" s="33">
        <v>22</v>
      </c>
      <c r="P309" s="33">
        <v>14</v>
      </c>
      <c r="Q309" s="33">
        <v>7</v>
      </c>
    </row>
    <row r="310" spans="2:17" ht="20.100000000000001" customHeight="1" thickBot="1" x14ac:dyDescent="0.25">
      <c r="B310" s="4" t="s">
        <v>493</v>
      </c>
      <c r="C310" s="33">
        <v>8</v>
      </c>
      <c r="D310" s="33">
        <v>6</v>
      </c>
      <c r="E310" s="33">
        <v>1</v>
      </c>
      <c r="F310" s="33">
        <v>1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8</v>
      </c>
      <c r="N310" s="33">
        <v>6</v>
      </c>
      <c r="O310" s="33">
        <v>1</v>
      </c>
      <c r="P310" s="33">
        <v>1</v>
      </c>
      <c r="Q310" s="33">
        <v>0</v>
      </c>
    </row>
    <row r="311" spans="2:17" ht="20.100000000000001" customHeight="1" thickBot="1" x14ac:dyDescent="0.25">
      <c r="B311" s="4" t="s">
        <v>494</v>
      </c>
      <c r="C311" s="33">
        <v>40</v>
      </c>
      <c r="D311" s="33">
        <v>28</v>
      </c>
      <c r="E311" s="33">
        <v>0</v>
      </c>
      <c r="F311" s="33">
        <v>12</v>
      </c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40</v>
      </c>
      <c r="N311" s="33">
        <v>28</v>
      </c>
      <c r="O311" s="33">
        <v>0</v>
      </c>
      <c r="P311" s="33">
        <v>12</v>
      </c>
      <c r="Q311" s="33">
        <v>0</v>
      </c>
    </row>
    <row r="312" spans="2:17" ht="20.100000000000001" customHeight="1" thickBot="1" x14ac:dyDescent="0.25">
      <c r="B312" s="4" t="s">
        <v>495</v>
      </c>
      <c r="C312" s="33">
        <v>12</v>
      </c>
      <c r="D312" s="33">
        <v>10</v>
      </c>
      <c r="E312" s="33">
        <v>2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12</v>
      </c>
      <c r="N312" s="33">
        <v>10</v>
      </c>
      <c r="O312" s="33">
        <v>2</v>
      </c>
      <c r="P312" s="33">
        <v>0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11</v>
      </c>
      <c r="D313" s="33">
        <v>8</v>
      </c>
      <c r="E313" s="33">
        <v>2</v>
      </c>
      <c r="F313" s="33">
        <v>1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11</v>
      </c>
      <c r="N313" s="33">
        <v>8</v>
      </c>
      <c r="O313" s="33">
        <v>2</v>
      </c>
      <c r="P313" s="33">
        <v>1</v>
      </c>
      <c r="Q313" s="33">
        <v>0</v>
      </c>
    </row>
    <row r="314" spans="2:17" ht="20.100000000000001" customHeight="1" thickBot="1" x14ac:dyDescent="0.25">
      <c r="B314" s="4" t="s">
        <v>497</v>
      </c>
      <c r="C314" s="33">
        <v>16</v>
      </c>
      <c r="D314" s="33">
        <v>11</v>
      </c>
      <c r="E314" s="33">
        <v>3</v>
      </c>
      <c r="F314" s="33">
        <v>1</v>
      </c>
      <c r="G314" s="33">
        <v>1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16</v>
      </c>
      <c r="N314" s="33">
        <v>11</v>
      </c>
      <c r="O314" s="33">
        <v>3</v>
      </c>
      <c r="P314" s="33">
        <v>1</v>
      </c>
      <c r="Q314" s="33">
        <v>1</v>
      </c>
    </row>
    <row r="315" spans="2:17" ht="20.100000000000001" customHeight="1" thickBot="1" x14ac:dyDescent="0.25">
      <c r="B315" s="4" t="s">
        <v>498</v>
      </c>
      <c r="C315" s="33">
        <v>17</v>
      </c>
      <c r="D315" s="33">
        <v>6</v>
      </c>
      <c r="E315" s="33">
        <v>9</v>
      </c>
      <c r="F315" s="33">
        <v>1</v>
      </c>
      <c r="G315" s="33">
        <v>1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17</v>
      </c>
      <c r="N315" s="33">
        <v>6</v>
      </c>
      <c r="O315" s="33">
        <v>9</v>
      </c>
      <c r="P315" s="33">
        <v>1</v>
      </c>
      <c r="Q315" s="33">
        <v>1</v>
      </c>
    </row>
    <row r="316" spans="2:17" ht="20.100000000000001" customHeight="1" thickBot="1" x14ac:dyDescent="0.25">
      <c r="B316" s="4" t="s">
        <v>499</v>
      </c>
      <c r="C316" s="33">
        <v>6</v>
      </c>
      <c r="D316" s="33">
        <v>2</v>
      </c>
      <c r="E316" s="33">
        <v>0</v>
      </c>
      <c r="F316" s="33">
        <v>4</v>
      </c>
      <c r="G316" s="33">
        <v>0</v>
      </c>
      <c r="H316" s="33">
        <v>1</v>
      </c>
      <c r="I316" s="33">
        <v>0</v>
      </c>
      <c r="J316" s="33">
        <v>0</v>
      </c>
      <c r="K316" s="33">
        <v>1</v>
      </c>
      <c r="L316" s="33">
        <v>0</v>
      </c>
      <c r="M316" s="33">
        <v>7</v>
      </c>
      <c r="N316" s="33">
        <v>2</v>
      </c>
      <c r="O316" s="33">
        <v>0</v>
      </c>
      <c r="P316" s="33">
        <v>5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22</v>
      </c>
      <c r="D317" s="33">
        <v>15</v>
      </c>
      <c r="E317" s="33">
        <v>5</v>
      </c>
      <c r="F317" s="33">
        <v>2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22</v>
      </c>
      <c r="N317" s="33">
        <v>15</v>
      </c>
      <c r="O317" s="33">
        <v>5</v>
      </c>
      <c r="P317" s="33">
        <v>2</v>
      </c>
      <c r="Q317" s="33">
        <v>0</v>
      </c>
    </row>
    <row r="318" spans="2:17" ht="20.100000000000001" customHeight="1" thickBot="1" x14ac:dyDescent="0.25">
      <c r="B318" s="4" t="s">
        <v>501</v>
      </c>
      <c r="C318" s="33">
        <v>11</v>
      </c>
      <c r="D318" s="33">
        <v>7</v>
      </c>
      <c r="E318" s="33">
        <v>0</v>
      </c>
      <c r="F318" s="33">
        <v>4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11</v>
      </c>
      <c r="N318" s="33">
        <v>7</v>
      </c>
      <c r="O318" s="33">
        <v>0</v>
      </c>
      <c r="P318" s="33">
        <v>4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4</v>
      </c>
      <c r="D319" s="33">
        <v>2</v>
      </c>
      <c r="E319" s="33">
        <v>2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4</v>
      </c>
      <c r="N319" s="33">
        <v>2</v>
      </c>
      <c r="O319" s="33">
        <v>2</v>
      </c>
      <c r="P319" s="33">
        <v>0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7</v>
      </c>
      <c r="D320" s="33">
        <v>3</v>
      </c>
      <c r="E320" s="33">
        <v>1</v>
      </c>
      <c r="F320" s="33">
        <v>3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7</v>
      </c>
      <c r="N320" s="33">
        <v>3</v>
      </c>
      <c r="O320" s="33">
        <v>1</v>
      </c>
      <c r="P320" s="33">
        <v>3</v>
      </c>
      <c r="Q320" s="33">
        <v>0</v>
      </c>
    </row>
    <row r="321" spans="2:17" ht="20.100000000000001" customHeight="1" thickBot="1" x14ac:dyDescent="0.25">
      <c r="B321" s="4" t="s">
        <v>504</v>
      </c>
      <c r="C321" s="33">
        <v>4</v>
      </c>
      <c r="D321" s="33">
        <v>3</v>
      </c>
      <c r="E321" s="33">
        <v>0</v>
      </c>
      <c r="F321" s="33">
        <v>1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4</v>
      </c>
      <c r="N321" s="33">
        <v>3</v>
      </c>
      <c r="O321" s="33">
        <v>0</v>
      </c>
      <c r="P321" s="33">
        <v>1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5</v>
      </c>
      <c r="D322" s="33">
        <v>4</v>
      </c>
      <c r="E322" s="33">
        <v>1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5</v>
      </c>
      <c r="N322" s="33">
        <v>4</v>
      </c>
      <c r="O322" s="33">
        <v>1</v>
      </c>
      <c r="P322" s="33">
        <v>0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1</v>
      </c>
      <c r="D323" s="33">
        <v>0</v>
      </c>
      <c r="E323" s="33">
        <v>0</v>
      </c>
      <c r="F323" s="33">
        <v>1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1</v>
      </c>
      <c r="N323" s="33">
        <v>0</v>
      </c>
      <c r="O323" s="33">
        <v>0</v>
      </c>
      <c r="P323" s="33">
        <v>1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1</v>
      </c>
      <c r="D324" s="33">
        <v>1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1</v>
      </c>
      <c r="N324" s="33">
        <v>1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12</v>
      </c>
      <c r="D325" s="33">
        <v>10</v>
      </c>
      <c r="E325" s="33">
        <v>1</v>
      </c>
      <c r="F325" s="33">
        <v>1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12</v>
      </c>
      <c r="N325" s="33">
        <v>10</v>
      </c>
      <c r="O325" s="33">
        <v>1</v>
      </c>
      <c r="P325" s="33">
        <v>1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48</v>
      </c>
      <c r="D326" s="33">
        <v>42</v>
      </c>
      <c r="E326" s="33">
        <v>2</v>
      </c>
      <c r="F326" s="33">
        <v>2</v>
      </c>
      <c r="G326" s="33">
        <v>2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48</v>
      </c>
      <c r="N326" s="33">
        <v>42</v>
      </c>
      <c r="O326" s="33">
        <v>2</v>
      </c>
      <c r="P326" s="33">
        <v>2</v>
      </c>
      <c r="Q326" s="33">
        <v>2</v>
      </c>
    </row>
    <row r="327" spans="2:17" ht="20.100000000000001" customHeight="1" thickBot="1" x14ac:dyDescent="0.25">
      <c r="B327" s="4" t="s">
        <v>509</v>
      </c>
      <c r="C327" s="33">
        <v>3</v>
      </c>
      <c r="D327" s="33">
        <v>3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3</v>
      </c>
      <c r="N327" s="33">
        <v>3</v>
      </c>
      <c r="O327" s="33">
        <v>0</v>
      </c>
      <c r="P327" s="33">
        <v>0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1</v>
      </c>
      <c r="D328" s="33">
        <v>1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1</v>
      </c>
      <c r="N328" s="33">
        <v>1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1</v>
      </c>
      <c r="D329" s="33">
        <v>1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1</v>
      </c>
      <c r="N329" s="33">
        <v>1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2</v>
      </c>
      <c r="D330" s="33">
        <v>2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2</v>
      </c>
      <c r="N330" s="33">
        <v>2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2</v>
      </c>
      <c r="D331" s="33">
        <v>1</v>
      </c>
      <c r="E331" s="33">
        <v>1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2</v>
      </c>
      <c r="N331" s="33">
        <v>1</v>
      </c>
      <c r="O331" s="33">
        <v>1</v>
      </c>
      <c r="P331" s="33">
        <v>0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1</v>
      </c>
      <c r="D332" s="33">
        <v>1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1</v>
      </c>
      <c r="N332" s="33">
        <v>1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1</v>
      </c>
      <c r="D334" s="33">
        <v>1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1</v>
      </c>
      <c r="N334" s="33">
        <v>1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1</v>
      </c>
      <c r="D335" s="33">
        <v>1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1</v>
      </c>
      <c r="N335" s="33">
        <v>1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15</v>
      </c>
      <c r="D336" s="33">
        <v>12</v>
      </c>
      <c r="E336" s="33">
        <v>1</v>
      </c>
      <c r="F336" s="33">
        <v>2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15</v>
      </c>
      <c r="N336" s="33">
        <v>12</v>
      </c>
      <c r="O336" s="33">
        <v>1</v>
      </c>
      <c r="P336" s="33">
        <v>2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3</v>
      </c>
      <c r="D337" s="33">
        <v>3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3</v>
      </c>
      <c r="N337" s="33">
        <v>3</v>
      </c>
      <c r="O337" s="33">
        <v>0</v>
      </c>
      <c r="P337" s="33">
        <v>0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1</v>
      </c>
      <c r="D338" s="33">
        <v>0</v>
      </c>
      <c r="E338" s="33">
        <v>0</v>
      </c>
      <c r="F338" s="33">
        <v>1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1</v>
      </c>
      <c r="N338" s="33">
        <v>0</v>
      </c>
      <c r="O338" s="33">
        <v>0</v>
      </c>
      <c r="P338" s="33">
        <v>1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9</v>
      </c>
      <c r="D339" s="33">
        <v>7</v>
      </c>
      <c r="E339" s="33">
        <v>2</v>
      </c>
      <c r="F339" s="33">
        <v>0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9</v>
      </c>
      <c r="N339" s="33">
        <v>7</v>
      </c>
      <c r="O339" s="33">
        <v>2</v>
      </c>
      <c r="P339" s="33">
        <v>0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2</v>
      </c>
      <c r="D340" s="33">
        <v>1</v>
      </c>
      <c r="E340" s="33">
        <v>0</v>
      </c>
      <c r="F340" s="33">
        <v>1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2</v>
      </c>
      <c r="N340" s="33">
        <v>1</v>
      </c>
      <c r="O340" s="33">
        <v>0</v>
      </c>
      <c r="P340" s="33">
        <v>1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2</v>
      </c>
      <c r="D341" s="33">
        <v>2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2</v>
      </c>
      <c r="N341" s="33">
        <v>2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4</v>
      </c>
      <c r="D343" s="33">
        <v>2</v>
      </c>
      <c r="E343" s="33">
        <v>0</v>
      </c>
      <c r="F343" s="33">
        <v>2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4</v>
      </c>
      <c r="N343" s="33">
        <v>2</v>
      </c>
      <c r="O343" s="33">
        <v>0</v>
      </c>
      <c r="P343" s="33">
        <v>2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6</v>
      </c>
      <c r="D344" s="33">
        <v>6</v>
      </c>
      <c r="E344" s="33">
        <v>0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6</v>
      </c>
      <c r="N344" s="33">
        <v>6</v>
      </c>
      <c r="O344" s="33">
        <v>0</v>
      </c>
      <c r="P344" s="33">
        <v>0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7</v>
      </c>
      <c r="D345" s="33">
        <v>6</v>
      </c>
      <c r="E345" s="33">
        <v>1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7</v>
      </c>
      <c r="N345" s="33">
        <v>6</v>
      </c>
      <c r="O345" s="33">
        <v>1</v>
      </c>
      <c r="P345" s="33">
        <v>0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18</v>
      </c>
      <c r="D346" s="33">
        <v>11</v>
      </c>
      <c r="E346" s="33">
        <v>2</v>
      </c>
      <c r="F346" s="33">
        <v>4</v>
      </c>
      <c r="G346" s="33">
        <v>1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18</v>
      </c>
      <c r="N346" s="33">
        <v>11</v>
      </c>
      <c r="O346" s="33">
        <v>2</v>
      </c>
      <c r="P346" s="33">
        <v>4</v>
      </c>
      <c r="Q346" s="33">
        <v>1</v>
      </c>
    </row>
    <row r="347" spans="2:17" ht="20.100000000000001" customHeight="1" thickBot="1" x14ac:dyDescent="0.25">
      <c r="B347" s="4" t="s">
        <v>527</v>
      </c>
      <c r="C347" s="33">
        <v>3</v>
      </c>
      <c r="D347" s="33">
        <v>1</v>
      </c>
      <c r="E347" s="33">
        <v>2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3</v>
      </c>
      <c r="N347" s="33">
        <v>1</v>
      </c>
      <c r="O347" s="33">
        <v>2</v>
      </c>
      <c r="P347" s="33">
        <v>0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5</v>
      </c>
      <c r="D348" s="33">
        <v>4</v>
      </c>
      <c r="E348" s="33">
        <v>0</v>
      </c>
      <c r="F348" s="33">
        <v>1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5</v>
      </c>
      <c r="N348" s="33">
        <v>4</v>
      </c>
      <c r="O348" s="33">
        <v>0</v>
      </c>
      <c r="P348" s="33">
        <v>1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1</v>
      </c>
      <c r="D349" s="33">
        <v>1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1</v>
      </c>
      <c r="N349" s="33">
        <v>1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10</v>
      </c>
      <c r="D352" s="33">
        <v>10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10</v>
      </c>
      <c r="N352" s="33">
        <v>10</v>
      </c>
      <c r="O352" s="33">
        <v>0</v>
      </c>
      <c r="P352" s="33">
        <v>0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1</v>
      </c>
      <c r="D353" s="33">
        <v>1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1</v>
      </c>
      <c r="N353" s="33">
        <v>1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1</v>
      </c>
      <c r="D354" s="33">
        <v>0</v>
      </c>
      <c r="E354" s="33">
        <v>0</v>
      </c>
      <c r="F354" s="33">
        <v>1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1</v>
      </c>
      <c r="N354" s="33">
        <v>0</v>
      </c>
      <c r="O354" s="33">
        <v>0</v>
      </c>
      <c r="P354" s="33">
        <v>1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2</v>
      </c>
      <c r="D357" s="33">
        <v>2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2</v>
      </c>
      <c r="N357" s="33">
        <v>2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4</v>
      </c>
      <c r="D359" s="33">
        <v>3</v>
      </c>
      <c r="E359" s="33">
        <v>0</v>
      </c>
      <c r="F359" s="33">
        <v>1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4</v>
      </c>
      <c r="N359" s="33">
        <v>3</v>
      </c>
      <c r="O359" s="33">
        <v>0</v>
      </c>
      <c r="P359" s="33">
        <v>1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1</v>
      </c>
      <c r="D361" s="33">
        <v>0</v>
      </c>
      <c r="E361" s="33">
        <v>0</v>
      </c>
      <c r="F361" s="33">
        <v>1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1</v>
      </c>
      <c r="N361" s="33">
        <v>0</v>
      </c>
      <c r="O361" s="33">
        <v>0</v>
      </c>
      <c r="P361" s="33">
        <v>1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1</v>
      </c>
      <c r="D362" s="33">
        <v>1</v>
      </c>
      <c r="E362" s="33">
        <v>0</v>
      </c>
      <c r="F362" s="33">
        <v>0</v>
      </c>
      <c r="G362" s="33">
        <v>0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1</v>
      </c>
      <c r="N362" s="33">
        <v>1</v>
      </c>
      <c r="O362" s="33">
        <v>0</v>
      </c>
      <c r="P362" s="33">
        <v>0</v>
      </c>
      <c r="Q362" s="33">
        <v>0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25</v>
      </c>
      <c r="D366" s="33">
        <v>16</v>
      </c>
      <c r="E366" s="33">
        <v>5</v>
      </c>
      <c r="F366" s="33">
        <v>4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25</v>
      </c>
      <c r="N366" s="33">
        <v>16</v>
      </c>
      <c r="O366" s="33">
        <v>5</v>
      </c>
      <c r="P366" s="33">
        <v>4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1</v>
      </c>
      <c r="N370" s="33">
        <v>0</v>
      </c>
      <c r="O370" s="33">
        <v>0</v>
      </c>
      <c r="P370" s="33">
        <v>1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2</v>
      </c>
      <c r="D371" s="33">
        <v>1</v>
      </c>
      <c r="E371" s="33">
        <v>1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2</v>
      </c>
      <c r="N371" s="33">
        <v>1</v>
      </c>
      <c r="O371" s="33">
        <v>1</v>
      </c>
      <c r="P371" s="33">
        <v>0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3</v>
      </c>
      <c r="D372" s="33">
        <v>2</v>
      </c>
      <c r="E372" s="33">
        <v>0</v>
      </c>
      <c r="F372" s="33">
        <v>1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3</v>
      </c>
      <c r="N372" s="33">
        <v>2</v>
      </c>
      <c r="O372" s="33">
        <v>0</v>
      </c>
      <c r="P372" s="33">
        <v>1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5</v>
      </c>
      <c r="D375" s="33">
        <v>5</v>
      </c>
      <c r="E375" s="33">
        <v>0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5</v>
      </c>
      <c r="N375" s="33">
        <v>5</v>
      </c>
      <c r="O375" s="33">
        <v>0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4</v>
      </c>
      <c r="D376" s="33">
        <v>4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4</v>
      </c>
      <c r="N376" s="33">
        <v>4</v>
      </c>
      <c r="O376" s="33">
        <v>0</v>
      </c>
      <c r="P376" s="33">
        <v>0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38</v>
      </c>
      <c r="D377" s="33">
        <v>15</v>
      </c>
      <c r="E377" s="33">
        <v>11</v>
      </c>
      <c r="F377" s="33">
        <v>6</v>
      </c>
      <c r="G377" s="33">
        <v>6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38</v>
      </c>
      <c r="N377" s="33">
        <v>15</v>
      </c>
      <c r="O377" s="33">
        <v>11</v>
      </c>
      <c r="P377" s="33">
        <v>6</v>
      </c>
      <c r="Q377" s="33">
        <v>6</v>
      </c>
    </row>
    <row r="378" spans="2:17" ht="20.100000000000001" customHeight="1" thickBot="1" x14ac:dyDescent="0.25">
      <c r="B378" s="4" t="s">
        <v>204</v>
      </c>
      <c r="C378" s="33">
        <v>9</v>
      </c>
      <c r="D378" s="33">
        <v>7</v>
      </c>
      <c r="E378" s="33">
        <v>0</v>
      </c>
      <c r="F378" s="33">
        <v>2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9</v>
      </c>
      <c r="N378" s="33">
        <v>7</v>
      </c>
      <c r="O378" s="33">
        <v>0</v>
      </c>
      <c r="P378" s="33">
        <v>2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2</v>
      </c>
      <c r="D379" s="33">
        <v>2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2</v>
      </c>
      <c r="N379" s="33">
        <v>2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3</v>
      </c>
      <c r="D380" s="33">
        <v>3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3</v>
      </c>
      <c r="N380" s="33">
        <v>3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1</v>
      </c>
      <c r="D381" s="33">
        <v>0</v>
      </c>
      <c r="E381" s="33">
        <v>0</v>
      </c>
      <c r="F381" s="33">
        <v>1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1</v>
      </c>
      <c r="N381" s="33">
        <v>0</v>
      </c>
      <c r="O381" s="33">
        <v>0</v>
      </c>
      <c r="P381" s="33">
        <v>1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1</v>
      </c>
      <c r="D382" s="33">
        <v>1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1</v>
      </c>
      <c r="N382" s="33">
        <v>1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3</v>
      </c>
      <c r="D383" s="33">
        <v>2</v>
      </c>
      <c r="E383" s="33">
        <v>0</v>
      </c>
      <c r="F383" s="33">
        <v>1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3</v>
      </c>
      <c r="N383" s="33">
        <v>2</v>
      </c>
      <c r="O383" s="33">
        <v>0</v>
      </c>
      <c r="P383" s="33">
        <v>1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9</v>
      </c>
      <c r="D384" s="33">
        <v>8</v>
      </c>
      <c r="E384" s="33">
        <v>0</v>
      </c>
      <c r="F384" s="33">
        <v>1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9</v>
      </c>
      <c r="N384" s="33">
        <v>8</v>
      </c>
      <c r="O384" s="33">
        <v>0</v>
      </c>
      <c r="P384" s="33">
        <v>1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1</v>
      </c>
      <c r="D385" s="33">
        <v>1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1</v>
      </c>
      <c r="N385" s="33">
        <v>1</v>
      </c>
      <c r="O385" s="33">
        <v>0</v>
      </c>
      <c r="P385" s="33">
        <v>0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1</v>
      </c>
      <c r="D386" s="33">
        <v>0</v>
      </c>
      <c r="E386" s="33">
        <v>0</v>
      </c>
      <c r="F386" s="33">
        <v>1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1</v>
      </c>
      <c r="N386" s="33">
        <v>0</v>
      </c>
      <c r="O386" s="33">
        <v>0</v>
      </c>
      <c r="P386" s="33">
        <v>1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2</v>
      </c>
      <c r="D387" s="33">
        <v>2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2</v>
      </c>
      <c r="N387" s="33">
        <v>2</v>
      </c>
      <c r="O387" s="33">
        <v>0</v>
      </c>
      <c r="P387" s="33">
        <v>0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3</v>
      </c>
      <c r="D388" s="33">
        <v>3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3</v>
      </c>
      <c r="N388" s="33">
        <v>3</v>
      </c>
      <c r="O388" s="33">
        <v>0</v>
      </c>
      <c r="P388" s="33">
        <v>0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8</v>
      </c>
      <c r="D389" s="33">
        <v>5</v>
      </c>
      <c r="E389" s="33">
        <v>1</v>
      </c>
      <c r="F389" s="33">
        <v>2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8</v>
      </c>
      <c r="N389" s="33">
        <v>5</v>
      </c>
      <c r="O389" s="33">
        <v>1</v>
      </c>
      <c r="P389" s="33">
        <v>2</v>
      </c>
      <c r="Q389" s="33">
        <v>0</v>
      </c>
    </row>
    <row r="390" spans="2:17" ht="20.100000000000001" customHeight="1" thickBot="1" x14ac:dyDescent="0.25">
      <c r="B390" s="4" t="s">
        <v>564</v>
      </c>
      <c r="C390" s="33">
        <v>6</v>
      </c>
      <c r="D390" s="33">
        <v>2</v>
      </c>
      <c r="E390" s="33">
        <v>4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6</v>
      </c>
      <c r="N390" s="33">
        <v>2</v>
      </c>
      <c r="O390" s="33">
        <v>4</v>
      </c>
      <c r="P390" s="33">
        <v>0</v>
      </c>
      <c r="Q390" s="33">
        <v>0</v>
      </c>
    </row>
    <row r="391" spans="2:17" ht="20.100000000000001" customHeight="1" thickBot="1" x14ac:dyDescent="0.25">
      <c r="B391" s="4" t="s">
        <v>565</v>
      </c>
      <c r="C391" s="33">
        <v>12</v>
      </c>
      <c r="D391" s="33">
        <v>4</v>
      </c>
      <c r="E391" s="33">
        <v>1</v>
      </c>
      <c r="F391" s="33">
        <v>6</v>
      </c>
      <c r="G391" s="33">
        <v>1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12</v>
      </c>
      <c r="N391" s="33">
        <v>4</v>
      </c>
      <c r="O391" s="33">
        <v>1</v>
      </c>
      <c r="P391" s="33">
        <v>6</v>
      </c>
      <c r="Q391" s="33">
        <v>1</v>
      </c>
    </row>
    <row r="392" spans="2:17" ht="20.100000000000001" customHeight="1" thickBot="1" x14ac:dyDescent="0.25">
      <c r="B392" s="4" t="s">
        <v>566</v>
      </c>
      <c r="C392" s="33">
        <v>10</v>
      </c>
      <c r="D392" s="33">
        <v>3</v>
      </c>
      <c r="E392" s="33">
        <v>1</v>
      </c>
      <c r="F392" s="33">
        <v>3</v>
      </c>
      <c r="G392" s="33">
        <v>3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10</v>
      </c>
      <c r="N392" s="33">
        <v>3</v>
      </c>
      <c r="O392" s="33">
        <v>1</v>
      </c>
      <c r="P392" s="33">
        <v>3</v>
      </c>
      <c r="Q392" s="33">
        <v>3</v>
      </c>
    </row>
    <row r="393" spans="2:17" ht="20.100000000000001" customHeight="1" thickBot="1" x14ac:dyDescent="0.25">
      <c r="B393" s="4" t="s">
        <v>567</v>
      </c>
      <c r="C393" s="33">
        <v>22</v>
      </c>
      <c r="D393" s="33">
        <v>9</v>
      </c>
      <c r="E393" s="33">
        <v>6</v>
      </c>
      <c r="F393" s="33">
        <v>5</v>
      </c>
      <c r="G393" s="33">
        <v>2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22</v>
      </c>
      <c r="N393" s="33">
        <v>9</v>
      </c>
      <c r="O393" s="33">
        <v>6</v>
      </c>
      <c r="P393" s="33">
        <v>5</v>
      </c>
      <c r="Q393" s="33">
        <v>2</v>
      </c>
    </row>
    <row r="394" spans="2:17" ht="20.100000000000001" customHeight="1" thickBot="1" x14ac:dyDescent="0.25">
      <c r="B394" s="4" t="s">
        <v>568</v>
      </c>
      <c r="C394" s="33">
        <v>4</v>
      </c>
      <c r="D394" s="33">
        <v>3</v>
      </c>
      <c r="E394" s="33">
        <v>1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4</v>
      </c>
      <c r="N394" s="33">
        <v>3</v>
      </c>
      <c r="O394" s="33">
        <v>1</v>
      </c>
      <c r="P394" s="33">
        <v>0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3</v>
      </c>
      <c r="D395" s="33">
        <v>2</v>
      </c>
      <c r="E395" s="33">
        <v>1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3</v>
      </c>
      <c r="N395" s="33">
        <v>2</v>
      </c>
      <c r="O395" s="33">
        <v>1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4</v>
      </c>
      <c r="D396" s="33">
        <v>2</v>
      </c>
      <c r="E396" s="33">
        <v>1</v>
      </c>
      <c r="F396" s="33">
        <v>1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4</v>
      </c>
      <c r="N396" s="33">
        <v>2</v>
      </c>
      <c r="O396" s="33">
        <v>1</v>
      </c>
      <c r="P396" s="33">
        <v>1</v>
      </c>
      <c r="Q396" s="33">
        <v>0</v>
      </c>
    </row>
    <row r="397" spans="2:17" ht="20.100000000000001" customHeight="1" thickBot="1" x14ac:dyDescent="0.25">
      <c r="B397" s="4" t="s">
        <v>571</v>
      </c>
      <c r="C397" s="33">
        <v>15</v>
      </c>
      <c r="D397" s="33">
        <v>10</v>
      </c>
      <c r="E397" s="33">
        <v>5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15</v>
      </c>
      <c r="N397" s="33">
        <v>10</v>
      </c>
      <c r="O397" s="33">
        <v>5</v>
      </c>
      <c r="P397" s="33">
        <v>0</v>
      </c>
      <c r="Q397" s="33">
        <v>0</v>
      </c>
    </row>
    <row r="398" spans="2:17" ht="20.100000000000001" customHeight="1" thickBot="1" x14ac:dyDescent="0.25">
      <c r="B398" s="4" t="s">
        <v>205</v>
      </c>
      <c r="C398" s="33">
        <v>54</v>
      </c>
      <c r="D398" s="33">
        <v>20</v>
      </c>
      <c r="E398" s="33">
        <v>11</v>
      </c>
      <c r="F398" s="33">
        <v>17</v>
      </c>
      <c r="G398" s="33">
        <v>6</v>
      </c>
      <c r="H398" s="33">
        <v>1</v>
      </c>
      <c r="I398" s="33">
        <v>0</v>
      </c>
      <c r="J398" s="33">
        <v>0</v>
      </c>
      <c r="K398" s="33">
        <v>1</v>
      </c>
      <c r="L398" s="33">
        <v>0</v>
      </c>
      <c r="M398" s="33">
        <v>55</v>
      </c>
      <c r="N398" s="33">
        <v>20</v>
      </c>
      <c r="O398" s="33">
        <v>11</v>
      </c>
      <c r="P398" s="33">
        <v>18</v>
      </c>
      <c r="Q398" s="33">
        <v>6</v>
      </c>
    </row>
    <row r="399" spans="2:17" ht="20.100000000000001" customHeight="1" thickBot="1" x14ac:dyDescent="0.25">
      <c r="B399" s="4" t="s">
        <v>572</v>
      </c>
      <c r="C399" s="33">
        <v>8</v>
      </c>
      <c r="D399" s="33">
        <v>3</v>
      </c>
      <c r="E399" s="33">
        <v>2</v>
      </c>
      <c r="F399" s="33">
        <v>1</v>
      </c>
      <c r="G399" s="33">
        <v>2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8</v>
      </c>
      <c r="N399" s="33">
        <v>3</v>
      </c>
      <c r="O399" s="33">
        <v>2</v>
      </c>
      <c r="P399" s="33">
        <v>1</v>
      </c>
      <c r="Q399" s="33">
        <v>2</v>
      </c>
    </row>
    <row r="400" spans="2:17" ht="20.100000000000001" customHeight="1" thickBot="1" x14ac:dyDescent="0.25">
      <c r="B400" s="4" t="s">
        <v>573</v>
      </c>
      <c r="C400" s="33">
        <v>10</v>
      </c>
      <c r="D400" s="33">
        <v>7</v>
      </c>
      <c r="E400" s="33">
        <v>1</v>
      </c>
      <c r="F400" s="33">
        <v>1</v>
      </c>
      <c r="G400" s="33">
        <v>1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10</v>
      </c>
      <c r="N400" s="33">
        <v>7</v>
      </c>
      <c r="O400" s="33">
        <v>1</v>
      </c>
      <c r="P400" s="33">
        <v>1</v>
      </c>
      <c r="Q400" s="33">
        <v>1</v>
      </c>
    </row>
    <row r="401" spans="2:17" ht="20.100000000000001" customHeight="1" thickBot="1" x14ac:dyDescent="0.25">
      <c r="B401" s="4" t="s">
        <v>574</v>
      </c>
      <c r="C401" s="33">
        <v>11</v>
      </c>
      <c r="D401" s="33">
        <v>8</v>
      </c>
      <c r="E401" s="33">
        <v>2</v>
      </c>
      <c r="F401" s="33">
        <v>1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11</v>
      </c>
      <c r="N401" s="33">
        <v>8</v>
      </c>
      <c r="O401" s="33">
        <v>2</v>
      </c>
      <c r="P401" s="33">
        <v>1</v>
      </c>
      <c r="Q401" s="33">
        <v>0</v>
      </c>
    </row>
    <row r="402" spans="2:17" ht="20.100000000000001" customHeight="1" thickBot="1" x14ac:dyDescent="0.25">
      <c r="B402" s="4" t="s">
        <v>575</v>
      </c>
      <c r="C402" s="33">
        <v>19</v>
      </c>
      <c r="D402" s="33">
        <v>8</v>
      </c>
      <c r="E402" s="33">
        <v>9</v>
      </c>
      <c r="F402" s="33">
        <v>2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19</v>
      </c>
      <c r="N402" s="33">
        <v>8</v>
      </c>
      <c r="O402" s="33">
        <v>9</v>
      </c>
      <c r="P402" s="33">
        <v>2</v>
      </c>
      <c r="Q402" s="33">
        <v>0</v>
      </c>
    </row>
    <row r="403" spans="2:17" ht="20.100000000000001" customHeight="1" thickBot="1" x14ac:dyDescent="0.25">
      <c r="B403" s="4" t="s">
        <v>576</v>
      </c>
      <c r="C403" s="33">
        <v>9</v>
      </c>
      <c r="D403" s="33">
        <v>3</v>
      </c>
      <c r="E403" s="33">
        <v>2</v>
      </c>
      <c r="F403" s="33">
        <v>2</v>
      </c>
      <c r="G403" s="33">
        <v>2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9</v>
      </c>
      <c r="N403" s="33">
        <v>3</v>
      </c>
      <c r="O403" s="33">
        <v>2</v>
      </c>
      <c r="P403" s="33">
        <v>2</v>
      </c>
      <c r="Q403" s="33">
        <v>2</v>
      </c>
    </row>
    <row r="404" spans="2:17" ht="20.100000000000001" customHeight="1" thickBot="1" x14ac:dyDescent="0.25">
      <c r="B404" s="4" t="s">
        <v>577</v>
      </c>
      <c r="C404" s="33">
        <v>5</v>
      </c>
      <c r="D404" s="33">
        <v>1</v>
      </c>
      <c r="E404" s="33">
        <v>1</v>
      </c>
      <c r="F404" s="33">
        <v>3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5</v>
      </c>
      <c r="N404" s="33">
        <v>1</v>
      </c>
      <c r="O404" s="33">
        <v>1</v>
      </c>
      <c r="P404" s="33">
        <v>3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15</v>
      </c>
      <c r="D405" s="33">
        <v>6</v>
      </c>
      <c r="E405" s="33">
        <v>4</v>
      </c>
      <c r="F405" s="33">
        <v>3</v>
      </c>
      <c r="G405" s="33">
        <v>2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15</v>
      </c>
      <c r="N405" s="33">
        <v>6</v>
      </c>
      <c r="O405" s="33">
        <v>4</v>
      </c>
      <c r="P405" s="33">
        <v>3</v>
      </c>
      <c r="Q405" s="33">
        <v>2</v>
      </c>
    </row>
    <row r="406" spans="2:17" ht="20.100000000000001" customHeight="1" thickBot="1" x14ac:dyDescent="0.25">
      <c r="B406" s="4" t="s">
        <v>579</v>
      </c>
      <c r="C406" s="33">
        <v>9</v>
      </c>
      <c r="D406" s="33">
        <v>2</v>
      </c>
      <c r="E406" s="33">
        <v>5</v>
      </c>
      <c r="F406" s="33">
        <v>2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9</v>
      </c>
      <c r="N406" s="33">
        <v>2</v>
      </c>
      <c r="O406" s="33">
        <v>5</v>
      </c>
      <c r="P406" s="33">
        <v>2</v>
      </c>
      <c r="Q406" s="33">
        <v>0</v>
      </c>
    </row>
    <row r="407" spans="2:17" ht="20.100000000000001" customHeight="1" thickBot="1" x14ac:dyDescent="0.25">
      <c r="B407" s="4" t="s">
        <v>580</v>
      </c>
      <c r="C407" s="33">
        <v>6</v>
      </c>
      <c r="D407" s="33">
        <v>4</v>
      </c>
      <c r="E407" s="33">
        <v>2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6</v>
      </c>
      <c r="N407" s="33">
        <v>4</v>
      </c>
      <c r="O407" s="33">
        <v>2</v>
      </c>
      <c r="P407" s="33">
        <v>0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8</v>
      </c>
      <c r="D408" s="33">
        <v>5</v>
      </c>
      <c r="E408" s="33">
        <v>3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8</v>
      </c>
      <c r="N408" s="33">
        <v>5</v>
      </c>
      <c r="O408" s="33">
        <v>3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10</v>
      </c>
      <c r="D409" s="33">
        <v>4</v>
      </c>
      <c r="E409" s="33">
        <v>6</v>
      </c>
      <c r="F409" s="33">
        <v>0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10</v>
      </c>
      <c r="N409" s="33">
        <v>4</v>
      </c>
      <c r="O409" s="33">
        <v>6</v>
      </c>
      <c r="P409" s="33">
        <v>0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40</v>
      </c>
      <c r="D410" s="33">
        <v>27</v>
      </c>
      <c r="E410" s="33">
        <v>7</v>
      </c>
      <c r="F410" s="33">
        <v>6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40</v>
      </c>
      <c r="N410" s="33">
        <v>27</v>
      </c>
      <c r="O410" s="33">
        <v>7</v>
      </c>
      <c r="P410" s="33">
        <v>6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13</v>
      </c>
      <c r="D411" s="33">
        <v>8</v>
      </c>
      <c r="E411" s="33">
        <v>3</v>
      </c>
      <c r="F411" s="33">
        <v>2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13</v>
      </c>
      <c r="N411" s="33">
        <v>8</v>
      </c>
      <c r="O411" s="33">
        <v>3</v>
      </c>
      <c r="P411" s="33">
        <v>2</v>
      </c>
      <c r="Q411" s="33">
        <v>0</v>
      </c>
    </row>
    <row r="412" spans="2:17" ht="20.100000000000001" customHeight="1" thickBot="1" x14ac:dyDescent="0.25">
      <c r="B412" s="4" t="s">
        <v>585</v>
      </c>
      <c r="C412" s="33">
        <v>25</v>
      </c>
      <c r="D412" s="33">
        <v>10</v>
      </c>
      <c r="E412" s="33">
        <v>14</v>
      </c>
      <c r="F412" s="33">
        <v>1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25</v>
      </c>
      <c r="N412" s="33">
        <v>10</v>
      </c>
      <c r="O412" s="33">
        <v>14</v>
      </c>
      <c r="P412" s="33">
        <v>1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5</v>
      </c>
      <c r="D413" s="33">
        <v>1</v>
      </c>
      <c r="E413" s="33">
        <v>4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5</v>
      </c>
      <c r="N413" s="33">
        <v>1</v>
      </c>
      <c r="O413" s="33">
        <v>4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75</v>
      </c>
      <c r="D414" s="33">
        <v>51</v>
      </c>
      <c r="E414" s="33">
        <v>24</v>
      </c>
      <c r="F414" s="33">
        <v>0</v>
      </c>
      <c r="G414" s="33">
        <v>0</v>
      </c>
      <c r="H414" s="33">
        <v>3</v>
      </c>
      <c r="I414" s="33">
        <v>2</v>
      </c>
      <c r="J414" s="33">
        <v>1</v>
      </c>
      <c r="K414" s="33">
        <v>0</v>
      </c>
      <c r="L414" s="33">
        <v>0</v>
      </c>
      <c r="M414" s="33">
        <v>78</v>
      </c>
      <c r="N414" s="33">
        <v>53</v>
      </c>
      <c r="O414" s="33">
        <v>25</v>
      </c>
      <c r="P414" s="33">
        <v>0</v>
      </c>
      <c r="Q414" s="33">
        <v>0</v>
      </c>
    </row>
    <row r="415" spans="2:17" ht="20.100000000000001" customHeight="1" thickBot="1" x14ac:dyDescent="0.25">
      <c r="B415" s="4" t="s">
        <v>587</v>
      </c>
      <c r="C415" s="33">
        <v>7</v>
      </c>
      <c r="D415" s="33">
        <v>5</v>
      </c>
      <c r="E415" s="33">
        <v>2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7</v>
      </c>
      <c r="N415" s="33">
        <v>5</v>
      </c>
      <c r="O415" s="33">
        <v>2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26</v>
      </c>
      <c r="D416" s="33">
        <v>19</v>
      </c>
      <c r="E416" s="33">
        <v>7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26</v>
      </c>
      <c r="N416" s="33">
        <v>19</v>
      </c>
      <c r="O416" s="33">
        <v>7</v>
      </c>
      <c r="P416" s="33">
        <v>0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14</v>
      </c>
      <c r="D417" s="33">
        <v>2</v>
      </c>
      <c r="E417" s="33">
        <v>12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14</v>
      </c>
      <c r="N417" s="33">
        <v>2</v>
      </c>
      <c r="O417" s="33">
        <v>12</v>
      </c>
      <c r="P417" s="33">
        <v>0</v>
      </c>
      <c r="Q417" s="33">
        <v>0</v>
      </c>
    </row>
    <row r="418" spans="2:17" ht="20.100000000000001" customHeight="1" thickBot="1" x14ac:dyDescent="0.25">
      <c r="B418" s="4" t="s">
        <v>590</v>
      </c>
      <c r="C418" s="33">
        <v>13</v>
      </c>
      <c r="D418" s="33">
        <v>7</v>
      </c>
      <c r="E418" s="33">
        <v>6</v>
      </c>
      <c r="F418" s="33">
        <v>0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13</v>
      </c>
      <c r="N418" s="33">
        <v>7</v>
      </c>
      <c r="O418" s="33">
        <v>6</v>
      </c>
      <c r="P418" s="33">
        <v>0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10</v>
      </c>
      <c r="D419" s="33">
        <v>4</v>
      </c>
      <c r="E419" s="33">
        <v>5</v>
      </c>
      <c r="F419" s="33">
        <v>1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10</v>
      </c>
      <c r="N419" s="33">
        <v>4</v>
      </c>
      <c r="O419" s="33">
        <v>5</v>
      </c>
      <c r="P419" s="33">
        <v>1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3</v>
      </c>
      <c r="D420" s="33">
        <v>2</v>
      </c>
      <c r="E420" s="33">
        <v>1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3</v>
      </c>
      <c r="N420" s="33">
        <v>2</v>
      </c>
      <c r="O420" s="33">
        <v>1</v>
      </c>
      <c r="P420" s="33">
        <v>0</v>
      </c>
      <c r="Q420" s="33">
        <v>0</v>
      </c>
    </row>
    <row r="421" spans="2:17" ht="20.100000000000001" customHeight="1" thickBot="1" x14ac:dyDescent="0.25">
      <c r="B421" s="4" t="s">
        <v>593</v>
      </c>
      <c r="C421" s="33">
        <v>2</v>
      </c>
      <c r="D421" s="33">
        <v>2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2</v>
      </c>
      <c r="N421" s="33">
        <v>2</v>
      </c>
      <c r="O421" s="33">
        <v>0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21</v>
      </c>
      <c r="D422" s="33">
        <v>12</v>
      </c>
      <c r="E422" s="33">
        <v>4</v>
      </c>
      <c r="F422" s="33">
        <v>4</v>
      </c>
      <c r="G422" s="33">
        <v>1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21</v>
      </c>
      <c r="N422" s="33">
        <v>12</v>
      </c>
      <c r="O422" s="33">
        <v>4</v>
      </c>
      <c r="P422" s="33">
        <v>4</v>
      </c>
      <c r="Q422" s="33">
        <v>1</v>
      </c>
    </row>
    <row r="423" spans="2:17" ht="20.100000000000001" customHeight="1" thickBot="1" x14ac:dyDescent="0.25">
      <c r="B423" s="4" t="s">
        <v>595</v>
      </c>
      <c r="C423" s="33">
        <v>26</v>
      </c>
      <c r="D423" s="33">
        <v>15</v>
      </c>
      <c r="E423" s="33">
        <v>10</v>
      </c>
      <c r="F423" s="33">
        <v>1</v>
      </c>
      <c r="G423" s="33">
        <v>0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26</v>
      </c>
      <c r="N423" s="33">
        <v>15</v>
      </c>
      <c r="O423" s="33">
        <v>10</v>
      </c>
      <c r="P423" s="33">
        <v>1</v>
      </c>
      <c r="Q423" s="33">
        <v>0</v>
      </c>
    </row>
    <row r="424" spans="2:17" ht="20.100000000000001" customHeight="1" thickBot="1" x14ac:dyDescent="0.25">
      <c r="B424" s="4" t="s">
        <v>596</v>
      </c>
      <c r="C424" s="33">
        <v>4</v>
      </c>
      <c r="D424" s="33">
        <v>2</v>
      </c>
      <c r="E424" s="33">
        <v>1</v>
      </c>
      <c r="F424" s="33">
        <v>1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4</v>
      </c>
      <c r="N424" s="33">
        <v>2</v>
      </c>
      <c r="O424" s="33">
        <v>1</v>
      </c>
      <c r="P424" s="33">
        <v>1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6</v>
      </c>
      <c r="D425" s="33">
        <v>3</v>
      </c>
      <c r="E425" s="33">
        <v>3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6</v>
      </c>
      <c r="N425" s="33">
        <v>3</v>
      </c>
      <c r="O425" s="33">
        <v>3</v>
      </c>
      <c r="P425" s="33">
        <v>0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42</v>
      </c>
      <c r="D426" s="33">
        <v>18</v>
      </c>
      <c r="E426" s="33">
        <v>20</v>
      </c>
      <c r="F426" s="33">
        <v>2</v>
      </c>
      <c r="G426" s="33">
        <v>2</v>
      </c>
      <c r="H426" s="33">
        <v>0</v>
      </c>
      <c r="I426" s="33">
        <v>0</v>
      </c>
      <c r="J426" s="33">
        <v>0</v>
      </c>
      <c r="K426" s="33">
        <v>0</v>
      </c>
      <c r="L426" s="33">
        <v>0</v>
      </c>
      <c r="M426" s="33">
        <v>42</v>
      </c>
      <c r="N426" s="33">
        <v>18</v>
      </c>
      <c r="O426" s="33">
        <v>20</v>
      </c>
      <c r="P426" s="33">
        <v>2</v>
      </c>
      <c r="Q426" s="33">
        <v>2</v>
      </c>
    </row>
    <row r="427" spans="2:17" ht="20.100000000000001" customHeight="1" thickBot="1" x14ac:dyDescent="0.25">
      <c r="B427" s="4" t="s">
        <v>599</v>
      </c>
      <c r="C427" s="33">
        <v>6</v>
      </c>
      <c r="D427" s="33">
        <v>1</v>
      </c>
      <c r="E427" s="33">
        <v>2</v>
      </c>
      <c r="F427" s="33">
        <v>0</v>
      </c>
      <c r="G427" s="33">
        <v>3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6</v>
      </c>
      <c r="N427" s="33">
        <v>1</v>
      </c>
      <c r="O427" s="33">
        <v>2</v>
      </c>
      <c r="P427" s="33">
        <v>0</v>
      </c>
      <c r="Q427" s="33">
        <v>3</v>
      </c>
    </row>
    <row r="428" spans="2:17" ht="20.100000000000001" customHeight="1" thickBot="1" x14ac:dyDescent="0.25">
      <c r="B428" s="4" t="s">
        <v>600</v>
      </c>
      <c r="C428" s="33">
        <v>4</v>
      </c>
      <c r="D428" s="33">
        <v>2</v>
      </c>
      <c r="E428" s="33">
        <v>2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4</v>
      </c>
      <c r="N428" s="33">
        <v>2</v>
      </c>
      <c r="O428" s="33">
        <v>2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8</v>
      </c>
      <c r="D429" s="33">
        <v>5</v>
      </c>
      <c r="E429" s="33">
        <v>2</v>
      </c>
      <c r="F429" s="33">
        <v>1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8</v>
      </c>
      <c r="N429" s="33">
        <v>5</v>
      </c>
      <c r="O429" s="33">
        <v>2</v>
      </c>
      <c r="P429" s="33">
        <v>1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6</v>
      </c>
      <c r="D430" s="33">
        <v>3</v>
      </c>
      <c r="E430" s="33">
        <v>3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6</v>
      </c>
      <c r="N430" s="33">
        <v>3</v>
      </c>
      <c r="O430" s="33">
        <v>3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29</v>
      </c>
      <c r="D431" s="33">
        <v>19</v>
      </c>
      <c r="E431" s="33">
        <v>10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29</v>
      </c>
      <c r="N431" s="33">
        <v>19</v>
      </c>
      <c r="O431" s="33">
        <v>10</v>
      </c>
      <c r="P431" s="33">
        <v>0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2</v>
      </c>
      <c r="D432" s="33">
        <v>0</v>
      </c>
      <c r="E432" s="33">
        <v>2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2</v>
      </c>
      <c r="N432" s="33">
        <v>0</v>
      </c>
      <c r="O432" s="33">
        <v>2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9</v>
      </c>
      <c r="D433" s="33">
        <v>4</v>
      </c>
      <c r="E433" s="33">
        <v>2</v>
      </c>
      <c r="F433" s="33">
        <v>3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9</v>
      </c>
      <c r="N433" s="33">
        <v>4</v>
      </c>
      <c r="O433" s="33">
        <v>2</v>
      </c>
      <c r="P433" s="33">
        <v>3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34</v>
      </c>
      <c r="D434" s="33">
        <v>18</v>
      </c>
      <c r="E434" s="33">
        <v>11</v>
      </c>
      <c r="F434" s="33">
        <v>4</v>
      </c>
      <c r="G434" s="33">
        <v>1</v>
      </c>
      <c r="H434" s="33">
        <v>0</v>
      </c>
      <c r="I434" s="33">
        <v>0</v>
      </c>
      <c r="J434" s="33">
        <v>0</v>
      </c>
      <c r="K434" s="33">
        <v>0</v>
      </c>
      <c r="L434" s="33">
        <v>0</v>
      </c>
      <c r="M434" s="33">
        <v>34</v>
      </c>
      <c r="N434" s="33">
        <v>18</v>
      </c>
      <c r="O434" s="33">
        <v>11</v>
      </c>
      <c r="P434" s="33">
        <v>4</v>
      </c>
      <c r="Q434" s="33">
        <v>1</v>
      </c>
    </row>
    <row r="435" spans="2:17" ht="20.100000000000001" customHeight="1" thickBot="1" x14ac:dyDescent="0.25">
      <c r="B435" s="4" t="s">
        <v>607</v>
      </c>
      <c r="C435" s="33">
        <v>9</v>
      </c>
      <c r="D435" s="33">
        <v>2</v>
      </c>
      <c r="E435" s="33">
        <v>7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9</v>
      </c>
      <c r="N435" s="33">
        <v>2</v>
      </c>
      <c r="O435" s="33">
        <v>7</v>
      </c>
      <c r="P435" s="33">
        <v>0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77</v>
      </c>
      <c r="D436" s="33">
        <v>46</v>
      </c>
      <c r="E436" s="33">
        <v>28</v>
      </c>
      <c r="F436" s="33">
        <v>2</v>
      </c>
      <c r="G436" s="33">
        <v>1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77</v>
      </c>
      <c r="N436" s="33">
        <v>46</v>
      </c>
      <c r="O436" s="33">
        <v>28</v>
      </c>
      <c r="P436" s="33">
        <v>2</v>
      </c>
      <c r="Q436" s="33">
        <v>1</v>
      </c>
    </row>
    <row r="437" spans="2:17" ht="20.100000000000001" customHeight="1" thickBot="1" x14ac:dyDescent="0.25">
      <c r="B437" s="4" t="s">
        <v>609</v>
      </c>
      <c r="C437" s="33">
        <v>2</v>
      </c>
      <c r="D437" s="33">
        <v>2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2</v>
      </c>
      <c r="N437" s="33">
        <v>2</v>
      </c>
      <c r="O437" s="33">
        <v>0</v>
      </c>
      <c r="P437" s="33">
        <v>0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14</v>
      </c>
      <c r="D438" s="33">
        <v>8</v>
      </c>
      <c r="E438" s="33">
        <v>6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14</v>
      </c>
      <c r="N438" s="33">
        <v>8</v>
      </c>
      <c r="O438" s="33">
        <v>6</v>
      </c>
      <c r="P438" s="33">
        <v>0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3</v>
      </c>
      <c r="D439" s="33">
        <v>3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3</v>
      </c>
      <c r="N439" s="33">
        <v>3</v>
      </c>
      <c r="O439" s="33">
        <v>0</v>
      </c>
      <c r="P439" s="33">
        <v>0</v>
      </c>
      <c r="Q439" s="33">
        <v>0</v>
      </c>
    </row>
    <row r="440" spans="2:17" ht="20.100000000000001" customHeight="1" thickBot="1" x14ac:dyDescent="0.25">
      <c r="B440" s="4" t="s">
        <v>612</v>
      </c>
      <c r="C440" s="33">
        <v>4</v>
      </c>
      <c r="D440" s="33">
        <v>2</v>
      </c>
      <c r="E440" s="33">
        <v>1</v>
      </c>
      <c r="F440" s="33">
        <v>1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4</v>
      </c>
      <c r="N440" s="33">
        <v>2</v>
      </c>
      <c r="O440" s="33">
        <v>1</v>
      </c>
      <c r="P440" s="33">
        <v>1</v>
      </c>
      <c r="Q440" s="33">
        <v>0</v>
      </c>
    </row>
    <row r="441" spans="2:17" ht="20.100000000000001" customHeight="1" thickBot="1" x14ac:dyDescent="0.25">
      <c r="B441" s="4" t="s">
        <v>613</v>
      </c>
      <c r="C441" s="33">
        <v>23</v>
      </c>
      <c r="D441" s="33">
        <v>14</v>
      </c>
      <c r="E441" s="33">
        <v>8</v>
      </c>
      <c r="F441" s="33">
        <v>0</v>
      </c>
      <c r="G441" s="33">
        <v>1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23</v>
      </c>
      <c r="N441" s="33">
        <v>14</v>
      </c>
      <c r="O441" s="33">
        <v>8</v>
      </c>
      <c r="P441" s="33">
        <v>0</v>
      </c>
      <c r="Q441" s="33">
        <v>1</v>
      </c>
    </row>
    <row r="442" spans="2:17" ht="20.100000000000001" customHeight="1" thickBot="1" x14ac:dyDescent="0.25">
      <c r="B442" s="7" t="s">
        <v>207</v>
      </c>
      <c r="C442" s="55">
        <f>SUM(C11:C441)</f>
        <v>4642</v>
      </c>
      <c r="D442" s="55">
        <f t="shared" ref="D442:Q442" si="0">SUM(D11:D441)</f>
        <v>2926</v>
      </c>
      <c r="E442" s="55">
        <f t="shared" si="0"/>
        <v>1099</v>
      </c>
      <c r="F442" s="55">
        <f t="shared" si="0"/>
        <v>517</v>
      </c>
      <c r="G442" s="55">
        <f t="shared" si="0"/>
        <v>100</v>
      </c>
      <c r="H442" s="55">
        <f t="shared" si="0"/>
        <v>10</v>
      </c>
      <c r="I442" s="55">
        <f t="shared" si="0"/>
        <v>5</v>
      </c>
      <c r="J442" s="55">
        <f t="shared" si="0"/>
        <v>1</v>
      </c>
      <c r="K442" s="55">
        <f t="shared" si="0"/>
        <v>4</v>
      </c>
      <c r="L442" s="55">
        <f t="shared" si="0"/>
        <v>0</v>
      </c>
      <c r="M442" s="55">
        <f t="shared" si="0"/>
        <v>4652</v>
      </c>
      <c r="N442" s="55">
        <f t="shared" si="0"/>
        <v>2931</v>
      </c>
      <c r="O442" s="55">
        <f t="shared" si="0"/>
        <v>1100</v>
      </c>
      <c r="P442" s="55">
        <f t="shared" si="0"/>
        <v>521</v>
      </c>
      <c r="Q442" s="55">
        <f t="shared" si="0"/>
        <v>100</v>
      </c>
    </row>
    <row r="443" spans="2:17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0.85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0.7857142857142857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1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1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1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1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1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1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1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0.75</v>
      </c>
      <c r="D15" s="35">
        <f>IF(AND('Personas Enjuiciadas'!D16+'Personas Enjuiciadas'!I16&gt;0,'Personas Enjuiciadas'!N16+'Personas Enjuiciadas'!P16&gt;0),('Personas Enjuiciadas'!D16+'Personas Enjuiciadas'!I16)/('Personas Enjuiciadas'!N16+'Personas Enjuiciadas'!P16),"-")</f>
        <v>0.66666666666666663</v>
      </c>
      <c r="E15" s="35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0.8571428571428571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0.83333333333333337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0.875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5" t="str">
        <f>IF(AND('Personas Enjuiciadas'!E18+'Personas Enjuiciadas'!J18&gt;0,'Personas Enjuiciadas'!O18+'Personas Enjuiciadas'!Q18&gt;0),('Personas Enjuiciadas'!E18+'Personas Enjuiciadas'!J18)/('Personas Enjuiciadas'!O18+'Personas Enjuiciadas'!Q18),"-")</f>
        <v>-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0.75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0.7</v>
      </c>
      <c r="E18" s="35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0.5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0.5</v>
      </c>
      <c r="E19" s="35" t="str">
        <f>IF(AND('Personas Enjuiciadas'!E20+'Personas Enjuiciadas'!J20&gt;0,'Personas Enjuiciadas'!O20+'Personas Enjuiciadas'!Q20&gt;0),('Personas Enjuiciadas'!E20+'Personas Enjuiciadas'!J20)/('Personas Enjuiciadas'!O20+'Personas Enjuiciadas'!Q20),"-")</f>
        <v>-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1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1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0.73333333333333328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0.73333333333333328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1</v>
      </c>
      <c r="D22" s="35">
        <f>IF(AND('Personas Enjuiciadas'!D23+'Personas Enjuiciadas'!I23&gt;0,'Personas Enjuiciadas'!N23+'Personas Enjuiciadas'!P23&gt;0),('Personas Enjuiciadas'!D23+'Personas Enjuiciadas'!I23)/('Personas Enjuiciadas'!N23+'Personas Enjuiciadas'!P23),"-")</f>
        <v>1</v>
      </c>
      <c r="E22" s="35">
        <f>IF(AND('Personas Enjuiciadas'!E23+'Personas Enjuiciadas'!J23&gt;0,'Personas Enjuiciadas'!O23+'Personas Enjuiciadas'!Q23&gt;0),('Personas Enjuiciadas'!E23+'Personas Enjuiciadas'!J23)/('Personas Enjuiciadas'!O23+'Personas Enjuiciadas'!Q23),"-")</f>
        <v>1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0.7142857142857143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0.7142857142857143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0.76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0.73913043478260865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0.92</v>
      </c>
      <c r="D25" s="35">
        <f>IF(AND('Personas Enjuiciadas'!D26+'Personas Enjuiciadas'!I26&gt;0,'Personas Enjuiciadas'!N26+'Personas Enjuiciadas'!P26&gt;0),('Personas Enjuiciadas'!D26+'Personas Enjuiciadas'!I26)/('Personas Enjuiciadas'!N26+'Personas Enjuiciadas'!P26),"-")</f>
        <v>0.91304347826086951</v>
      </c>
      <c r="E25" s="35">
        <f>IF(AND('Personas Enjuiciadas'!E26+'Personas Enjuiciadas'!J26&gt;0,'Personas Enjuiciadas'!O26+'Personas Enjuiciadas'!Q26&gt;0),('Personas Enjuiciadas'!E26+'Personas Enjuiciadas'!J26)/('Personas Enjuiciadas'!O26+'Personas Enjuiciadas'!Q26),"-")</f>
        <v>1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0.7857142857142857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0.7857142857142857</v>
      </c>
      <c r="E26" s="35" t="str">
        <f>IF(AND('Personas Enjuiciadas'!E27+'Personas Enjuiciadas'!J27&gt;0,'Personas Enjuiciadas'!O27+'Personas Enjuiciadas'!Q27&gt;0),('Personas Enjuiciadas'!E27+'Personas Enjuiciadas'!J27)/('Personas Enjuiciadas'!O27+'Personas Enjuiciadas'!Q27),"-")</f>
        <v>-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0.90909090909090906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0.90909090909090906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 t="str">
        <f>IF(AND('Personas Enjuiciadas'!E29+'Personas Enjuiciadas'!J29&gt;0,'Personas Enjuiciadas'!O29+'Personas Enjuiciadas'!Q29&gt;0),('Personas Enjuiciadas'!E29+'Personas Enjuiciadas'!J29)/('Personas Enjuiciadas'!O29+'Personas Enjuiciadas'!Q29),"-")</f>
        <v>-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0.81818181818181823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0.8571428571428571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0.75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1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1</v>
      </c>
      <c r="E30" s="35" t="str">
        <f>IF(AND('Personas Enjuiciadas'!E31+'Personas Enjuiciadas'!J31&gt;0,'Personas Enjuiciadas'!O31+'Personas Enjuiciadas'!Q31&gt;0),('Personas Enjuiciadas'!E31+'Personas Enjuiciadas'!J31)/('Personas Enjuiciadas'!O31+'Personas Enjuiciadas'!Q31),"-")</f>
        <v>-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1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1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 t="str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-</v>
      </c>
      <c r="D32" s="35" t="str">
        <f>IF(AND('Personas Enjuiciadas'!D33+'Personas Enjuiciadas'!I33&gt;0,'Personas Enjuiciadas'!N33+'Personas Enjuiciadas'!P33&gt;0),('Personas Enjuiciadas'!D33+'Personas Enjuiciadas'!I33)/('Personas Enjuiciadas'!N33+'Personas Enjuiciadas'!P33),"-")</f>
        <v>-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0.72727272727272729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0.72727272727272729</v>
      </c>
      <c r="E37" s="35" t="str">
        <f>IF(AND('Personas Enjuiciadas'!E38+'Personas Enjuiciadas'!J38&gt;0,'Personas Enjuiciadas'!O38+'Personas Enjuiciadas'!Q38&gt;0),('Personas Enjuiciadas'!E38+'Personas Enjuiciadas'!J38)/('Personas Enjuiciadas'!O38+'Personas Enjuiciadas'!Q38),"-")</f>
        <v>-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0.77777777777777779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0.77777777777777779</v>
      </c>
      <c r="E39" s="35" t="str">
        <f>IF(AND('Personas Enjuiciadas'!E40+'Personas Enjuiciadas'!J40&gt;0,'Personas Enjuiciadas'!O40+'Personas Enjuiciadas'!Q40&gt;0),('Personas Enjuiciadas'!E40+'Personas Enjuiciadas'!J40)/('Personas Enjuiciadas'!O40+'Personas Enjuiciadas'!Q40),"-")</f>
        <v>-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0.78787878787878785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0.78787878787878785</v>
      </c>
      <c r="E40" s="35" t="str">
        <f>IF(AND('Personas Enjuiciadas'!E41+'Personas Enjuiciadas'!J41&gt;0,'Personas Enjuiciadas'!O41+'Personas Enjuiciadas'!Q41&gt;0),('Personas Enjuiciadas'!E41+'Personas Enjuiciadas'!J41)/('Personas Enjuiciadas'!O41+'Personas Enjuiciadas'!Q41),"-")</f>
        <v>-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0.8571428571428571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0.83333333333333337</v>
      </c>
      <c r="E43" s="35">
        <f>IF(AND('Personas Enjuiciadas'!E44+'Personas Enjuiciadas'!J44&gt;0,'Personas Enjuiciadas'!O44+'Personas Enjuiciadas'!Q44&gt;0),('Personas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>
        <f>IF(AND('Personas Enjuiciadas'!E45+'Personas Enjuiciadas'!J45&gt;0,'Personas Enjuiciadas'!O45+'Personas Enjuiciadas'!Q45&gt;0),('Personas Enjuiciadas'!E45+'Personas Enjuiciadas'!J45)/('Personas Enjuiciadas'!O45+'Personas Enjuiciadas'!Q45),"-")</f>
        <v>1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>
        <f>IF(AND('Personas Enjuiciadas'!E47+'Personas Enjuiciadas'!J47&gt;0,'Personas Enjuiciadas'!O47+'Personas Enjuiciadas'!Q47&gt;0),('Personas Enjuiciadas'!E47+'Personas Enjuiciadas'!J47)/('Personas Enjuiciadas'!O47+'Personas Enjuiciadas'!Q47),"-")</f>
        <v>1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0.94615384615384612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0.93518518518518523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1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1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1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1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1</v>
      </c>
      <c r="E49" s="35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35" t="str">
        <f>IF(AND('Personas Enjuiciadas'!E51+'Personas Enjuiciadas'!J51&gt;0,'Personas Enjuiciadas'!O51+'Personas Enjuiciadas'!Q51&gt;0),('Personas Enjuiciadas'!E51+'Personas Enjuiciadas'!J51)/('Personas Enjuiciadas'!O51+'Personas Enjuiciadas'!Q51),"-")</f>
        <v>-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5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0.75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1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0.66666666666666663</v>
      </c>
      <c r="H53" s="24"/>
    </row>
    <row r="54" spans="2:8" ht="20.100000000000001" customHeight="1" thickBot="1" x14ac:dyDescent="0.25">
      <c r="B54" s="4" t="s">
        <v>272</v>
      </c>
      <c r="C54" s="21" t="str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-</v>
      </c>
      <c r="D54" s="35" t="str">
        <f>IF(AND('Personas Enjuiciadas'!D55+'Personas Enjuiciadas'!I55&gt;0,'Personas Enjuiciadas'!N55+'Personas Enjuiciadas'!P55&gt;0),('Personas Enjuiciadas'!D55+'Personas Enjuiciadas'!I55)/('Personas Enjuiciadas'!N55+'Personas Enjuiciadas'!P55),"-")</f>
        <v>-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1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1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0.75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0.7142857142857143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0.8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0.66666666666666663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0.6</v>
      </c>
      <c r="E57" s="35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1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1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1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0.96875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0.91666666666666663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0.77272727272727271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0.75</v>
      </c>
      <c r="E60" s="35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1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1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0.875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0.875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1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1</v>
      </c>
      <c r="E64" s="34" t="str">
        <f>IF(AND('Personas Enjuiciadas'!E65+'Personas Enjuiciadas'!J65&gt;0,'Personas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0.55555555555555558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0.55555555555555558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4" t="str">
        <f>IF(AND('Personas Enjuiciadas'!E67+'Personas Enjuiciadas'!J67&gt;0,'Personas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1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1</v>
      </c>
      <c r="E67" s="34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 t="str">
        <f>IF(AND('Personas Enjuiciadas'!E69+'Personas Enjuiciadas'!J69&gt;0,'Personas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1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1</v>
      </c>
      <c r="E69" s="34" t="str">
        <f>IF(AND('Personas Enjuiciadas'!E70+'Personas Enjuiciadas'!J70&gt;0,'Personas Enjuiciadas'!O70+'Personas Enjuiciadas'!Q70&gt;0),('Personas Enjuiciadas'!E70+'Personas Enjuiciadas'!J70)/('Personas Enjuiciadas'!O70+'Personas Enjuiciadas'!Q70),"-")</f>
        <v>-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0.5</v>
      </c>
      <c r="D70" s="34" t="str">
        <f>IF(AND('Personas Enjuiciadas'!D71+'Personas Enjuiciadas'!I71&gt;0,'Personas Enjuiciadas'!N71+'Personas Enjuiciadas'!P71&gt;0),('Personas Enjuiciadas'!D71+'Personas Enjuiciadas'!I71)/('Personas Enjuiciadas'!N71+'Personas Enjuiciadas'!P71),"-")</f>
        <v>-</v>
      </c>
      <c r="E70" s="34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0.41176470588235292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0.37931034482758619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0.6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0.66666666666666663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0.66666666666666663</v>
      </c>
      <c r="E73" s="34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0.7142857142857143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0.8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0.5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0.73076923076923073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0.76190476190476186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0.6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1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1</v>
      </c>
      <c r="E76" s="34" t="str">
        <f>IF(AND('Personas Enjuiciadas'!E77+'Personas Enjuiciadas'!J77&gt;0,'Personas Enjuiciadas'!O77+'Personas Enjuiciadas'!Q77&gt;0),('Personas Enjuiciadas'!E77+'Personas Enjuiciadas'!J77)/('Personas Enjuiciadas'!O77+'Personas Enjuiciadas'!Q77),"-")</f>
        <v>-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0.7142857142857143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1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1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4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0.94117647058823528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0.9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1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0.9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0.83333333333333337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0.625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0.625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0.58333333333333337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0.5714285714285714</v>
      </c>
      <c r="E86" s="34">
        <f>IF(AND('Personas Enjuiciadas'!E87+'Personas Enjuiciadas'!J87&gt;0,'Personas Enjuiciadas'!O87+'Personas Enjuiciadas'!Q87&gt;0),('Personas Enjuiciadas'!E87+'Personas Enjuiciadas'!J87)/('Personas Enjuiciadas'!O87+'Personas Enjuiciadas'!Q87),"-")</f>
        <v>0.6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0.54545454545454541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0.56451612903225812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0.25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0.5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0.5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0.83333333333333337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0.83333333333333337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0.88888888888888884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0.88888888888888884</v>
      </c>
      <c r="E90" s="34" t="str">
        <f>IF(AND('Personas Enjuiciadas'!E91+'Personas Enjuiciadas'!J91&gt;0,'Personas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1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1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1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1</v>
      </c>
      <c r="E92" s="34" t="str">
        <f>IF(AND('Personas Enjuiciadas'!E93+'Personas Enjuiciadas'!J93&gt;0,'Personas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0.6428571428571429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0.61538461538461542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 t="str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-</v>
      </c>
      <c r="D94" s="34" t="str">
        <f>IF(AND('Personas Enjuiciadas'!D95+'Personas Enjuiciadas'!I95&gt;0,'Personas Enjuiciadas'!N95+'Personas Enjuiciadas'!P95&gt;0),('Personas Enjuiciadas'!D95+'Personas Enjuiciadas'!I95)/('Personas Enjuiciadas'!N95+'Personas Enjuiciadas'!P95),"-")</f>
        <v>-</v>
      </c>
      <c r="E94" s="34" t="str">
        <f>IF(AND('Personas Enjuiciadas'!E95+'Personas Enjuiciadas'!J95&gt;0,'Personas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1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1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1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1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4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34" t="str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-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 t="str">
        <f>IF(AND('Personas Enjuiciadas'!E99+'Personas Enjuiciadas'!J99&gt;0,'Personas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34" t="str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-</v>
      </c>
      <c r="D99" s="34" t="str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-</v>
      </c>
      <c r="E99" s="34" t="str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-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1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1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 t="str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-</v>
      </c>
      <c r="D101" s="34" t="str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-</v>
      </c>
      <c r="E101" s="34" t="str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-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1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1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1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1</v>
      </c>
      <c r="E103" s="34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4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4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1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1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1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 t="str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-</v>
      </c>
      <c r="E106" s="34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34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1</v>
      </c>
      <c r="D107" s="34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1</v>
      </c>
      <c r="E107" s="34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0.9213483146067416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0.9242424242424242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0.91304347826086951</v>
      </c>
    </row>
    <row r="109" spans="2:5" ht="20.100000000000001" customHeight="1" thickBot="1" x14ac:dyDescent="0.25">
      <c r="B109" s="4" t="s">
        <v>319</v>
      </c>
      <c r="C109" s="34" t="str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-</v>
      </c>
      <c r="D109" s="34" t="str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-</v>
      </c>
      <c r="E109" s="34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34" t="str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-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 t="str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34" t="str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-</v>
      </c>
      <c r="D111" s="34" t="str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-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4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0.75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0.75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 t="str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0.7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0.7</v>
      </c>
      <c r="E116" s="34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327</v>
      </c>
      <c r="C117" s="34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0.5</v>
      </c>
      <c r="D117" s="34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0.5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1</v>
      </c>
      <c r="D118" s="34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1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 t="str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-</v>
      </c>
      <c r="D119" s="34" t="str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-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0.8666666666666667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0.8571428571428571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0.88888888888888884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0.5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0.5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1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1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4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1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1</v>
      </c>
      <c r="E124" s="34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 t="str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0.33333333333333331</v>
      </c>
      <c r="D127" s="34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0.33333333333333331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 t="str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-</v>
      </c>
      <c r="D128" s="34" t="str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-</v>
      </c>
      <c r="E128" s="34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 t="str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-</v>
      </c>
      <c r="D129" s="34" t="str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-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 t="str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-</v>
      </c>
      <c r="D130" s="34" t="str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-</v>
      </c>
      <c r="E130" s="34" t="str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0.69230769230769229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0.7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0.66666666666666663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0.94871794871794868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0.9285714285714286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0.92982456140350878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0.86956521739130432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0.97058823529411764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0.97916666666666663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0.967741935483871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0.83333333333333337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0.83333333333333337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0.83333333333333337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0.5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0.5</v>
      </c>
      <c r="E136" s="34" t="str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-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0.84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0.8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0.92647058823529416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0.92913385826771655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0.88888888888888884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0.967741935483871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0.94117647058823528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1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1</v>
      </c>
      <c r="E140" s="34" t="str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0.97777777777777775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0.97674418604651159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0.89473684210526316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0.88888888888888884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0.90909090909090906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1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1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0.85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0.84615384615384615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0.8571428571428571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0.75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0.66666666666666663</v>
      </c>
      <c r="E145" s="34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0.97959183673469385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0.97727272727272729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0.8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0.8</v>
      </c>
      <c r="E147" s="34" t="str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0.5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0.46153846153846156</v>
      </c>
      <c r="E148" s="34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0.8666666666666667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0.86206896551724133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0.88461538461538458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0.84210526315789469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0.8571428571428571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0.83333333333333337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1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1</v>
      </c>
      <c r="E153" s="34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1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1</v>
      </c>
      <c r="E154" s="34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1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0.98648648648648651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0.98648648648648651</v>
      </c>
      <c r="E155" s="34" t="str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-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0.625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0.625</v>
      </c>
      <c r="E156" s="34" t="str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-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1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1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</v>
      </c>
      <c r="D158" s="34" t="str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-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0.9</v>
      </c>
    </row>
    <row r="159" spans="2:5" ht="20.100000000000001" customHeight="1" thickBot="1" x14ac:dyDescent="0.25">
      <c r="B159" s="4" t="s">
        <v>367</v>
      </c>
      <c r="C159" s="34" t="str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-</v>
      </c>
      <c r="D159" s="34" t="str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-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1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1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1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1</v>
      </c>
      <c r="E161" s="34" t="str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0.8571428571428571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0.8571428571428571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0.5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0.5</v>
      </c>
      <c r="E163" s="34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34" t="str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-</v>
      </c>
      <c r="D164" s="34" t="str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-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 t="str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-</v>
      </c>
      <c r="D166" s="34" t="str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-</v>
      </c>
      <c r="E166" s="34" t="str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1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1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 t="str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-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34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1</v>
      </c>
      <c r="D170" s="34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1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4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1</v>
      </c>
      <c r="D172" s="34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1</v>
      </c>
      <c r="E172" s="34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1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1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0.85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0.8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34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0.94117647058823528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0.93333333333333335</v>
      </c>
      <c r="E178" s="34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34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34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 t="str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-</v>
      </c>
      <c r="D181" s="34" t="str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-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1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1</v>
      </c>
      <c r="E182" s="34" t="str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-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 t="str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-</v>
      </c>
      <c r="D184" s="34" t="str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-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0.76923076923076927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0.72727272727272729</v>
      </c>
      <c r="E185" s="34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1</v>
      </c>
    </row>
    <row r="186" spans="2:5" ht="20.100000000000001" customHeight="1" thickBot="1" x14ac:dyDescent="0.25">
      <c r="B186" s="4" t="s">
        <v>388</v>
      </c>
      <c r="C186" s="34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4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4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4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0.5</v>
      </c>
      <c r="D192" s="34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0.5</v>
      </c>
      <c r="E192" s="34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34" t="str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-</v>
      </c>
      <c r="D193" s="34" t="str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-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 t="str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-</v>
      </c>
      <c r="D194" s="34" t="str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-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0.61538461538461542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0.61538461538461542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 t="str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-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 t="str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34" t="str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-</v>
      </c>
      <c r="D199" s="34" t="str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-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1</v>
      </c>
      <c r="D201" s="34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1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 t="str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-</v>
      </c>
      <c r="D202" s="34" t="str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-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1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1</v>
      </c>
    </row>
    <row r="204" spans="2:5" ht="20.100000000000001" customHeight="1" thickBot="1" x14ac:dyDescent="0.25">
      <c r="B204" s="4" t="s">
        <v>402</v>
      </c>
      <c r="C204" s="34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1</v>
      </c>
      <c r="D204" s="34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1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0.55555555555555558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0.55555555555555558</v>
      </c>
      <c r="E205" s="34" t="str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0.75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0.75</v>
      </c>
      <c r="E207" s="34" t="str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4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406</v>
      </c>
      <c r="C209" s="34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4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4" t="str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1</v>
      </c>
      <c r="E211" s="34" t="str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1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1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0.54545454545454541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0.54545454545454541</v>
      </c>
      <c r="E213" s="34" t="str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-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 t="str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0.83333333333333337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0.8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0.6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0.5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0.8571428571428571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 t="str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-</v>
      </c>
      <c r="D221" s="34" t="str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-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4" t="str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 t="str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1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1</v>
      </c>
      <c r="E224" s="34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1</v>
      </c>
      <c r="D225" s="34" t="str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-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0.61538461538461542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0.5714285714285714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0.66666666666666663</v>
      </c>
    </row>
    <row r="227" spans="2:5" ht="20.100000000000001" customHeight="1" thickBot="1" x14ac:dyDescent="0.25">
      <c r="B227" s="4" t="s">
        <v>420</v>
      </c>
      <c r="C227" s="34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1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4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34" t="str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1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1</v>
      </c>
      <c r="E230" s="34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0.77777777777777779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0.5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0.88235294117647056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0.84615384615384615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0.875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0.88888888888888884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0.8571428571428571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0.83333333333333337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0.75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9.0909090909090912E-2</v>
      </c>
      <c r="D235" s="34" t="str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-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0.2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1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1</v>
      </c>
      <c r="E236" s="34" t="str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-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0.94444444444444442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0.90909090909090906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0.83333333333333337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0.75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0.83333333333333337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0.77777777777777779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0.5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0.42857142857142855</v>
      </c>
      <c r="E241" s="34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0.83333333333333337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0.83333333333333337</v>
      </c>
      <c r="E242" s="34" t="str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34" t="str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-</v>
      </c>
      <c r="D243" s="34" t="str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-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0.42857142857142855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0.33333333333333331</v>
      </c>
      <c r="E244" s="34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0.6428571428571429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0.54545454545454541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0.4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0.63636363636363635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1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1</v>
      </c>
      <c r="E247" s="34" t="str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0.72222222222222221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0.75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0.5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0.5</v>
      </c>
      <c r="D249" s="34" t="str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-</v>
      </c>
      <c r="E249" s="34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1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0.8666666666666667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0.90909090909090906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0.75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1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1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0.66666666666666663</v>
      </c>
      <c r="D253" s="34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0.66666666666666663</v>
      </c>
      <c r="E253" s="34" t="str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-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0.81818181818181823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0.8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34" t="str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-</v>
      </c>
      <c r="D255" s="34" t="str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-</v>
      </c>
      <c r="E255" s="34" t="str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-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0.5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</v>
      </c>
      <c r="E256" s="34" t="str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0.83333333333333337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0.83333333333333337</v>
      </c>
      <c r="E257" s="34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 t="str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-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0.77777777777777779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0.66666666666666663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 t="str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0.6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0.66666666666666663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0.5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0.5</v>
      </c>
      <c r="D262" s="34" t="str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-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0.75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0.25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0.33333333333333331</v>
      </c>
      <c r="E263" s="34" t="str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-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4" t="str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-</v>
      </c>
      <c r="E264" s="34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0.375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0.42857142857142855</v>
      </c>
      <c r="E265" s="34" t="str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4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0.66666666666666663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0.5</v>
      </c>
      <c r="E267" s="34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0.5</v>
      </c>
      <c r="D268" s="34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0.5</v>
      </c>
      <c r="E268" s="34" t="str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4" t="str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0.66666666666666663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0.5</v>
      </c>
      <c r="E270" s="34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0.75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0.75</v>
      </c>
      <c r="E271" s="34" t="str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-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1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1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1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 t="str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-</v>
      </c>
    </row>
    <row r="275" spans="2:5" ht="20.100000000000001" customHeight="1" thickBot="1" x14ac:dyDescent="0.25">
      <c r="B275" s="4" t="s">
        <v>463</v>
      </c>
      <c r="C275" s="34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4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4" t="str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 t="str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-</v>
      </c>
      <c r="E276" s="34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0.83333333333333337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0.81818181818181823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0.91666666666666663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0.88235294117647056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0.77777777777777779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0.6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34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4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0.72727272727272729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0.7142857142857143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0.75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1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1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1</v>
      </c>
      <c r="E284" s="34" t="str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0.97727272727272729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0.96875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0.73333333333333328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0.7142857142857143</v>
      </c>
      <c r="E286" s="34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0.875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0.83333333333333337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1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0.90322580645161288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0.88235294117647056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0.9285714285714286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1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1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1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1</v>
      </c>
      <c r="E290" s="34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 t="str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0.8936170212765957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0.86111111111111116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0.9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0.83333333333333337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1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1</v>
      </c>
      <c r="E294" s="34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1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1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1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1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0.66666666666666663</v>
      </c>
      <c r="D296" s="34" t="str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-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0.96153846153846156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0.93333333333333335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1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1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0.96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0.97499999999999998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0.97142857142857142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0.8125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0.8936170212765957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0.875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0.93333333333333335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0.90909090909090906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0.875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0.76190476190476186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0.8</v>
      </c>
      <c r="E306" s="34" t="str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-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0.91666666666666663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0.88888888888888884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0.75862068965517238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0.75862068965517238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0.75862068965517238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0.875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0.8571428571428571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0.7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0.7</v>
      </c>
      <c r="E310" s="34" t="str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-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1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1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0.90909090909090906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0.88888888888888884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0.875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0.91666666666666663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0.75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0.88235294117647056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0.8571428571428571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0.9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0.2857142857142857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0.2857142857142857</v>
      </c>
      <c r="E315" s="34" t="str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0.90909090909090906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0.88235294117647056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1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0.63636363636363635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0.63636363636363635</v>
      </c>
      <c r="E317" s="34" t="str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1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1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0.5714285714285714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0.5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0.75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0.75</v>
      </c>
      <c r="E320" s="34" t="str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1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1</v>
      </c>
      <c r="E321" s="34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506</v>
      </c>
      <c r="C322" s="34" t="str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-</v>
      </c>
      <c r="D322" s="34" t="str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-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0.91666666666666663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0.90909090909090906</v>
      </c>
      <c r="E324" s="34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0.91666666666666663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0.95454545454545459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0.5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1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1</v>
      </c>
      <c r="E326" s="34" t="str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1</v>
      </c>
      <c r="D329" s="34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1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1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1</v>
      </c>
      <c r="E330" s="34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1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 t="str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-</v>
      </c>
      <c r="D332" s="34" t="str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-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4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0.8666666666666667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0.8571428571428571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1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1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 t="str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-</v>
      </c>
      <c r="D337" s="34" t="str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-</v>
      </c>
      <c r="E337" s="34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1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1</v>
      </c>
      <c r="E338" s="34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0.5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0.5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1</v>
      </c>
      <c r="D340" s="34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1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 t="str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-</v>
      </c>
      <c r="D341" s="34" t="str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-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0.5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0.5</v>
      </c>
      <c r="E342" s="34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1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1</v>
      </c>
      <c r="E343" s="34" t="str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-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1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1</v>
      </c>
      <c r="E344" s="34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0.72222222222222221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0.73333333333333328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0.66666666666666663</v>
      </c>
    </row>
    <row r="346" spans="2:5" ht="20.100000000000001" customHeight="1" thickBot="1" x14ac:dyDescent="0.25">
      <c r="B346" s="4" t="s">
        <v>527</v>
      </c>
      <c r="C346" s="34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1</v>
      </c>
      <c r="D346" s="34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1</v>
      </c>
      <c r="E346" s="34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1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0.8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0.8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1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1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 t="str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-</v>
      </c>
      <c r="D353" s="34" t="str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-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 t="str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-</v>
      </c>
      <c r="D354" s="34" t="str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-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4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4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0.75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0.75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34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1</v>
      </c>
      <c r="D361" s="34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1</v>
      </c>
      <c r="E361" s="34" t="str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0.84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0.8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4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1</v>
      </c>
      <c r="D370" s="34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1</v>
      </c>
      <c r="E370" s="34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0.66666666666666663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0.66666666666666663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 t="str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-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1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1</v>
      </c>
      <c r="E375" s="34" t="str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0.68421052631578949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0.7142857142857143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0.6470588235294118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0.77777777777777779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0.77777777777777779</v>
      </c>
      <c r="E377" s="34" t="str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-</v>
      </c>
    </row>
    <row r="378" spans="2:5" ht="20.100000000000001" customHeight="1" thickBot="1" x14ac:dyDescent="0.25">
      <c r="B378" s="4" t="s">
        <v>554</v>
      </c>
      <c r="C378" s="34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4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 t="str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-</v>
      </c>
      <c r="D380" s="34" t="str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-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0.66666666666666663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0.66666666666666663</v>
      </c>
      <c r="E382" s="34" t="str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0.88888888888888884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0.88888888888888884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1</v>
      </c>
      <c r="D384" s="34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1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4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1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1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1</v>
      </c>
      <c r="D387" s="34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1</v>
      </c>
      <c r="E387" s="34" t="str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0.75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0.7142857142857143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1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1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1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0.41666666666666669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0.4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0.5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0.4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0.5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0.25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0.68181818181818177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0.6428571428571429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0.75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34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0.75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0.66666666666666663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1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1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0.5636363636363636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0.52631578947368418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0.6470588235294118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0.625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0.75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0.5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0.8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0.875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0.5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0.90909090909090906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0.88888888888888884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0.89473684210526316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0.55555555555555558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0.6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0.5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0.4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0.25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0.66666666666666663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0.66666666666666663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0.66666666666666663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0.77777777777777779</v>
      </c>
      <c r="D405" s="34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0.5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1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1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1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1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0.85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0.81818181818181823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0.84615384615384615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0.8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0.96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0.90909090909090906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1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1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1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1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1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1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1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0.8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4" t="str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-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0.76190476190476186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0.75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0.8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0.96153846153846156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0.9375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0.75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0.66666666666666663</v>
      </c>
      <c r="E423" s="34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34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0.90476190476190477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0.90909090909090906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0.5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0.4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0.875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0.83333333333333337</v>
      </c>
      <c r="E428" s="34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1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1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4" t="str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-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0.66666666666666663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0.5714285714285714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0.8529411764705882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0.81818181818181823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0.91666666666666663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1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1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0.96103896103896103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0.95833333333333337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0.96551724137931039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1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1</v>
      </c>
      <c r="E436" s="34" t="str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1</v>
      </c>
      <c r="D438" s="34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4" t="str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-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0.75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0.66666666666666663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0.95652173913043481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1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0.88888888888888884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0.86650902837489252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0.84907300115874851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0.91666666666666663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7" t="s">
        <v>117</v>
      </c>
      <c r="D9" s="88"/>
      <c r="E9" s="88"/>
      <c r="F9" s="88"/>
      <c r="G9" s="65"/>
      <c r="H9" s="87" t="s">
        <v>670</v>
      </c>
      <c r="I9" s="88"/>
      <c r="J9" s="88"/>
      <c r="K9" s="88"/>
      <c r="L9" s="90"/>
    </row>
    <row r="10" spans="2:12" ht="41.25" customHeight="1" thickBot="1" x14ac:dyDescent="0.25">
      <c r="C10" s="59" t="s">
        <v>125</v>
      </c>
      <c r="D10" s="59" t="s">
        <v>126</v>
      </c>
      <c r="E10" s="59" t="s">
        <v>662</v>
      </c>
      <c r="F10" s="59" t="s">
        <v>128</v>
      </c>
      <c r="G10" s="31" t="s">
        <v>665</v>
      </c>
      <c r="H10" s="64" t="s">
        <v>656</v>
      </c>
      <c r="I10" s="64" t="s">
        <v>657</v>
      </c>
      <c r="J10" s="64" t="s">
        <v>658</v>
      </c>
      <c r="K10" s="64" t="s">
        <v>663</v>
      </c>
      <c r="L10" s="59" t="s">
        <v>664</v>
      </c>
    </row>
    <row r="11" spans="2:12" ht="20.100000000000001" customHeight="1" thickBot="1" x14ac:dyDescent="0.25">
      <c r="B11" s="3" t="s">
        <v>168</v>
      </c>
      <c r="C11" s="17">
        <v>17</v>
      </c>
      <c r="D11" s="17">
        <v>9</v>
      </c>
      <c r="E11" s="17">
        <v>22</v>
      </c>
      <c r="F11" s="17">
        <v>24</v>
      </c>
      <c r="G11" s="17">
        <f>SUM(C11:F11)</f>
        <v>72</v>
      </c>
      <c r="H11" s="17">
        <v>0</v>
      </c>
      <c r="I11" s="17">
        <v>2</v>
      </c>
      <c r="J11" s="17">
        <v>0</v>
      </c>
      <c r="K11" s="17">
        <v>0</v>
      </c>
      <c r="L11" s="17">
        <v>74</v>
      </c>
    </row>
    <row r="12" spans="2:12" ht="20.100000000000001" customHeight="1" thickBot="1" x14ac:dyDescent="0.25">
      <c r="B12" s="4" t="s">
        <v>236</v>
      </c>
      <c r="C12" s="17">
        <v>6</v>
      </c>
      <c r="D12" s="17">
        <v>0</v>
      </c>
      <c r="E12" s="17">
        <v>4</v>
      </c>
      <c r="F12" s="17">
        <v>6</v>
      </c>
      <c r="G12" s="17">
        <f t="shared" ref="G12:G75" si="0">SUM(C12:F12)</f>
        <v>16</v>
      </c>
      <c r="H12" s="17">
        <v>0</v>
      </c>
      <c r="I12" s="17">
        <v>0</v>
      </c>
      <c r="J12" s="17">
        <v>0</v>
      </c>
      <c r="K12" s="17">
        <v>0</v>
      </c>
      <c r="L12" s="17">
        <v>16</v>
      </c>
    </row>
    <row r="13" spans="2:12" ht="20.100000000000001" customHeight="1" thickBot="1" x14ac:dyDescent="0.25">
      <c r="B13" s="4" t="s">
        <v>237</v>
      </c>
      <c r="C13" s="17">
        <v>7</v>
      </c>
      <c r="D13" s="17">
        <v>0</v>
      </c>
      <c r="E13" s="17">
        <v>3</v>
      </c>
      <c r="F13" s="17">
        <v>5</v>
      </c>
      <c r="G13" s="17">
        <f t="shared" si="0"/>
        <v>15</v>
      </c>
      <c r="H13" s="17">
        <v>0</v>
      </c>
      <c r="I13" s="17">
        <v>0</v>
      </c>
      <c r="J13" s="17">
        <v>0</v>
      </c>
      <c r="K13" s="17">
        <v>0</v>
      </c>
      <c r="L13" s="17">
        <v>15</v>
      </c>
    </row>
    <row r="14" spans="2:12" ht="20.100000000000001" customHeight="1" thickBot="1" x14ac:dyDescent="0.25">
      <c r="B14" s="4" t="s">
        <v>238</v>
      </c>
      <c r="C14" s="17">
        <v>7</v>
      </c>
      <c r="D14" s="17">
        <v>0</v>
      </c>
      <c r="E14" s="17">
        <v>6</v>
      </c>
      <c r="F14" s="17">
        <v>11</v>
      </c>
      <c r="G14" s="17">
        <f t="shared" si="0"/>
        <v>24</v>
      </c>
      <c r="H14" s="17">
        <v>0</v>
      </c>
      <c r="I14" s="17">
        <v>1</v>
      </c>
      <c r="J14" s="17">
        <v>0</v>
      </c>
      <c r="K14" s="17">
        <v>0</v>
      </c>
      <c r="L14" s="17">
        <v>25</v>
      </c>
    </row>
    <row r="15" spans="2:12" ht="20.100000000000001" customHeight="1" thickBot="1" x14ac:dyDescent="0.25">
      <c r="B15" s="4" t="s">
        <v>239</v>
      </c>
      <c r="C15" s="17">
        <v>7</v>
      </c>
      <c r="D15" s="17">
        <v>8</v>
      </c>
      <c r="E15" s="17">
        <v>53</v>
      </c>
      <c r="F15" s="17">
        <v>91</v>
      </c>
      <c r="G15" s="17">
        <f t="shared" si="0"/>
        <v>159</v>
      </c>
      <c r="H15" s="17">
        <v>0</v>
      </c>
      <c r="I15" s="17">
        <v>0</v>
      </c>
      <c r="J15" s="17">
        <v>0</v>
      </c>
      <c r="K15" s="17">
        <v>0</v>
      </c>
      <c r="L15" s="17">
        <v>159</v>
      </c>
    </row>
    <row r="16" spans="2:12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2</v>
      </c>
      <c r="F16" s="17">
        <v>0</v>
      </c>
      <c r="G16" s="17">
        <f t="shared" si="0"/>
        <v>3</v>
      </c>
      <c r="H16" s="17">
        <v>0</v>
      </c>
      <c r="I16" s="17">
        <v>0</v>
      </c>
      <c r="J16" s="17">
        <v>0</v>
      </c>
      <c r="K16" s="17">
        <v>0</v>
      </c>
      <c r="L16" s="17">
        <v>3</v>
      </c>
    </row>
    <row r="17" spans="2:12" ht="20.100000000000001" customHeight="1" thickBot="1" x14ac:dyDescent="0.25">
      <c r="B17" s="4" t="s">
        <v>240</v>
      </c>
      <c r="C17" s="17">
        <v>8</v>
      </c>
      <c r="D17" s="17">
        <v>6</v>
      </c>
      <c r="E17" s="17">
        <v>11</v>
      </c>
      <c r="F17" s="17">
        <v>25</v>
      </c>
      <c r="G17" s="17">
        <f t="shared" si="0"/>
        <v>50</v>
      </c>
      <c r="H17" s="17">
        <v>0</v>
      </c>
      <c r="I17" s="17">
        <v>0</v>
      </c>
      <c r="J17" s="17">
        <v>0</v>
      </c>
      <c r="K17" s="17">
        <v>0</v>
      </c>
      <c r="L17" s="17">
        <v>50</v>
      </c>
    </row>
    <row r="18" spans="2:12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1</v>
      </c>
      <c r="F18" s="17">
        <v>1</v>
      </c>
      <c r="G18" s="17">
        <f t="shared" si="0"/>
        <v>2</v>
      </c>
      <c r="H18" s="17">
        <v>0</v>
      </c>
      <c r="I18" s="17">
        <v>0</v>
      </c>
      <c r="J18" s="17">
        <v>0</v>
      </c>
      <c r="K18" s="17">
        <v>0</v>
      </c>
      <c r="L18" s="17">
        <v>2</v>
      </c>
    </row>
    <row r="19" spans="2:12" ht="20.100000000000001" customHeight="1" thickBot="1" x14ac:dyDescent="0.25">
      <c r="B19" s="4" t="s">
        <v>242</v>
      </c>
      <c r="C19" s="17">
        <v>3</v>
      </c>
      <c r="D19" s="17">
        <v>0</v>
      </c>
      <c r="E19" s="17">
        <v>5</v>
      </c>
      <c r="F19" s="17">
        <v>6</v>
      </c>
      <c r="G19" s="17">
        <f t="shared" si="0"/>
        <v>14</v>
      </c>
      <c r="H19" s="17">
        <v>0</v>
      </c>
      <c r="I19" s="17">
        <v>0</v>
      </c>
      <c r="J19" s="17">
        <v>0</v>
      </c>
      <c r="K19" s="17">
        <v>0</v>
      </c>
      <c r="L19" s="17">
        <v>14</v>
      </c>
    </row>
    <row r="20" spans="2:12" ht="20.100000000000001" customHeight="1" thickBot="1" x14ac:dyDescent="0.25">
      <c r="B20" s="4" t="s">
        <v>243</v>
      </c>
      <c r="C20" s="17">
        <v>5</v>
      </c>
      <c r="D20" s="17">
        <v>2</v>
      </c>
      <c r="E20" s="17">
        <v>5</v>
      </c>
      <c r="F20" s="17">
        <v>6</v>
      </c>
      <c r="G20" s="17">
        <f t="shared" si="0"/>
        <v>18</v>
      </c>
      <c r="H20" s="17">
        <v>0</v>
      </c>
      <c r="I20" s="17">
        <v>0</v>
      </c>
      <c r="J20" s="17">
        <v>0</v>
      </c>
      <c r="K20" s="17">
        <v>0</v>
      </c>
      <c r="L20" s="17">
        <v>18</v>
      </c>
    </row>
    <row r="21" spans="2:12" ht="20.100000000000001" customHeight="1" thickBot="1" x14ac:dyDescent="0.25">
      <c r="B21" s="4" t="s">
        <v>244</v>
      </c>
      <c r="C21" s="17">
        <v>8</v>
      </c>
      <c r="D21" s="17">
        <v>1</v>
      </c>
      <c r="E21" s="17">
        <v>6</v>
      </c>
      <c r="F21" s="17">
        <v>31</v>
      </c>
      <c r="G21" s="17">
        <f t="shared" si="0"/>
        <v>46</v>
      </c>
      <c r="H21" s="17">
        <v>0</v>
      </c>
      <c r="I21" s="17">
        <v>0</v>
      </c>
      <c r="J21" s="17">
        <v>0</v>
      </c>
      <c r="K21" s="17">
        <v>0</v>
      </c>
      <c r="L21" s="17">
        <v>46</v>
      </c>
    </row>
    <row r="22" spans="2:12" ht="20.100000000000001" customHeight="1" thickBot="1" x14ac:dyDescent="0.25">
      <c r="B22" s="4" t="s">
        <v>169</v>
      </c>
      <c r="C22" s="17">
        <v>4</v>
      </c>
      <c r="D22" s="17">
        <v>2</v>
      </c>
      <c r="E22" s="17">
        <v>5</v>
      </c>
      <c r="F22" s="17">
        <v>13</v>
      </c>
      <c r="G22" s="17">
        <f t="shared" si="0"/>
        <v>24</v>
      </c>
      <c r="H22" s="17">
        <v>0</v>
      </c>
      <c r="I22" s="17">
        <v>0</v>
      </c>
      <c r="J22" s="17">
        <v>0</v>
      </c>
      <c r="K22" s="17">
        <v>0</v>
      </c>
      <c r="L22" s="17">
        <v>24</v>
      </c>
    </row>
    <row r="23" spans="2:12" ht="20.100000000000001" customHeight="1" thickBot="1" x14ac:dyDescent="0.25">
      <c r="B23" s="4" t="s">
        <v>245</v>
      </c>
      <c r="C23" s="17">
        <v>4</v>
      </c>
      <c r="D23" s="17">
        <v>2</v>
      </c>
      <c r="E23" s="17">
        <v>8</v>
      </c>
      <c r="F23" s="17">
        <v>3</v>
      </c>
      <c r="G23" s="17">
        <f t="shared" si="0"/>
        <v>17</v>
      </c>
      <c r="H23" s="17">
        <v>0</v>
      </c>
      <c r="I23" s="17">
        <v>0</v>
      </c>
      <c r="J23" s="17">
        <v>0</v>
      </c>
      <c r="K23" s="17">
        <v>0</v>
      </c>
      <c r="L23" s="17">
        <v>17</v>
      </c>
    </row>
    <row r="24" spans="2:12" ht="20.100000000000001" customHeight="1" thickBot="1" x14ac:dyDescent="0.25">
      <c r="B24" s="4" t="s">
        <v>246</v>
      </c>
      <c r="C24" s="17">
        <v>6</v>
      </c>
      <c r="D24" s="17">
        <v>4</v>
      </c>
      <c r="E24" s="17">
        <v>3</v>
      </c>
      <c r="F24" s="17">
        <v>3</v>
      </c>
      <c r="G24" s="17">
        <f t="shared" si="0"/>
        <v>16</v>
      </c>
      <c r="H24" s="17">
        <v>0</v>
      </c>
      <c r="I24" s="17">
        <v>0</v>
      </c>
      <c r="J24" s="17">
        <v>0</v>
      </c>
      <c r="K24" s="17">
        <v>0</v>
      </c>
      <c r="L24" s="17">
        <v>16</v>
      </c>
    </row>
    <row r="25" spans="2:12" ht="20.100000000000001" customHeight="1" thickBot="1" x14ac:dyDescent="0.25">
      <c r="B25" s="4" t="s">
        <v>247</v>
      </c>
      <c r="C25" s="17">
        <v>24</v>
      </c>
      <c r="D25" s="17">
        <v>6</v>
      </c>
      <c r="E25" s="17">
        <v>11</v>
      </c>
      <c r="F25" s="17">
        <v>22</v>
      </c>
      <c r="G25" s="17">
        <f t="shared" si="0"/>
        <v>63</v>
      </c>
      <c r="H25" s="17">
        <v>6</v>
      </c>
      <c r="I25" s="17">
        <v>0</v>
      </c>
      <c r="J25" s="17">
        <v>0</v>
      </c>
      <c r="K25" s="17">
        <v>0</v>
      </c>
      <c r="L25" s="17">
        <v>69</v>
      </c>
    </row>
    <row r="26" spans="2:12" ht="20.100000000000001" customHeight="1" thickBot="1" x14ac:dyDescent="0.25">
      <c r="B26" s="5" t="s">
        <v>248</v>
      </c>
      <c r="C26" s="17">
        <v>1</v>
      </c>
      <c r="D26" s="17">
        <v>0</v>
      </c>
      <c r="E26" s="17">
        <v>6</v>
      </c>
      <c r="F26" s="17">
        <v>4</v>
      </c>
      <c r="G26" s="17">
        <f t="shared" si="0"/>
        <v>11</v>
      </c>
      <c r="H26" s="17">
        <v>0</v>
      </c>
      <c r="I26" s="17">
        <v>0</v>
      </c>
      <c r="J26" s="17">
        <v>0</v>
      </c>
      <c r="K26" s="17">
        <v>0</v>
      </c>
      <c r="L26" s="17">
        <v>11</v>
      </c>
    </row>
    <row r="27" spans="2:12" ht="20.100000000000001" customHeight="1" thickBot="1" x14ac:dyDescent="0.25">
      <c r="B27" s="6" t="s">
        <v>249</v>
      </c>
      <c r="C27" s="17">
        <v>5</v>
      </c>
      <c r="D27" s="17">
        <v>4</v>
      </c>
      <c r="E27" s="17">
        <v>0</v>
      </c>
      <c r="F27" s="17">
        <v>2</v>
      </c>
      <c r="G27" s="17">
        <f t="shared" si="0"/>
        <v>11</v>
      </c>
      <c r="H27" s="17">
        <v>0</v>
      </c>
      <c r="I27" s="17">
        <v>0</v>
      </c>
      <c r="J27" s="17">
        <v>0</v>
      </c>
      <c r="K27" s="17">
        <v>0</v>
      </c>
      <c r="L27" s="17">
        <v>11</v>
      </c>
    </row>
    <row r="28" spans="2:12" ht="20.100000000000001" customHeight="1" thickBot="1" x14ac:dyDescent="0.25">
      <c r="B28" s="4" t="s">
        <v>250</v>
      </c>
      <c r="C28" s="17">
        <v>5</v>
      </c>
      <c r="D28" s="17">
        <v>1</v>
      </c>
      <c r="E28" s="17">
        <v>16</v>
      </c>
      <c r="F28" s="17">
        <v>13</v>
      </c>
      <c r="G28" s="17">
        <f t="shared" si="0"/>
        <v>35</v>
      </c>
      <c r="H28" s="17">
        <v>0</v>
      </c>
      <c r="I28" s="17">
        <v>0</v>
      </c>
      <c r="J28" s="17">
        <v>0</v>
      </c>
      <c r="K28" s="17">
        <v>0</v>
      </c>
      <c r="L28" s="17">
        <v>35</v>
      </c>
    </row>
    <row r="29" spans="2:12" ht="20.100000000000001" customHeight="1" thickBot="1" x14ac:dyDescent="0.25">
      <c r="B29" s="4" t="s">
        <v>251</v>
      </c>
      <c r="C29" s="17">
        <v>0</v>
      </c>
      <c r="D29" s="17">
        <v>4</v>
      </c>
      <c r="E29" s="17">
        <v>2</v>
      </c>
      <c r="F29" s="17">
        <v>0</v>
      </c>
      <c r="G29" s="17">
        <f t="shared" si="0"/>
        <v>6</v>
      </c>
      <c r="H29" s="17">
        <v>0</v>
      </c>
      <c r="I29" s="17">
        <v>0</v>
      </c>
      <c r="J29" s="17">
        <v>0</v>
      </c>
      <c r="K29" s="17">
        <v>0</v>
      </c>
      <c r="L29" s="17">
        <v>6</v>
      </c>
    </row>
    <row r="30" spans="2:12" ht="20.100000000000001" customHeight="1" thickBot="1" x14ac:dyDescent="0.25">
      <c r="B30" s="4" t="s">
        <v>252</v>
      </c>
      <c r="C30" s="17">
        <v>7</v>
      </c>
      <c r="D30" s="17">
        <v>2</v>
      </c>
      <c r="E30" s="17">
        <v>15</v>
      </c>
      <c r="F30" s="17">
        <v>4</v>
      </c>
      <c r="G30" s="17">
        <f t="shared" si="0"/>
        <v>28</v>
      </c>
      <c r="H30" s="17">
        <v>0</v>
      </c>
      <c r="I30" s="17">
        <v>0</v>
      </c>
      <c r="J30" s="17">
        <v>0</v>
      </c>
      <c r="K30" s="17">
        <v>0</v>
      </c>
      <c r="L30" s="17">
        <v>28</v>
      </c>
    </row>
    <row r="31" spans="2:12" ht="20.100000000000001" customHeight="1" thickBot="1" x14ac:dyDescent="0.25">
      <c r="B31" s="4" t="s">
        <v>253</v>
      </c>
      <c r="C31" s="17">
        <v>0</v>
      </c>
      <c r="D31" s="17">
        <v>4</v>
      </c>
      <c r="E31" s="17">
        <v>0</v>
      </c>
      <c r="F31" s="17">
        <v>5</v>
      </c>
      <c r="G31" s="17">
        <f t="shared" si="0"/>
        <v>9</v>
      </c>
      <c r="H31" s="17">
        <v>0</v>
      </c>
      <c r="I31" s="17">
        <v>0</v>
      </c>
      <c r="J31" s="17">
        <v>0</v>
      </c>
      <c r="K31" s="17">
        <v>0</v>
      </c>
      <c r="L31" s="17">
        <v>9</v>
      </c>
    </row>
    <row r="32" spans="2:12" ht="20.100000000000001" customHeight="1" thickBot="1" x14ac:dyDescent="0.25">
      <c r="B32" s="4" t="s">
        <v>635</v>
      </c>
      <c r="C32" s="17">
        <v>1</v>
      </c>
      <c r="D32" s="17">
        <v>3</v>
      </c>
      <c r="E32" s="17">
        <v>3</v>
      </c>
      <c r="F32" s="17">
        <v>4</v>
      </c>
      <c r="G32" s="17">
        <f t="shared" si="0"/>
        <v>11</v>
      </c>
      <c r="H32" s="17">
        <v>0</v>
      </c>
      <c r="I32" s="17">
        <v>0</v>
      </c>
      <c r="J32" s="17">
        <v>0</v>
      </c>
      <c r="K32" s="17">
        <v>0</v>
      </c>
      <c r="L32" s="17">
        <v>11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1</v>
      </c>
      <c r="F33" s="17">
        <v>0</v>
      </c>
      <c r="G33" s="17">
        <f t="shared" si="0"/>
        <v>1</v>
      </c>
      <c r="H33" s="17">
        <v>0</v>
      </c>
      <c r="I33" s="17">
        <v>0</v>
      </c>
      <c r="J33" s="17">
        <v>0</v>
      </c>
      <c r="K33" s="17">
        <v>1</v>
      </c>
      <c r="L33" s="17">
        <v>2</v>
      </c>
    </row>
    <row r="34" spans="2:12" ht="20.100000000000001" customHeight="1" thickBot="1" x14ac:dyDescent="0.25">
      <c r="B34" s="4" t="s">
        <v>255</v>
      </c>
      <c r="C34" s="17">
        <v>1</v>
      </c>
      <c r="D34" s="17">
        <v>2</v>
      </c>
      <c r="E34" s="17">
        <v>2</v>
      </c>
      <c r="F34" s="17">
        <v>2</v>
      </c>
      <c r="G34" s="17">
        <f t="shared" si="0"/>
        <v>7</v>
      </c>
      <c r="H34" s="17">
        <v>0</v>
      </c>
      <c r="I34" s="17">
        <v>0</v>
      </c>
      <c r="J34" s="17">
        <v>0</v>
      </c>
      <c r="K34" s="17">
        <v>0</v>
      </c>
      <c r="L34" s="17">
        <v>7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6</v>
      </c>
      <c r="E35" s="17">
        <v>2</v>
      </c>
      <c r="F35" s="17">
        <v>2</v>
      </c>
      <c r="G35" s="17">
        <f t="shared" si="0"/>
        <v>10</v>
      </c>
      <c r="H35" s="17">
        <v>0</v>
      </c>
      <c r="I35" s="17">
        <v>0</v>
      </c>
      <c r="J35" s="17">
        <v>0</v>
      </c>
      <c r="K35" s="17">
        <v>0</v>
      </c>
      <c r="L35" s="17">
        <v>10</v>
      </c>
    </row>
    <row r="36" spans="2:12" ht="20.100000000000001" customHeight="1" thickBot="1" x14ac:dyDescent="0.25">
      <c r="B36" s="4" t="s">
        <v>256</v>
      </c>
      <c r="C36" s="17">
        <v>5</v>
      </c>
      <c r="D36" s="17">
        <v>1</v>
      </c>
      <c r="E36" s="17">
        <v>0</v>
      </c>
      <c r="F36" s="17">
        <v>2</v>
      </c>
      <c r="G36" s="17">
        <f t="shared" si="0"/>
        <v>8</v>
      </c>
      <c r="H36" s="17">
        <v>0</v>
      </c>
      <c r="I36" s="17">
        <v>0</v>
      </c>
      <c r="J36" s="17">
        <v>0</v>
      </c>
      <c r="K36" s="17">
        <v>0</v>
      </c>
      <c r="L36" s="17">
        <v>8</v>
      </c>
    </row>
    <row r="37" spans="2:12" ht="20.100000000000001" customHeight="1" thickBot="1" x14ac:dyDescent="0.25">
      <c r="B37" s="4" t="s">
        <v>257</v>
      </c>
      <c r="C37" s="17">
        <v>2</v>
      </c>
      <c r="D37" s="17">
        <v>0</v>
      </c>
      <c r="E37" s="17">
        <v>1</v>
      </c>
      <c r="F37" s="17">
        <v>3</v>
      </c>
      <c r="G37" s="17">
        <f t="shared" si="0"/>
        <v>6</v>
      </c>
      <c r="H37" s="17">
        <v>0</v>
      </c>
      <c r="I37" s="17">
        <v>0</v>
      </c>
      <c r="J37" s="17">
        <v>0</v>
      </c>
      <c r="K37" s="17">
        <v>0</v>
      </c>
      <c r="L37" s="17">
        <v>6</v>
      </c>
    </row>
    <row r="38" spans="2:12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f t="shared" si="0"/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</row>
    <row r="39" spans="2:12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4</v>
      </c>
      <c r="F39" s="17">
        <v>0</v>
      </c>
      <c r="G39" s="17">
        <f t="shared" si="0"/>
        <v>4</v>
      </c>
      <c r="H39" s="17">
        <v>0</v>
      </c>
      <c r="I39" s="17">
        <v>0</v>
      </c>
      <c r="J39" s="17">
        <v>0</v>
      </c>
      <c r="K39" s="17">
        <v>0</v>
      </c>
      <c r="L39" s="17">
        <v>4</v>
      </c>
    </row>
    <row r="40" spans="2:12" ht="20.100000000000001" customHeight="1" thickBot="1" x14ac:dyDescent="0.25">
      <c r="B40" s="4" t="s">
        <v>260</v>
      </c>
      <c r="C40" s="17">
        <v>3</v>
      </c>
      <c r="D40" s="17">
        <v>3</v>
      </c>
      <c r="E40" s="17">
        <v>7</v>
      </c>
      <c r="F40" s="17">
        <v>4</v>
      </c>
      <c r="G40" s="17">
        <f t="shared" si="0"/>
        <v>17</v>
      </c>
      <c r="H40" s="17">
        <v>0</v>
      </c>
      <c r="I40" s="17">
        <v>0</v>
      </c>
      <c r="J40" s="17">
        <v>0</v>
      </c>
      <c r="K40" s="17">
        <v>0</v>
      </c>
      <c r="L40" s="17">
        <v>17</v>
      </c>
    </row>
    <row r="41" spans="2:12" ht="20.100000000000001" customHeight="1" thickBot="1" x14ac:dyDescent="0.25">
      <c r="B41" s="4" t="s">
        <v>170</v>
      </c>
      <c r="C41" s="17">
        <v>2</v>
      </c>
      <c r="D41" s="17">
        <v>4</v>
      </c>
      <c r="E41" s="17">
        <v>17</v>
      </c>
      <c r="F41" s="17">
        <v>28</v>
      </c>
      <c r="G41" s="17">
        <f t="shared" si="0"/>
        <v>51</v>
      </c>
      <c r="H41" s="17">
        <v>0</v>
      </c>
      <c r="I41" s="17">
        <v>0</v>
      </c>
      <c r="J41" s="17">
        <v>0</v>
      </c>
      <c r="K41" s="17">
        <v>0</v>
      </c>
      <c r="L41" s="17">
        <v>51</v>
      </c>
    </row>
    <row r="42" spans="2:12" ht="20.100000000000001" customHeight="1" thickBot="1" x14ac:dyDescent="0.25">
      <c r="B42" s="4" t="s">
        <v>261</v>
      </c>
      <c r="C42" s="17">
        <v>0</v>
      </c>
      <c r="D42" s="17">
        <v>2</v>
      </c>
      <c r="E42" s="17">
        <v>0</v>
      </c>
      <c r="F42" s="17">
        <v>1</v>
      </c>
      <c r="G42" s="17">
        <f t="shared" si="0"/>
        <v>3</v>
      </c>
      <c r="H42" s="17">
        <v>0</v>
      </c>
      <c r="I42" s="17">
        <v>0</v>
      </c>
      <c r="J42" s="17">
        <v>0</v>
      </c>
      <c r="K42" s="17">
        <v>0</v>
      </c>
      <c r="L42" s="17">
        <v>3</v>
      </c>
    </row>
    <row r="43" spans="2:12" ht="20.100000000000001" customHeight="1" thickBot="1" x14ac:dyDescent="0.25">
      <c r="B43" s="4" t="s">
        <v>262</v>
      </c>
      <c r="C43" s="17">
        <v>0</v>
      </c>
      <c r="D43" s="17">
        <v>1</v>
      </c>
      <c r="E43" s="17">
        <v>2</v>
      </c>
      <c r="F43" s="17">
        <v>2</v>
      </c>
      <c r="G43" s="17">
        <f t="shared" si="0"/>
        <v>5</v>
      </c>
      <c r="H43" s="17">
        <v>0</v>
      </c>
      <c r="I43" s="17">
        <v>0</v>
      </c>
      <c r="J43" s="17">
        <v>0</v>
      </c>
      <c r="K43" s="17">
        <v>0</v>
      </c>
      <c r="L43" s="17">
        <v>5</v>
      </c>
    </row>
    <row r="44" spans="2:12" ht="20.100000000000001" customHeight="1" thickBot="1" x14ac:dyDescent="0.25">
      <c r="B44" s="4" t="s">
        <v>263</v>
      </c>
      <c r="C44" s="17">
        <v>4</v>
      </c>
      <c r="D44" s="17">
        <v>0</v>
      </c>
      <c r="E44" s="17">
        <v>0</v>
      </c>
      <c r="F44" s="17">
        <v>2</v>
      </c>
      <c r="G44" s="17">
        <f t="shared" si="0"/>
        <v>6</v>
      </c>
      <c r="H44" s="17">
        <v>0</v>
      </c>
      <c r="I44" s="17">
        <v>0</v>
      </c>
      <c r="J44" s="17">
        <v>0</v>
      </c>
      <c r="K44" s="17">
        <v>0</v>
      </c>
      <c r="L44" s="17">
        <v>6</v>
      </c>
    </row>
    <row r="45" spans="2:12" ht="20.100000000000001" customHeight="1" thickBot="1" x14ac:dyDescent="0.25">
      <c r="B45" s="4" t="s">
        <v>637</v>
      </c>
      <c r="C45" s="17">
        <v>1</v>
      </c>
      <c r="D45" s="17">
        <v>0</v>
      </c>
      <c r="E45" s="17">
        <v>4</v>
      </c>
      <c r="F45" s="17">
        <v>1</v>
      </c>
      <c r="G45" s="17">
        <f t="shared" si="0"/>
        <v>6</v>
      </c>
      <c r="H45" s="17">
        <v>0</v>
      </c>
      <c r="I45" s="17">
        <v>0</v>
      </c>
      <c r="J45" s="17">
        <v>0</v>
      </c>
      <c r="K45" s="17">
        <v>0</v>
      </c>
      <c r="L45" s="17">
        <v>6</v>
      </c>
    </row>
    <row r="46" spans="2:12" ht="20.100000000000001" customHeight="1" thickBot="1" x14ac:dyDescent="0.25">
      <c r="B46" s="4" t="s">
        <v>264</v>
      </c>
      <c r="C46" s="17">
        <v>2</v>
      </c>
      <c r="D46" s="17">
        <v>9</v>
      </c>
      <c r="E46" s="17">
        <v>6</v>
      </c>
      <c r="F46" s="17">
        <v>7</v>
      </c>
      <c r="G46" s="17">
        <f t="shared" si="0"/>
        <v>24</v>
      </c>
      <c r="H46" s="17">
        <v>0</v>
      </c>
      <c r="I46" s="17">
        <v>0</v>
      </c>
      <c r="J46" s="17">
        <v>0</v>
      </c>
      <c r="K46" s="17">
        <v>0</v>
      </c>
      <c r="L46" s="17">
        <v>24</v>
      </c>
    </row>
    <row r="47" spans="2:12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8</v>
      </c>
      <c r="F47" s="17">
        <v>0</v>
      </c>
      <c r="G47" s="17">
        <f t="shared" si="0"/>
        <v>8</v>
      </c>
      <c r="H47" s="17">
        <v>0</v>
      </c>
      <c r="I47" s="17">
        <v>0</v>
      </c>
      <c r="J47" s="17">
        <v>0</v>
      </c>
      <c r="K47" s="17">
        <v>0</v>
      </c>
      <c r="L47" s="17">
        <v>8</v>
      </c>
    </row>
    <row r="48" spans="2:12" ht="20.100000000000001" customHeight="1" thickBot="1" x14ac:dyDescent="0.25">
      <c r="B48" s="4" t="s">
        <v>171</v>
      </c>
      <c r="C48" s="17">
        <v>24</v>
      </c>
      <c r="D48" s="17">
        <v>8</v>
      </c>
      <c r="E48" s="17">
        <v>74</v>
      </c>
      <c r="F48" s="17">
        <v>49</v>
      </c>
      <c r="G48" s="17">
        <f t="shared" si="0"/>
        <v>155</v>
      </c>
      <c r="H48" s="17">
        <v>0</v>
      </c>
      <c r="I48" s="17">
        <v>0</v>
      </c>
      <c r="J48" s="17">
        <v>0</v>
      </c>
      <c r="K48" s="17">
        <v>0</v>
      </c>
      <c r="L48" s="17">
        <v>155</v>
      </c>
    </row>
    <row r="49" spans="2:12" ht="20.100000000000001" customHeight="1" thickBot="1" x14ac:dyDescent="0.25">
      <c r="B49" s="4" t="s">
        <v>266</v>
      </c>
      <c r="C49" s="17">
        <v>17</v>
      </c>
      <c r="D49" s="17">
        <v>4</v>
      </c>
      <c r="E49" s="17">
        <v>11</v>
      </c>
      <c r="F49" s="17">
        <v>7</v>
      </c>
      <c r="G49" s="17">
        <f t="shared" si="0"/>
        <v>39</v>
      </c>
      <c r="H49" s="17">
        <v>0</v>
      </c>
      <c r="I49" s="17">
        <v>0</v>
      </c>
      <c r="J49" s="17">
        <v>0</v>
      </c>
      <c r="K49" s="17">
        <v>0</v>
      </c>
      <c r="L49" s="17">
        <v>39</v>
      </c>
    </row>
    <row r="50" spans="2:12" ht="20.100000000000001" customHeight="1" thickBot="1" x14ac:dyDescent="0.25">
      <c r="B50" s="4" t="s">
        <v>267</v>
      </c>
      <c r="C50" s="17">
        <v>4</v>
      </c>
      <c r="D50" s="17">
        <v>5</v>
      </c>
      <c r="E50" s="17">
        <v>12</v>
      </c>
      <c r="F50" s="17">
        <v>9</v>
      </c>
      <c r="G50" s="17">
        <f t="shared" si="0"/>
        <v>30</v>
      </c>
      <c r="H50" s="17">
        <v>0</v>
      </c>
      <c r="I50" s="17">
        <v>0</v>
      </c>
      <c r="J50" s="17">
        <v>0</v>
      </c>
      <c r="K50" s="17">
        <v>0</v>
      </c>
      <c r="L50" s="17">
        <v>30</v>
      </c>
    </row>
    <row r="51" spans="2:12" ht="20.100000000000001" customHeight="1" thickBot="1" x14ac:dyDescent="0.25">
      <c r="B51" s="4" t="s">
        <v>268</v>
      </c>
      <c r="C51" s="17">
        <v>1</v>
      </c>
      <c r="D51" s="17">
        <v>2</v>
      </c>
      <c r="E51" s="17">
        <v>1</v>
      </c>
      <c r="F51" s="17">
        <v>2</v>
      </c>
      <c r="G51" s="17">
        <f t="shared" si="0"/>
        <v>6</v>
      </c>
      <c r="H51" s="17">
        <v>0</v>
      </c>
      <c r="I51" s="17">
        <v>0</v>
      </c>
      <c r="J51" s="17">
        <v>0</v>
      </c>
      <c r="K51" s="17">
        <v>0</v>
      </c>
      <c r="L51" s="17">
        <v>6</v>
      </c>
    </row>
    <row r="52" spans="2:12" ht="20.100000000000001" customHeight="1" thickBot="1" x14ac:dyDescent="0.25">
      <c r="B52" s="4" t="s">
        <v>269</v>
      </c>
      <c r="C52" s="17">
        <v>5</v>
      </c>
      <c r="D52" s="17">
        <v>2</v>
      </c>
      <c r="E52" s="17">
        <v>15</v>
      </c>
      <c r="F52" s="17">
        <v>5</v>
      </c>
      <c r="G52" s="17">
        <f t="shared" si="0"/>
        <v>27</v>
      </c>
      <c r="H52" s="17">
        <v>0</v>
      </c>
      <c r="I52" s="17">
        <v>0</v>
      </c>
      <c r="J52" s="17">
        <v>0</v>
      </c>
      <c r="K52" s="17">
        <v>0</v>
      </c>
      <c r="L52" s="17">
        <v>27</v>
      </c>
    </row>
    <row r="53" spans="2:12" ht="20.100000000000001" customHeight="1" thickBot="1" x14ac:dyDescent="0.25">
      <c r="B53" s="4" t="s">
        <v>270</v>
      </c>
      <c r="C53" s="17">
        <v>2</v>
      </c>
      <c r="D53" s="17">
        <v>0</v>
      </c>
      <c r="E53" s="17">
        <v>1</v>
      </c>
      <c r="F53" s="17">
        <v>0</v>
      </c>
      <c r="G53" s="17">
        <f t="shared" si="0"/>
        <v>3</v>
      </c>
      <c r="H53" s="17">
        <v>0</v>
      </c>
      <c r="I53" s="17">
        <v>0</v>
      </c>
      <c r="J53" s="17">
        <v>0</v>
      </c>
      <c r="K53" s="17">
        <v>0</v>
      </c>
      <c r="L53" s="17">
        <v>3</v>
      </c>
    </row>
    <row r="54" spans="2:12" ht="20.100000000000001" customHeight="1" thickBot="1" x14ac:dyDescent="0.25">
      <c r="B54" s="4" t="s">
        <v>271</v>
      </c>
      <c r="C54" s="17">
        <v>2</v>
      </c>
      <c r="D54" s="17">
        <v>0</v>
      </c>
      <c r="E54" s="17">
        <v>2</v>
      </c>
      <c r="F54" s="17">
        <v>0</v>
      </c>
      <c r="G54" s="17">
        <f t="shared" si="0"/>
        <v>4</v>
      </c>
      <c r="H54" s="17">
        <v>0</v>
      </c>
      <c r="I54" s="17">
        <v>0</v>
      </c>
      <c r="J54" s="17">
        <v>0</v>
      </c>
      <c r="K54" s="17">
        <v>0</v>
      </c>
      <c r="L54" s="17">
        <v>4</v>
      </c>
    </row>
    <row r="55" spans="2:12" ht="20.100000000000001" customHeight="1" thickBot="1" x14ac:dyDescent="0.25">
      <c r="B55" s="4" t="s">
        <v>272</v>
      </c>
      <c r="C55" s="17">
        <v>2</v>
      </c>
      <c r="D55" s="17">
        <v>0</v>
      </c>
      <c r="E55" s="17">
        <v>0</v>
      </c>
      <c r="F55" s="17">
        <v>0</v>
      </c>
      <c r="G55" s="17">
        <f t="shared" si="0"/>
        <v>2</v>
      </c>
      <c r="H55" s="17">
        <v>0</v>
      </c>
      <c r="I55" s="17">
        <v>0</v>
      </c>
      <c r="J55" s="17">
        <v>0</v>
      </c>
      <c r="K55" s="17">
        <v>0</v>
      </c>
      <c r="L55" s="17">
        <v>2</v>
      </c>
    </row>
    <row r="56" spans="2:12" ht="20.100000000000001" customHeight="1" thickBot="1" x14ac:dyDescent="0.25">
      <c r="B56" s="4" t="s">
        <v>172</v>
      </c>
      <c r="C56" s="17">
        <v>10</v>
      </c>
      <c r="D56" s="17">
        <v>2</v>
      </c>
      <c r="E56" s="17">
        <v>21</v>
      </c>
      <c r="F56" s="17">
        <v>7</v>
      </c>
      <c r="G56" s="17">
        <f t="shared" si="0"/>
        <v>40</v>
      </c>
      <c r="H56" s="17">
        <v>0</v>
      </c>
      <c r="I56" s="17">
        <v>0</v>
      </c>
      <c r="J56" s="17">
        <v>0</v>
      </c>
      <c r="K56" s="17">
        <v>0</v>
      </c>
      <c r="L56" s="17">
        <v>40</v>
      </c>
    </row>
    <row r="57" spans="2:12" ht="20.100000000000001" customHeight="1" thickBot="1" x14ac:dyDescent="0.25">
      <c r="B57" s="4" t="s">
        <v>273</v>
      </c>
      <c r="C57" s="17">
        <v>6</v>
      </c>
      <c r="D57" s="17">
        <v>6</v>
      </c>
      <c r="E57" s="17">
        <v>4</v>
      </c>
      <c r="F57" s="17">
        <v>4</v>
      </c>
      <c r="G57" s="17">
        <f t="shared" si="0"/>
        <v>20</v>
      </c>
      <c r="H57" s="17">
        <v>0</v>
      </c>
      <c r="I57" s="17">
        <v>0</v>
      </c>
      <c r="J57" s="17">
        <v>0</v>
      </c>
      <c r="K57" s="17">
        <v>0</v>
      </c>
      <c r="L57" s="17">
        <v>20</v>
      </c>
    </row>
    <row r="58" spans="2:12" ht="20.100000000000001" customHeight="1" thickBot="1" x14ac:dyDescent="0.25">
      <c r="B58" s="4" t="s">
        <v>274</v>
      </c>
      <c r="C58" s="17">
        <v>1</v>
      </c>
      <c r="D58" s="17">
        <v>1</v>
      </c>
      <c r="E58" s="17">
        <v>3</v>
      </c>
      <c r="F58" s="17">
        <v>4</v>
      </c>
      <c r="G58" s="17">
        <f t="shared" si="0"/>
        <v>9</v>
      </c>
      <c r="H58" s="17">
        <v>0</v>
      </c>
      <c r="I58" s="17">
        <v>1</v>
      </c>
      <c r="J58" s="17">
        <v>0</v>
      </c>
      <c r="K58" s="17">
        <v>0</v>
      </c>
      <c r="L58" s="17">
        <v>10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7</v>
      </c>
      <c r="E59" s="17">
        <v>0</v>
      </c>
      <c r="F59" s="17">
        <v>0</v>
      </c>
      <c r="G59" s="17">
        <f t="shared" si="0"/>
        <v>7</v>
      </c>
      <c r="H59" s="17">
        <v>0</v>
      </c>
      <c r="I59" s="17">
        <v>0</v>
      </c>
      <c r="J59" s="17">
        <v>0</v>
      </c>
      <c r="K59" s="17">
        <v>0</v>
      </c>
      <c r="L59" s="17">
        <v>7</v>
      </c>
    </row>
    <row r="60" spans="2:12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3</v>
      </c>
      <c r="F60" s="17">
        <v>0</v>
      </c>
      <c r="G60" s="17">
        <f t="shared" si="0"/>
        <v>3</v>
      </c>
      <c r="H60" s="17">
        <v>0</v>
      </c>
      <c r="I60" s="17">
        <v>0</v>
      </c>
      <c r="J60" s="17">
        <v>0</v>
      </c>
      <c r="K60" s="17">
        <v>0</v>
      </c>
      <c r="L60" s="17">
        <v>3</v>
      </c>
    </row>
    <row r="61" spans="2:12" ht="20.100000000000001" customHeight="1" thickBot="1" x14ac:dyDescent="0.25">
      <c r="B61" s="4" t="s">
        <v>173</v>
      </c>
      <c r="C61" s="17">
        <v>5</v>
      </c>
      <c r="D61" s="17">
        <v>3</v>
      </c>
      <c r="E61" s="17">
        <v>10</v>
      </c>
      <c r="F61" s="17">
        <v>11</v>
      </c>
      <c r="G61" s="17">
        <f t="shared" si="0"/>
        <v>29</v>
      </c>
      <c r="H61" s="17">
        <v>0</v>
      </c>
      <c r="I61" s="17">
        <v>1</v>
      </c>
      <c r="J61" s="17">
        <v>3</v>
      </c>
      <c r="K61" s="17">
        <v>0</v>
      </c>
      <c r="L61" s="17">
        <v>33</v>
      </c>
    </row>
    <row r="62" spans="2:12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2</v>
      </c>
      <c r="F62" s="17">
        <v>7</v>
      </c>
      <c r="G62" s="17">
        <f t="shared" si="0"/>
        <v>9</v>
      </c>
      <c r="H62" s="17">
        <v>0</v>
      </c>
      <c r="I62" s="17">
        <v>0</v>
      </c>
      <c r="J62" s="17">
        <v>0</v>
      </c>
      <c r="K62" s="17">
        <v>0</v>
      </c>
      <c r="L62" s="17">
        <v>9</v>
      </c>
    </row>
    <row r="63" spans="2:12" ht="20.100000000000001" customHeight="1" thickBot="1" x14ac:dyDescent="0.25">
      <c r="B63" s="4" t="s">
        <v>278</v>
      </c>
      <c r="C63" s="17">
        <v>2</v>
      </c>
      <c r="D63" s="17">
        <v>0</v>
      </c>
      <c r="E63" s="17">
        <v>4</v>
      </c>
      <c r="F63" s="17">
        <v>0</v>
      </c>
      <c r="G63" s="17">
        <f t="shared" si="0"/>
        <v>6</v>
      </c>
      <c r="H63" s="17">
        <v>0</v>
      </c>
      <c r="I63" s="17">
        <v>0</v>
      </c>
      <c r="J63" s="17">
        <v>0</v>
      </c>
      <c r="K63" s="17">
        <v>0</v>
      </c>
      <c r="L63" s="17">
        <v>6</v>
      </c>
    </row>
    <row r="64" spans="2:12" ht="20.100000000000001" customHeight="1" thickBot="1" x14ac:dyDescent="0.25">
      <c r="B64" s="4" t="s">
        <v>279</v>
      </c>
      <c r="C64" s="17">
        <v>2</v>
      </c>
      <c r="D64" s="17">
        <v>2</v>
      </c>
      <c r="E64" s="17">
        <v>4</v>
      </c>
      <c r="F64" s="17">
        <v>5</v>
      </c>
      <c r="G64" s="17">
        <f t="shared" si="0"/>
        <v>13</v>
      </c>
      <c r="H64" s="17">
        <v>0</v>
      </c>
      <c r="I64" s="17">
        <v>0</v>
      </c>
      <c r="J64" s="17">
        <v>0</v>
      </c>
      <c r="K64" s="17">
        <v>0</v>
      </c>
      <c r="L64" s="17">
        <v>13</v>
      </c>
    </row>
    <row r="65" spans="2:12" ht="20.100000000000001" customHeight="1" thickBot="1" x14ac:dyDescent="0.25">
      <c r="B65" s="4" t="s">
        <v>280</v>
      </c>
      <c r="C65" s="17">
        <v>2</v>
      </c>
      <c r="D65" s="17">
        <v>1</v>
      </c>
      <c r="E65" s="17">
        <v>1</v>
      </c>
      <c r="F65" s="17">
        <v>0</v>
      </c>
      <c r="G65" s="17">
        <f t="shared" si="0"/>
        <v>4</v>
      </c>
      <c r="H65" s="17">
        <v>0</v>
      </c>
      <c r="I65" s="17">
        <v>0</v>
      </c>
      <c r="J65" s="17">
        <v>0</v>
      </c>
      <c r="K65" s="17">
        <v>0</v>
      </c>
      <c r="L65" s="17">
        <v>4</v>
      </c>
    </row>
    <row r="66" spans="2:12" ht="20.100000000000001" customHeight="1" thickBot="1" x14ac:dyDescent="0.25">
      <c r="B66" s="4" t="s">
        <v>281</v>
      </c>
      <c r="C66" s="17">
        <v>1</v>
      </c>
      <c r="D66" s="17">
        <v>2</v>
      </c>
      <c r="E66" s="17">
        <v>3</v>
      </c>
      <c r="F66" s="17">
        <v>1</v>
      </c>
      <c r="G66" s="17">
        <f t="shared" si="0"/>
        <v>7</v>
      </c>
      <c r="H66" s="17">
        <v>0</v>
      </c>
      <c r="I66" s="17">
        <v>0</v>
      </c>
      <c r="J66" s="17">
        <v>0</v>
      </c>
      <c r="K66" s="17">
        <v>0</v>
      </c>
      <c r="L66" s="17">
        <v>7</v>
      </c>
    </row>
    <row r="67" spans="2:12" ht="20.100000000000001" customHeight="1" thickBot="1" x14ac:dyDescent="0.25">
      <c r="B67" s="4" t="s">
        <v>282</v>
      </c>
      <c r="C67" s="17">
        <v>1</v>
      </c>
      <c r="D67" s="17">
        <v>2</v>
      </c>
      <c r="E67" s="17">
        <v>3</v>
      </c>
      <c r="F67" s="17">
        <v>1</v>
      </c>
      <c r="G67" s="17">
        <f t="shared" si="0"/>
        <v>7</v>
      </c>
      <c r="H67" s="17">
        <v>0</v>
      </c>
      <c r="I67" s="17">
        <v>0</v>
      </c>
      <c r="J67" s="17">
        <v>0</v>
      </c>
      <c r="K67" s="17">
        <v>0</v>
      </c>
      <c r="L67" s="17">
        <v>7</v>
      </c>
    </row>
    <row r="68" spans="2:12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2</v>
      </c>
      <c r="F68" s="17">
        <v>3</v>
      </c>
      <c r="G68" s="17">
        <f t="shared" si="0"/>
        <v>5</v>
      </c>
      <c r="H68" s="17">
        <v>0</v>
      </c>
      <c r="I68" s="17">
        <v>0</v>
      </c>
      <c r="J68" s="17">
        <v>0</v>
      </c>
      <c r="K68" s="17">
        <v>0</v>
      </c>
      <c r="L68" s="17">
        <v>5</v>
      </c>
    </row>
    <row r="69" spans="2:12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2</v>
      </c>
      <c r="F69" s="17">
        <v>0</v>
      </c>
      <c r="G69" s="17">
        <f t="shared" si="0"/>
        <v>3</v>
      </c>
      <c r="H69" s="17">
        <v>0</v>
      </c>
      <c r="I69" s="17">
        <v>0</v>
      </c>
      <c r="J69" s="17">
        <v>0</v>
      </c>
      <c r="K69" s="17">
        <v>0</v>
      </c>
      <c r="L69" s="17">
        <v>3</v>
      </c>
    </row>
    <row r="70" spans="2:12" ht="20.100000000000001" customHeight="1" thickBot="1" x14ac:dyDescent="0.25">
      <c r="B70" s="4" t="s">
        <v>285</v>
      </c>
      <c r="C70" s="17">
        <v>5</v>
      </c>
      <c r="D70" s="17">
        <v>1</v>
      </c>
      <c r="E70" s="17">
        <v>2</v>
      </c>
      <c r="F70" s="17">
        <v>1</v>
      </c>
      <c r="G70" s="17">
        <f t="shared" si="0"/>
        <v>9</v>
      </c>
      <c r="H70" s="17">
        <v>0</v>
      </c>
      <c r="I70" s="17">
        <v>0</v>
      </c>
      <c r="J70" s="17">
        <v>9</v>
      </c>
      <c r="K70" s="17">
        <v>0</v>
      </c>
      <c r="L70" s="17">
        <v>18</v>
      </c>
    </row>
    <row r="71" spans="2:12" ht="20.100000000000001" customHeight="1" thickBot="1" x14ac:dyDescent="0.25">
      <c r="B71" s="4" t="s">
        <v>286</v>
      </c>
      <c r="C71" s="17">
        <v>2</v>
      </c>
      <c r="D71" s="17">
        <v>0</v>
      </c>
      <c r="E71" s="17">
        <v>1</v>
      </c>
      <c r="F71" s="17">
        <v>4</v>
      </c>
      <c r="G71" s="17">
        <f t="shared" si="0"/>
        <v>7</v>
      </c>
      <c r="H71" s="17">
        <v>0</v>
      </c>
      <c r="I71" s="17">
        <v>0</v>
      </c>
      <c r="J71" s="17">
        <v>0</v>
      </c>
      <c r="K71" s="17">
        <v>0</v>
      </c>
      <c r="L71" s="17">
        <v>7</v>
      </c>
    </row>
    <row r="72" spans="2:12" ht="20.100000000000001" customHeight="1" thickBot="1" x14ac:dyDescent="0.25">
      <c r="B72" s="4" t="s">
        <v>638</v>
      </c>
      <c r="C72" s="17">
        <v>0</v>
      </c>
      <c r="D72" s="17">
        <v>2</v>
      </c>
      <c r="E72" s="17">
        <v>3</v>
      </c>
      <c r="F72" s="17">
        <v>6</v>
      </c>
      <c r="G72" s="17">
        <f t="shared" si="0"/>
        <v>11</v>
      </c>
      <c r="H72" s="17">
        <v>0</v>
      </c>
      <c r="I72" s="17">
        <v>0</v>
      </c>
      <c r="J72" s="17">
        <v>0</v>
      </c>
      <c r="K72" s="17">
        <v>0</v>
      </c>
      <c r="L72" s="17">
        <v>11</v>
      </c>
    </row>
    <row r="73" spans="2:12" ht="20.100000000000001" customHeight="1" thickBot="1" x14ac:dyDescent="0.25">
      <c r="B73" s="4" t="s">
        <v>174</v>
      </c>
      <c r="C73" s="17">
        <v>15</v>
      </c>
      <c r="D73" s="17">
        <v>10</v>
      </c>
      <c r="E73" s="17">
        <v>37</v>
      </c>
      <c r="F73" s="17">
        <v>45</v>
      </c>
      <c r="G73" s="17">
        <f t="shared" si="0"/>
        <v>107</v>
      </c>
      <c r="H73" s="17">
        <v>0</v>
      </c>
      <c r="I73" s="17">
        <v>0</v>
      </c>
      <c r="J73" s="17">
        <v>0</v>
      </c>
      <c r="K73" s="17">
        <v>0</v>
      </c>
      <c r="L73" s="17">
        <v>107</v>
      </c>
    </row>
    <row r="74" spans="2:12" ht="20.100000000000001" customHeight="1" thickBot="1" x14ac:dyDescent="0.25">
      <c r="B74" s="4" t="s">
        <v>287</v>
      </c>
      <c r="C74" s="17">
        <v>1</v>
      </c>
      <c r="D74" s="17">
        <v>2</v>
      </c>
      <c r="E74" s="17">
        <v>1</v>
      </c>
      <c r="F74" s="17">
        <v>2</v>
      </c>
      <c r="G74" s="17">
        <f t="shared" si="0"/>
        <v>6</v>
      </c>
      <c r="H74" s="17">
        <v>0</v>
      </c>
      <c r="I74" s="17">
        <v>0</v>
      </c>
      <c r="J74" s="17">
        <v>0</v>
      </c>
      <c r="K74" s="17">
        <v>0</v>
      </c>
      <c r="L74" s="17">
        <v>6</v>
      </c>
    </row>
    <row r="75" spans="2:12" ht="20.100000000000001" customHeight="1" thickBot="1" x14ac:dyDescent="0.25">
      <c r="B75" s="4" t="s">
        <v>288</v>
      </c>
      <c r="C75" s="17">
        <v>4</v>
      </c>
      <c r="D75" s="17">
        <v>2</v>
      </c>
      <c r="E75" s="17">
        <v>26</v>
      </c>
      <c r="F75" s="17">
        <v>8</v>
      </c>
      <c r="G75" s="17">
        <f t="shared" si="0"/>
        <v>40</v>
      </c>
      <c r="H75" s="17">
        <v>0</v>
      </c>
      <c r="I75" s="17">
        <v>0</v>
      </c>
      <c r="J75" s="17">
        <v>0</v>
      </c>
      <c r="K75" s="17">
        <v>0</v>
      </c>
      <c r="L75" s="17">
        <v>40</v>
      </c>
    </row>
    <row r="76" spans="2:12" ht="20.100000000000001" customHeight="1" thickBot="1" x14ac:dyDescent="0.25">
      <c r="B76" s="4" t="s">
        <v>289</v>
      </c>
      <c r="C76" s="17">
        <v>7</v>
      </c>
      <c r="D76" s="17">
        <v>2</v>
      </c>
      <c r="E76" s="17">
        <v>36</v>
      </c>
      <c r="F76" s="17">
        <v>20</v>
      </c>
      <c r="G76" s="17">
        <f t="shared" ref="G76:G139" si="1">SUM(C76:F76)</f>
        <v>65</v>
      </c>
      <c r="H76" s="17">
        <v>0</v>
      </c>
      <c r="I76" s="17">
        <v>0</v>
      </c>
      <c r="J76" s="17">
        <v>0</v>
      </c>
      <c r="K76" s="17">
        <v>0</v>
      </c>
      <c r="L76" s="17">
        <v>65</v>
      </c>
    </row>
    <row r="77" spans="2:12" ht="20.100000000000001" customHeight="1" thickBot="1" x14ac:dyDescent="0.25">
      <c r="B77" s="4" t="s">
        <v>290</v>
      </c>
      <c r="C77" s="17">
        <v>2</v>
      </c>
      <c r="D77" s="17">
        <v>0</v>
      </c>
      <c r="E77" s="17">
        <v>5</v>
      </c>
      <c r="F77" s="17">
        <v>7</v>
      </c>
      <c r="G77" s="17">
        <f t="shared" si="1"/>
        <v>14</v>
      </c>
      <c r="H77" s="17">
        <v>0</v>
      </c>
      <c r="I77" s="17">
        <v>0</v>
      </c>
      <c r="J77" s="17">
        <v>0</v>
      </c>
      <c r="K77" s="17">
        <v>0</v>
      </c>
      <c r="L77" s="17">
        <v>14</v>
      </c>
    </row>
    <row r="78" spans="2:12" ht="20.100000000000001" customHeight="1" thickBot="1" x14ac:dyDescent="0.25">
      <c r="B78" s="4" t="s">
        <v>291</v>
      </c>
      <c r="C78" s="17">
        <v>10</v>
      </c>
      <c r="D78" s="17">
        <v>0</v>
      </c>
      <c r="E78" s="17">
        <v>14</v>
      </c>
      <c r="F78" s="17">
        <v>0</v>
      </c>
      <c r="G78" s="17">
        <f t="shared" si="1"/>
        <v>24</v>
      </c>
      <c r="H78" s="17">
        <v>0</v>
      </c>
      <c r="I78" s="17">
        <v>0</v>
      </c>
      <c r="J78" s="17">
        <v>0</v>
      </c>
      <c r="K78" s="17">
        <v>0</v>
      </c>
      <c r="L78" s="17">
        <v>24</v>
      </c>
    </row>
    <row r="79" spans="2:12" ht="20.100000000000001" customHeight="1" thickBot="1" x14ac:dyDescent="0.25">
      <c r="B79" s="4" t="s">
        <v>292</v>
      </c>
      <c r="C79" s="17">
        <v>2</v>
      </c>
      <c r="D79" s="17">
        <v>3</v>
      </c>
      <c r="E79" s="17">
        <v>7</v>
      </c>
      <c r="F79" s="17">
        <v>6</v>
      </c>
      <c r="G79" s="17">
        <f t="shared" si="1"/>
        <v>18</v>
      </c>
      <c r="H79" s="17">
        <v>0</v>
      </c>
      <c r="I79" s="17">
        <v>0</v>
      </c>
      <c r="J79" s="17">
        <v>0</v>
      </c>
      <c r="K79" s="17">
        <v>0</v>
      </c>
      <c r="L79" s="17">
        <v>18</v>
      </c>
    </row>
    <row r="80" spans="2:12" ht="20.100000000000001" customHeight="1" thickBot="1" x14ac:dyDescent="0.25">
      <c r="B80" s="4" t="s">
        <v>293</v>
      </c>
      <c r="C80" s="17">
        <v>5</v>
      </c>
      <c r="D80" s="17">
        <v>10</v>
      </c>
      <c r="E80" s="17">
        <v>5</v>
      </c>
      <c r="F80" s="17">
        <v>10</v>
      </c>
      <c r="G80" s="17">
        <f t="shared" si="1"/>
        <v>30</v>
      </c>
      <c r="H80" s="17">
        <v>0</v>
      </c>
      <c r="I80" s="17">
        <v>0</v>
      </c>
      <c r="J80" s="17">
        <v>0</v>
      </c>
      <c r="K80" s="17">
        <v>0</v>
      </c>
      <c r="L80" s="17">
        <v>30</v>
      </c>
    </row>
    <row r="81" spans="2:12" ht="20.100000000000001" customHeight="1" thickBot="1" x14ac:dyDescent="0.25">
      <c r="B81" s="4" t="s">
        <v>294</v>
      </c>
      <c r="C81" s="17">
        <v>2</v>
      </c>
      <c r="D81" s="17">
        <v>0</v>
      </c>
      <c r="E81" s="17">
        <v>0</v>
      </c>
      <c r="F81" s="17">
        <v>2</v>
      </c>
      <c r="G81" s="17">
        <f t="shared" si="1"/>
        <v>4</v>
      </c>
      <c r="H81" s="17">
        <v>0</v>
      </c>
      <c r="I81" s="17">
        <v>0</v>
      </c>
      <c r="J81" s="17">
        <v>0</v>
      </c>
      <c r="K81" s="17">
        <v>0</v>
      </c>
      <c r="L81" s="17">
        <v>4</v>
      </c>
    </row>
    <row r="82" spans="2:12" ht="20.100000000000001" customHeight="1" thickBot="1" x14ac:dyDescent="0.25">
      <c r="B82" s="4" t="s">
        <v>295</v>
      </c>
      <c r="C82" s="17">
        <v>6</v>
      </c>
      <c r="D82" s="17">
        <v>0</v>
      </c>
      <c r="E82" s="17">
        <v>0</v>
      </c>
      <c r="F82" s="17">
        <v>12</v>
      </c>
      <c r="G82" s="17">
        <f t="shared" si="1"/>
        <v>18</v>
      </c>
      <c r="H82" s="17">
        <v>0</v>
      </c>
      <c r="I82" s="17">
        <v>0</v>
      </c>
      <c r="J82" s="17">
        <v>0</v>
      </c>
      <c r="K82" s="17">
        <v>0</v>
      </c>
      <c r="L82" s="17">
        <v>18</v>
      </c>
    </row>
    <row r="83" spans="2:12" ht="20.100000000000001" customHeight="1" thickBot="1" x14ac:dyDescent="0.25">
      <c r="B83" s="4" t="s">
        <v>296</v>
      </c>
      <c r="C83" s="17">
        <v>1</v>
      </c>
      <c r="D83" s="17">
        <v>0</v>
      </c>
      <c r="E83" s="17">
        <v>1</v>
      </c>
      <c r="F83" s="17">
        <v>2</v>
      </c>
      <c r="G83" s="17">
        <f t="shared" si="1"/>
        <v>4</v>
      </c>
      <c r="H83" s="17">
        <v>0</v>
      </c>
      <c r="I83" s="17">
        <v>0</v>
      </c>
      <c r="J83" s="17">
        <v>0</v>
      </c>
      <c r="K83" s="17">
        <v>0</v>
      </c>
      <c r="L83" s="17">
        <v>4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2</v>
      </c>
      <c r="G84" s="17">
        <f t="shared" si="1"/>
        <v>2</v>
      </c>
      <c r="H84" s="17">
        <v>0</v>
      </c>
      <c r="I84" s="17">
        <v>0</v>
      </c>
      <c r="J84" s="17">
        <v>0</v>
      </c>
      <c r="K84" s="17">
        <v>0</v>
      </c>
      <c r="L84" s="17">
        <v>2</v>
      </c>
    </row>
    <row r="85" spans="2:12" ht="20.100000000000001" customHeight="1" thickBot="1" x14ac:dyDescent="0.25">
      <c r="B85" s="4" t="s">
        <v>298</v>
      </c>
      <c r="C85" s="17">
        <v>3</v>
      </c>
      <c r="D85" s="17">
        <v>4</v>
      </c>
      <c r="E85" s="17">
        <v>9</v>
      </c>
      <c r="F85" s="17">
        <v>11</v>
      </c>
      <c r="G85" s="17">
        <f t="shared" si="1"/>
        <v>27</v>
      </c>
      <c r="H85" s="17">
        <v>0</v>
      </c>
      <c r="I85" s="17">
        <v>0</v>
      </c>
      <c r="J85" s="17">
        <v>0</v>
      </c>
      <c r="K85" s="17">
        <v>0</v>
      </c>
      <c r="L85" s="17">
        <v>27</v>
      </c>
    </row>
    <row r="86" spans="2:12" ht="20.100000000000001" customHeight="1" thickBot="1" x14ac:dyDescent="0.25">
      <c r="B86" s="4" t="s">
        <v>299</v>
      </c>
      <c r="C86" s="17">
        <v>5</v>
      </c>
      <c r="D86" s="17">
        <v>19</v>
      </c>
      <c r="E86" s="17">
        <v>0</v>
      </c>
      <c r="F86" s="17">
        <v>0</v>
      </c>
      <c r="G86" s="17">
        <f t="shared" si="1"/>
        <v>24</v>
      </c>
      <c r="H86" s="17">
        <v>0</v>
      </c>
      <c r="I86" s="17">
        <v>0</v>
      </c>
      <c r="J86" s="17">
        <v>0</v>
      </c>
      <c r="K86" s="17">
        <v>0</v>
      </c>
      <c r="L86" s="17">
        <v>24</v>
      </c>
    </row>
    <row r="87" spans="2:12" ht="20.100000000000001" customHeight="1" thickBot="1" x14ac:dyDescent="0.25">
      <c r="B87" s="4" t="s">
        <v>300</v>
      </c>
      <c r="C87" s="17">
        <v>4</v>
      </c>
      <c r="D87" s="17">
        <v>3</v>
      </c>
      <c r="E87" s="17">
        <v>6</v>
      </c>
      <c r="F87" s="17">
        <v>2</v>
      </c>
      <c r="G87" s="17">
        <f t="shared" si="1"/>
        <v>15</v>
      </c>
      <c r="H87" s="17">
        <v>0</v>
      </c>
      <c r="I87" s="17">
        <v>0</v>
      </c>
      <c r="J87" s="17">
        <v>0</v>
      </c>
      <c r="K87" s="17">
        <v>0</v>
      </c>
      <c r="L87" s="17">
        <v>15</v>
      </c>
    </row>
    <row r="88" spans="2:12" ht="20.100000000000001" customHeight="1" thickBot="1" x14ac:dyDescent="0.25">
      <c r="B88" s="4" t="s">
        <v>175</v>
      </c>
      <c r="C88" s="17">
        <v>50</v>
      </c>
      <c r="D88" s="17">
        <v>16</v>
      </c>
      <c r="E88" s="17">
        <v>59</v>
      </c>
      <c r="F88" s="17">
        <v>105</v>
      </c>
      <c r="G88" s="17">
        <f t="shared" si="1"/>
        <v>230</v>
      </c>
      <c r="H88" s="17">
        <v>0</v>
      </c>
      <c r="I88" s="17">
        <v>0</v>
      </c>
      <c r="J88" s="17">
        <v>0</v>
      </c>
      <c r="K88" s="17">
        <v>0</v>
      </c>
      <c r="L88" s="17">
        <v>230</v>
      </c>
    </row>
    <row r="89" spans="2:12" ht="20.100000000000001" customHeight="1" thickBot="1" x14ac:dyDescent="0.25">
      <c r="B89" s="4" t="s">
        <v>301</v>
      </c>
      <c r="C89" s="17">
        <v>3</v>
      </c>
      <c r="D89" s="17">
        <v>2</v>
      </c>
      <c r="E89" s="17">
        <v>4</v>
      </c>
      <c r="F89" s="17">
        <v>2</v>
      </c>
      <c r="G89" s="17">
        <f t="shared" si="1"/>
        <v>11</v>
      </c>
      <c r="H89" s="17">
        <v>0</v>
      </c>
      <c r="I89" s="17">
        <v>0</v>
      </c>
      <c r="J89" s="17">
        <v>0</v>
      </c>
      <c r="K89" s="17">
        <v>0</v>
      </c>
      <c r="L89" s="17">
        <v>11</v>
      </c>
    </row>
    <row r="90" spans="2:12" ht="20.100000000000001" customHeight="1" thickBot="1" x14ac:dyDescent="0.25">
      <c r="B90" s="4" t="s">
        <v>302</v>
      </c>
      <c r="C90" s="17">
        <v>2</v>
      </c>
      <c r="D90" s="17">
        <v>0</v>
      </c>
      <c r="E90" s="17">
        <v>0</v>
      </c>
      <c r="F90" s="17">
        <v>11</v>
      </c>
      <c r="G90" s="17">
        <f t="shared" si="1"/>
        <v>13</v>
      </c>
      <c r="H90" s="17">
        <v>0</v>
      </c>
      <c r="I90" s="17">
        <v>0</v>
      </c>
      <c r="J90" s="17">
        <v>0</v>
      </c>
      <c r="K90" s="17">
        <v>0</v>
      </c>
      <c r="L90" s="17">
        <v>13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3</v>
      </c>
      <c r="F92" s="17">
        <v>4</v>
      </c>
      <c r="G92" s="17">
        <f t="shared" si="1"/>
        <v>9</v>
      </c>
      <c r="H92" s="17">
        <v>0</v>
      </c>
      <c r="I92" s="17">
        <v>0</v>
      </c>
      <c r="J92" s="17">
        <v>0</v>
      </c>
      <c r="K92" s="17">
        <v>0</v>
      </c>
      <c r="L92" s="17">
        <v>9</v>
      </c>
    </row>
    <row r="93" spans="2:12" ht="20.100000000000001" customHeight="1" thickBot="1" x14ac:dyDescent="0.25">
      <c r="B93" s="4" t="s">
        <v>305</v>
      </c>
      <c r="C93" s="17">
        <v>5</v>
      </c>
      <c r="D93" s="17">
        <v>2</v>
      </c>
      <c r="E93" s="17">
        <v>2</v>
      </c>
      <c r="F93" s="17">
        <v>0</v>
      </c>
      <c r="G93" s="17">
        <f t="shared" si="1"/>
        <v>9</v>
      </c>
      <c r="H93" s="17">
        <v>0</v>
      </c>
      <c r="I93" s="17">
        <v>0</v>
      </c>
      <c r="J93" s="17">
        <v>0</v>
      </c>
      <c r="K93" s="17">
        <v>0</v>
      </c>
      <c r="L93" s="17">
        <v>9</v>
      </c>
    </row>
    <row r="94" spans="2:12" ht="20.100000000000001" customHeight="1" thickBot="1" x14ac:dyDescent="0.25">
      <c r="B94" s="4" t="s">
        <v>306</v>
      </c>
      <c r="C94" s="17">
        <v>1</v>
      </c>
      <c r="D94" s="17">
        <v>4</v>
      </c>
      <c r="E94" s="17">
        <v>6</v>
      </c>
      <c r="F94" s="17">
        <v>9</v>
      </c>
      <c r="G94" s="17">
        <f t="shared" si="1"/>
        <v>20</v>
      </c>
      <c r="H94" s="17">
        <v>0</v>
      </c>
      <c r="I94" s="17">
        <v>0</v>
      </c>
      <c r="J94" s="17">
        <v>0</v>
      </c>
      <c r="K94" s="17">
        <v>0</v>
      </c>
      <c r="L94" s="17">
        <v>20</v>
      </c>
    </row>
    <row r="95" spans="2:12" ht="20.100000000000001" customHeight="1" thickBot="1" x14ac:dyDescent="0.25">
      <c r="B95" s="4" t="s">
        <v>307</v>
      </c>
      <c r="C95" s="17">
        <v>0</v>
      </c>
      <c r="D95" s="17">
        <v>5</v>
      </c>
      <c r="E95" s="17">
        <v>1</v>
      </c>
      <c r="F95" s="17">
        <v>0</v>
      </c>
      <c r="G95" s="17">
        <f t="shared" si="1"/>
        <v>6</v>
      </c>
      <c r="H95" s="17">
        <v>0</v>
      </c>
      <c r="I95" s="17">
        <v>0</v>
      </c>
      <c r="J95" s="17">
        <v>0</v>
      </c>
      <c r="K95" s="17">
        <v>0</v>
      </c>
      <c r="L95" s="17">
        <v>6</v>
      </c>
    </row>
    <row r="96" spans="2:12" ht="20.100000000000001" customHeight="1" thickBot="1" x14ac:dyDescent="0.25">
      <c r="B96" s="4" t="s">
        <v>308</v>
      </c>
      <c r="C96" s="17">
        <v>0</v>
      </c>
      <c r="D96" s="17">
        <v>3</v>
      </c>
      <c r="E96" s="17">
        <v>2</v>
      </c>
      <c r="F96" s="17">
        <v>3</v>
      </c>
      <c r="G96" s="17">
        <f t="shared" si="1"/>
        <v>8</v>
      </c>
      <c r="H96" s="17">
        <v>0</v>
      </c>
      <c r="I96" s="17">
        <v>0</v>
      </c>
      <c r="J96" s="17">
        <v>0</v>
      </c>
      <c r="K96" s="17">
        <v>0</v>
      </c>
      <c r="L96" s="17">
        <v>8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7</v>
      </c>
      <c r="E97" s="17">
        <v>0</v>
      </c>
      <c r="F97" s="17">
        <v>2</v>
      </c>
      <c r="G97" s="17">
        <f t="shared" si="1"/>
        <v>9</v>
      </c>
      <c r="H97" s="17">
        <v>0</v>
      </c>
      <c r="I97" s="17">
        <v>0</v>
      </c>
      <c r="J97" s="17">
        <v>0</v>
      </c>
      <c r="K97" s="17">
        <v>0</v>
      </c>
      <c r="L97" s="17">
        <v>9</v>
      </c>
    </row>
    <row r="98" spans="2:12" ht="20.100000000000001" customHeight="1" thickBot="1" x14ac:dyDescent="0.25">
      <c r="B98" s="4" t="s">
        <v>310</v>
      </c>
      <c r="C98" s="17">
        <v>2</v>
      </c>
      <c r="D98" s="17">
        <v>1</v>
      </c>
      <c r="E98" s="17">
        <v>0</v>
      </c>
      <c r="F98" s="17">
        <v>3</v>
      </c>
      <c r="G98" s="17">
        <f t="shared" si="1"/>
        <v>6</v>
      </c>
      <c r="H98" s="17">
        <v>0</v>
      </c>
      <c r="I98" s="17">
        <v>0</v>
      </c>
      <c r="J98" s="17">
        <v>0</v>
      </c>
      <c r="K98" s="17">
        <v>0</v>
      </c>
      <c r="L98" s="17">
        <v>6</v>
      </c>
    </row>
    <row r="99" spans="2:12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2</v>
      </c>
      <c r="F99" s="17">
        <v>0</v>
      </c>
      <c r="G99" s="17">
        <f t="shared" si="1"/>
        <v>2</v>
      </c>
      <c r="H99" s="17">
        <v>0</v>
      </c>
      <c r="I99" s="17">
        <v>0</v>
      </c>
      <c r="J99" s="17">
        <v>0</v>
      </c>
      <c r="K99" s="17">
        <v>0</v>
      </c>
      <c r="L99" s="17">
        <v>2</v>
      </c>
    </row>
    <row r="100" spans="2:12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2</v>
      </c>
      <c r="F100" s="17">
        <v>0</v>
      </c>
      <c r="G100" s="17">
        <f t="shared" si="1"/>
        <v>2</v>
      </c>
      <c r="H100" s="17">
        <v>0</v>
      </c>
      <c r="I100" s="17">
        <v>0</v>
      </c>
      <c r="J100" s="17">
        <v>0</v>
      </c>
      <c r="K100" s="17">
        <v>0</v>
      </c>
      <c r="L100" s="17">
        <v>2</v>
      </c>
    </row>
    <row r="101" spans="2:12" ht="20.100000000000001" customHeight="1" thickBot="1" x14ac:dyDescent="0.25">
      <c r="B101" s="4" t="s">
        <v>176</v>
      </c>
      <c r="C101" s="17">
        <v>3</v>
      </c>
      <c r="D101" s="17">
        <v>0</v>
      </c>
      <c r="E101" s="17">
        <v>3</v>
      </c>
      <c r="F101" s="17">
        <v>1</v>
      </c>
      <c r="G101" s="17">
        <f t="shared" si="1"/>
        <v>7</v>
      </c>
      <c r="H101" s="17">
        <v>0</v>
      </c>
      <c r="I101" s="17">
        <v>0</v>
      </c>
      <c r="J101" s="17">
        <v>0</v>
      </c>
      <c r="K101" s="17">
        <v>0</v>
      </c>
      <c r="L101" s="17">
        <v>7</v>
      </c>
    </row>
    <row r="102" spans="2:12" ht="20.100000000000001" customHeight="1" thickBot="1" x14ac:dyDescent="0.25">
      <c r="B102" s="4" t="s">
        <v>313</v>
      </c>
      <c r="C102" s="17">
        <v>0</v>
      </c>
      <c r="D102" s="17">
        <v>0</v>
      </c>
      <c r="E102" s="17">
        <v>6</v>
      </c>
      <c r="F102" s="17">
        <v>4</v>
      </c>
      <c r="G102" s="17">
        <f t="shared" si="1"/>
        <v>10</v>
      </c>
      <c r="H102" s="17">
        <v>0</v>
      </c>
      <c r="I102" s="17">
        <v>0</v>
      </c>
      <c r="J102" s="17">
        <v>0</v>
      </c>
      <c r="K102" s="17">
        <v>0</v>
      </c>
      <c r="L102" s="17">
        <v>10</v>
      </c>
    </row>
    <row r="103" spans="2:12" ht="20.100000000000001" customHeight="1" thickBot="1" x14ac:dyDescent="0.25">
      <c r="B103" s="4" t="s">
        <v>314</v>
      </c>
      <c r="C103" s="17">
        <v>5</v>
      </c>
      <c r="D103" s="17">
        <v>10</v>
      </c>
      <c r="E103" s="17">
        <v>0</v>
      </c>
      <c r="F103" s="17">
        <v>9</v>
      </c>
      <c r="G103" s="17">
        <f t="shared" si="1"/>
        <v>24</v>
      </c>
      <c r="H103" s="17">
        <v>0</v>
      </c>
      <c r="I103" s="17">
        <v>0</v>
      </c>
      <c r="J103" s="17">
        <v>0</v>
      </c>
      <c r="K103" s="17">
        <v>0</v>
      </c>
      <c r="L103" s="17">
        <v>24</v>
      </c>
    </row>
    <row r="104" spans="2:12" ht="20.100000000000001" customHeight="1" thickBot="1" x14ac:dyDescent="0.25">
      <c r="B104" s="4" t="s">
        <v>315</v>
      </c>
      <c r="C104" s="17">
        <v>4</v>
      </c>
      <c r="D104" s="17">
        <v>2</v>
      </c>
      <c r="E104" s="17">
        <v>1</v>
      </c>
      <c r="F104" s="17">
        <v>3</v>
      </c>
      <c r="G104" s="17">
        <f t="shared" si="1"/>
        <v>10</v>
      </c>
      <c r="H104" s="17">
        <v>0</v>
      </c>
      <c r="I104" s="17">
        <v>0</v>
      </c>
      <c r="J104" s="17">
        <v>0</v>
      </c>
      <c r="K104" s="17">
        <v>0</v>
      </c>
      <c r="L104" s="17">
        <v>10</v>
      </c>
    </row>
    <row r="105" spans="2:12" ht="20.100000000000001" customHeight="1" thickBot="1" x14ac:dyDescent="0.25">
      <c r="B105" s="4" t="s">
        <v>316</v>
      </c>
      <c r="C105" s="17">
        <v>4</v>
      </c>
      <c r="D105" s="17">
        <v>0</v>
      </c>
      <c r="E105" s="17">
        <v>0</v>
      </c>
      <c r="F105" s="17">
        <v>0</v>
      </c>
      <c r="G105" s="17">
        <f t="shared" si="1"/>
        <v>4</v>
      </c>
      <c r="H105" s="17">
        <v>0</v>
      </c>
      <c r="I105" s="17">
        <v>0</v>
      </c>
      <c r="J105" s="17">
        <v>0</v>
      </c>
      <c r="K105" s="17">
        <v>0</v>
      </c>
      <c r="L105" s="17">
        <v>4</v>
      </c>
    </row>
    <row r="106" spans="2:12" ht="20.100000000000001" customHeight="1" thickBot="1" x14ac:dyDescent="0.25">
      <c r="B106" s="4" t="s">
        <v>177</v>
      </c>
      <c r="C106" s="17">
        <v>2</v>
      </c>
      <c r="D106" s="17">
        <v>0</v>
      </c>
      <c r="E106" s="17">
        <v>3</v>
      </c>
      <c r="F106" s="17">
        <v>2</v>
      </c>
      <c r="G106" s="17">
        <f t="shared" si="1"/>
        <v>7</v>
      </c>
      <c r="H106" s="17">
        <v>0</v>
      </c>
      <c r="I106" s="17">
        <v>0</v>
      </c>
      <c r="J106" s="17">
        <v>0</v>
      </c>
      <c r="K106" s="17">
        <v>0</v>
      </c>
      <c r="L106" s="17">
        <v>7</v>
      </c>
    </row>
    <row r="107" spans="2:12" ht="20.100000000000001" customHeight="1" thickBot="1" x14ac:dyDescent="0.25">
      <c r="B107" s="4" t="s">
        <v>317</v>
      </c>
      <c r="C107" s="17">
        <v>5</v>
      </c>
      <c r="D107" s="17">
        <v>1</v>
      </c>
      <c r="E107" s="17">
        <v>15</v>
      </c>
      <c r="F107" s="17">
        <v>0</v>
      </c>
      <c r="G107" s="17">
        <f t="shared" si="1"/>
        <v>21</v>
      </c>
      <c r="H107" s="17">
        <v>0</v>
      </c>
      <c r="I107" s="17">
        <v>0</v>
      </c>
      <c r="J107" s="17">
        <v>0</v>
      </c>
      <c r="K107" s="17">
        <v>0</v>
      </c>
      <c r="L107" s="17">
        <v>21</v>
      </c>
    </row>
    <row r="108" spans="2:12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1</v>
      </c>
      <c r="F108" s="17">
        <v>2</v>
      </c>
      <c r="G108" s="17">
        <f t="shared" si="1"/>
        <v>3</v>
      </c>
      <c r="H108" s="17">
        <v>0</v>
      </c>
      <c r="I108" s="17">
        <v>0</v>
      </c>
      <c r="J108" s="17">
        <v>0</v>
      </c>
      <c r="K108" s="17">
        <v>0</v>
      </c>
      <c r="L108" s="17">
        <v>3</v>
      </c>
    </row>
    <row r="109" spans="2:12" ht="20.100000000000001" customHeight="1" thickBot="1" x14ac:dyDescent="0.25">
      <c r="B109" s="4" t="s">
        <v>178</v>
      </c>
      <c r="C109" s="17">
        <v>7</v>
      </c>
      <c r="D109" s="17">
        <v>3</v>
      </c>
      <c r="E109" s="17">
        <v>26</v>
      </c>
      <c r="F109" s="17">
        <v>34</v>
      </c>
      <c r="G109" s="17">
        <f t="shared" si="1"/>
        <v>70</v>
      </c>
      <c r="H109" s="17">
        <v>0</v>
      </c>
      <c r="I109" s="17">
        <v>0</v>
      </c>
      <c r="J109" s="17">
        <v>0</v>
      </c>
      <c r="K109" s="17">
        <v>0</v>
      </c>
      <c r="L109" s="17">
        <v>70</v>
      </c>
    </row>
    <row r="110" spans="2:12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3</v>
      </c>
      <c r="F110" s="17">
        <v>0</v>
      </c>
      <c r="G110" s="17">
        <f t="shared" si="1"/>
        <v>3</v>
      </c>
      <c r="H110" s="17">
        <v>0</v>
      </c>
      <c r="I110" s="17">
        <v>0</v>
      </c>
      <c r="J110" s="17">
        <v>0</v>
      </c>
      <c r="K110" s="17">
        <v>0</v>
      </c>
      <c r="L110" s="17">
        <v>3</v>
      </c>
    </row>
    <row r="111" spans="2:12" ht="20.100000000000001" customHeight="1" thickBot="1" x14ac:dyDescent="0.25">
      <c r="B111" s="4" t="s">
        <v>320</v>
      </c>
      <c r="C111" s="17">
        <v>5</v>
      </c>
      <c r="D111" s="17">
        <v>0</v>
      </c>
      <c r="E111" s="17">
        <v>4</v>
      </c>
      <c r="F111" s="17">
        <v>0</v>
      </c>
      <c r="G111" s="17">
        <f t="shared" si="1"/>
        <v>9</v>
      </c>
      <c r="H111" s="17">
        <v>0</v>
      </c>
      <c r="I111" s="17">
        <v>0</v>
      </c>
      <c r="J111" s="17">
        <v>0</v>
      </c>
      <c r="K111" s="17">
        <v>0</v>
      </c>
      <c r="L111" s="17">
        <v>9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f t="shared" si="1"/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</row>
    <row r="113" spans="2:12" ht="20.100000000000001" customHeight="1" thickBot="1" x14ac:dyDescent="0.25">
      <c r="B113" s="4" t="s">
        <v>322</v>
      </c>
      <c r="C113" s="17">
        <v>1</v>
      </c>
      <c r="D113" s="17">
        <v>3</v>
      </c>
      <c r="E113" s="17">
        <v>3</v>
      </c>
      <c r="F113" s="17">
        <v>5</v>
      </c>
      <c r="G113" s="17">
        <f t="shared" si="1"/>
        <v>12</v>
      </c>
      <c r="H113" s="17">
        <v>0</v>
      </c>
      <c r="I113" s="17">
        <v>3</v>
      </c>
      <c r="J113" s="17">
        <v>0</v>
      </c>
      <c r="K113" s="17">
        <v>6</v>
      </c>
      <c r="L113" s="17">
        <v>21</v>
      </c>
    </row>
    <row r="114" spans="2:12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f t="shared" si="1"/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</row>
    <row r="115" spans="2:12" ht="20.100000000000001" customHeight="1" thickBot="1" x14ac:dyDescent="0.25">
      <c r="B115" s="4" t="s">
        <v>324</v>
      </c>
      <c r="C115" s="17">
        <v>2</v>
      </c>
      <c r="D115" s="17">
        <v>0</v>
      </c>
      <c r="E115" s="17">
        <v>1</v>
      </c>
      <c r="F115" s="17">
        <v>1</v>
      </c>
      <c r="G115" s="17">
        <f t="shared" si="1"/>
        <v>4</v>
      </c>
      <c r="H115" s="17">
        <v>0</v>
      </c>
      <c r="I115" s="17">
        <v>0</v>
      </c>
      <c r="J115" s="17">
        <v>0</v>
      </c>
      <c r="K115" s="17">
        <v>0</v>
      </c>
      <c r="L115" s="17">
        <v>4</v>
      </c>
    </row>
    <row r="116" spans="2:12" ht="20.100000000000001" customHeight="1" thickBot="1" x14ac:dyDescent="0.25">
      <c r="B116" s="4" t="s">
        <v>325</v>
      </c>
      <c r="C116" s="17">
        <v>0</v>
      </c>
      <c r="D116" s="17">
        <v>2</v>
      </c>
      <c r="E116" s="17">
        <v>0</v>
      </c>
      <c r="F116" s="17">
        <v>3</v>
      </c>
      <c r="G116" s="17">
        <f t="shared" si="1"/>
        <v>5</v>
      </c>
      <c r="H116" s="17">
        <v>0</v>
      </c>
      <c r="I116" s="17">
        <v>0</v>
      </c>
      <c r="J116" s="17">
        <v>0</v>
      </c>
      <c r="K116" s="17">
        <v>0</v>
      </c>
      <c r="L116" s="17">
        <v>5</v>
      </c>
    </row>
    <row r="117" spans="2:12" ht="20.100000000000001" customHeight="1" thickBot="1" x14ac:dyDescent="0.25">
      <c r="B117" s="4" t="s">
        <v>326</v>
      </c>
      <c r="C117" s="17">
        <v>11</v>
      </c>
      <c r="D117" s="17">
        <v>3</v>
      </c>
      <c r="E117" s="17">
        <v>12</v>
      </c>
      <c r="F117" s="17">
        <v>11</v>
      </c>
      <c r="G117" s="17">
        <f t="shared" si="1"/>
        <v>37</v>
      </c>
      <c r="H117" s="17">
        <v>0</v>
      </c>
      <c r="I117" s="17">
        <v>0</v>
      </c>
      <c r="J117" s="17">
        <v>0</v>
      </c>
      <c r="K117" s="17">
        <v>0</v>
      </c>
      <c r="L117" s="17">
        <v>37</v>
      </c>
    </row>
    <row r="118" spans="2:12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f t="shared" si="1"/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</row>
    <row r="119" spans="2:12" ht="20.100000000000001" customHeight="1" thickBot="1" x14ac:dyDescent="0.25">
      <c r="B119" s="4" t="s">
        <v>328</v>
      </c>
      <c r="C119" s="17">
        <v>2</v>
      </c>
      <c r="D119" s="17">
        <v>0</v>
      </c>
      <c r="E119" s="17">
        <v>1</v>
      </c>
      <c r="F119" s="17">
        <v>0</v>
      </c>
      <c r="G119" s="17">
        <f t="shared" si="1"/>
        <v>3</v>
      </c>
      <c r="H119" s="17">
        <v>0</v>
      </c>
      <c r="I119" s="17">
        <v>0</v>
      </c>
      <c r="J119" s="17">
        <v>0</v>
      </c>
      <c r="K119" s="17">
        <v>0</v>
      </c>
      <c r="L119" s="17">
        <v>3</v>
      </c>
    </row>
    <row r="120" spans="2:12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0</v>
      </c>
      <c r="F120" s="17">
        <v>0</v>
      </c>
      <c r="G120" s="17">
        <f t="shared" si="1"/>
        <v>1</v>
      </c>
      <c r="H120" s="17">
        <v>0</v>
      </c>
      <c r="I120" s="17">
        <v>0</v>
      </c>
      <c r="J120" s="17">
        <v>0</v>
      </c>
      <c r="K120" s="17">
        <v>0</v>
      </c>
      <c r="L120" s="17">
        <v>1</v>
      </c>
    </row>
    <row r="121" spans="2:12" ht="20.100000000000001" customHeight="1" thickBot="1" x14ac:dyDescent="0.25">
      <c r="B121" s="4" t="s">
        <v>330</v>
      </c>
      <c r="C121" s="17">
        <v>15</v>
      </c>
      <c r="D121" s="17">
        <v>18</v>
      </c>
      <c r="E121" s="17">
        <v>10</v>
      </c>
      <c r="F121" s="17">
        <v>15</v>
      </c>
      <c r="G121" s="17">
        <f t="shared" si="1"/>
        <v>58</v>
      </c>
      <c r="H121" s="17">
        <v>0</v>
      </c>
      <c r="I121" s="17">
        <v>0</v>
      </c>
      <c r="J121" s="17">
        <v>0</v>
      </c>
      <c r="K121" s="17">
        <v>0</v>
      </c>
      <c r="L121" s="17">
        <v>58</v>
      </c>
    </row>
    <row r="122" spans="2:12" ht="20.100000000000001" customHeight="1" thickBot="1" x14ac:dyDescent="0.25">
      <c r="B122" s="4" t="s">
        <v>331</v>
      </c>
      <c r="C122" s="17">
        <v>2</v>
      </c>
      <c r="D122" s="17">
        <v>0</v>
      </c>
      <c r="E122" s="17">
        <v>0</v>
      </c>
      <c r="F122" s="17">
        <v>4</v>
      </c>
      <c r="G122" s="17">
        <f t="shared" si="1"/>
        <v>6</v>
      </c>
      <c r="H122" s="17">
        <v>0</v>
      </c>
      <c r="I122" s="17">
        <v>0</v>
      </c>
      <c r="J122" s="17">
        <v>0</v>
      </c>
      <c r="K122" s="17">
        <v>0</v>
      </c>
      <c r="L122" s="17">
        <v>6</v>
      </c>
    </row>
    <row r="123" spans="2:12" ht="20.100000000000001" customHeight="1" thickBot="1" x14ac:dyDescent="0.25">
      <c r="B123" s="4" t="s">
        <v>332</v>
      </c>
      <c r="C123" s="17">
        <v>11</v>
      </c>
      <c r="D123" s="17">
        <v>9</v>
      </c>
      <c r="E123" s="17">
        <v>15</v>
      </c>
      <c r="F123" s="17">
        <v>14</v>
      </c>
      <c r="G123" s="17">
        <f t="shared" si="1"/>
        <v>49</v>
      </c>
      <c r="H123" s="17">
        <v>0</v>
      </c>
      <c r="I123" s="17">
        <v>0</v>
      </c>
      <c r="J123" s="17">
        <v>0</v>
      </c>
      <c r="K123" s="17">
        <v>0</v>
      </c>
      <c r="L123" s="17">
        <v>49</v>
      </c>
    </row>
    <row r="124" spans="2:12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5</v>
      </c>
      <c r="F124" s="17">
        <v>0</v>
      </c>
      <c r="G124" s="17">
        <f t="shared" si="1"/>
        <v>6</v>
      </c>
      <c r="H124" s="17">
        <v>0</v>
      </c>
      <c r="I124" s="17">
        <v>0</v>
      </c>
      <c r="J124" s="17">
        <v>0</v>
      </c>
      <c r="K124" s="17">
        <v>0</v>
      </c>
      <c r="L124" s="17">
        <v>6</v>
      </c>
    </row>
    <row r="125" spans="2:12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6</v>
      </c>
      <c r="F125" s="17">
        <v>2</v>
      </c>
      <c r="G125" s="17">
        <f t="shared" si="1"/>
        <v>9</v>
      </c>
      <c r="H125" s="17">
        <v>0</v>
      </c>
      <c r="I125" s="17">
        <v>0</v>
      </c>
      <c r="J125" s="17">
        <v>0</v>
      </c>
      <c r="K125" s="17">
        <v>0</v>
      </c>
      <c r="L125" s="17">
        <v>9</v>
      </c>
    </row>
    <row r="126" spans="2:12" ht="20.100000000000001" customHeight="1" thickBot="1" x14ac:dyDescent="0.25">
      <c r="B126" s="4" t="s">
        <v>335</v>
      </c>
      <c r="C126" s="17">
        <v>1</v>
      </c>
      <c r="D126" s="17">
        <v>0</v>
      </c>
      <c r="E126" s="17">
        <v>1</v>
      </c>
      <c r="F126" s="17">
        <v>2</v>
      </c>
      <c r="G126" s="17">
        <f t="shared" si="1"/>
        <v>4</v>
      </c>
      <c r="H126" s="17">
        <v>0</v>
      </c>
      <c r="I126" s="17">
        <v>0</v>
      </c>
      <c r="J126" s="17">
        <v>0</v>
      </c>
      <c r="K126" s="17">
        <v>0</v>
      </c>
      <c r="L126" s="17">
        <v>4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f t="shared" si="1"/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</row>
    <row r="128" spans="2:12" ht="20.100000000000001" customHeight="1" thickBot="1" x14ac:dyDescent="0.25">
      <c r="B128" s="4" t="s">
        <v>337</v>
      </c>
      <c r="C128" s="17">
        <v>2</v>
      </c>
      <c r="D128" s="17">
        <v>1</v>
      </c>
      <c r="E128" s="17">
        <v>3</v>
      </c>
      <c r="F128" s="17">
        <v>0</v>
      </c>
      <c r="G128" s="17">
        <f t="shared" si="1"/>
        <v>6</v>
      </c>
      <c r="H128" s="17">
        <v>0</v>
      </c>
      <c r="I128" s="17">
        <v>0</v>
      </c>
      <c r="J128" s="17">
        <v>0</v>
      </c>
      <c r="K128" s="17">
        <v>0</v>
      </c>
      <c r="L128" s="17">
        <v>6</v>
      </c>
    </row>
    <row r="129" spans="2:12" ht="20.100000000000001" customHeight="1" thickBot="1" x14ac:dyDescent="0.25">
      <c r="B129" s="4" t="s">
        <v>338</v>
      </c>
      <c r="C129" s="17">
        <v>2</v>
      </c>
      <c r="D129" s="17">
        <v>1</v>
      </c>
      <c r="E129" s="17">
        <v>0</v>
      </c>
      <c r="F129" s="17">
        <v>0</v>
      </c>
      <c r="G129" s="17">
        <f t="shared" si="1"/>
        <v>3</v>
      </c>
      <c r="H129" s="17">
        <v>0</v>
      </c>
      <c r="I129" s="17">
        <v>0</v>
      </c>
      <c r="J129" s="17">
        <v>0</v>
      </c>
      <c r="K129" s="17">
        <v>0</v>
      </c>
      <c r="L129" s="17">
        <v>3</v>
      </c>
    </row>
    <row r="130" spans="2:12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1</v>
      </c>
      <c r="F130" s="17">
        <v>1</v>
      </c>
      <c r="G130" s="17">
        <f t="shared" si="1"/>
        <v>2</v>
      </c>
      <c r="H130" s="17">
        <v>0</v>
      </c>
      <c r="I130" s="17">
        <v>0</v>
      </c>
      <c r="J130" s="17">
        <v>0</v>
      </c>
      <c r="K130" s="17">
        <v>0</v>
      </c>
      <c r="L130" s="17">
        <v>2</v>
      </c>
    </row>
    <row r="131" spans="2:12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2</v>
      </c>
      <c r="F131" s="17">
        <v>0</v>
      </c>
      <c r="G131" s="17">
        <f t="shared" si="1"/>
        <v>3</v>
      </c>
      <c r="H131" s="17">
        <v>0</v>
      </c>
      <c r="I131" s="17">
        <v>0</v>
      </c>
      <c r="J131" s="17">
        <v>0</v>
      </c>
      <c r="K131" s="17">
        <v>0</v>
      </c>
      <c r="L131" s="17">
        <v>3</v>
      </c>
    </row>
    <row r="132" spans="2:12" ht="20.100000000000001" customHeight="1" thickBot="1" x14ac:dyDescent="0.25">
      <c r="B132" s="4" t="s">
        <v>639</v>
      </c>
      <c r="C132" s="17">
        <v>1</v>
      </c>
      <c r="D132" s="17">
        <v>2</v>
      </c>
      <c r="E132" s="17">
        <v>4</v>
      </c>
      <c r="F132" s="17">
        <v>1</v>
      </c>
      <c r="G132" s="17">
        <f t="shared" si="1"/>
        <v>8</v>
      </c>
      <c r="H132" s="17">
        <v>0</v>
      </c>
      <c r="I132" s="17">
        <v>0</v>
      </c>
      <c r="J132" s="17">
        <v>0</v>
      </c>
      <c r="K132" s="17">
        <v>0</v>
      </c>
      <c r="L132" s="17">
        <v>8</v>
      </c>
    </row>
    <row r="133" spans="2:12" ht="20.100000000000001" customHeight="1" thickBot="1" x14ac:dyDescent="0.25">
      <c r="B133" s="4" t="s">
        <v>341</v>
      </c>
      <c r="C133" s="17">
        <v>2</v>
      </c>
      <c r="D133" s="17">
        <v>1</v>
      </c>
      <c r="E133" s="17">
        <v>3</v>
      </c>
      <c r="F133" s="17">
        <v>3</v>
      </c>
      <c r="G133" s="17">
        <f t="shared" si="1"/>
        <v>9</v>
      </c>
      <c r="H133" s="17">
        <v>0</v>
      </c>
      <c r="I133" s="17">
        <v>0</v>
      </c>
      <c r="J133" s="17">
        <v>0</v>
      </c>
      <c r="K133" s="17">
        <v>0</v>
      </c>
      <c r="L133" s="17">
        <v>9</v>
      </c>
    </row>
    <row r="134" spans="2:12" ht="20.100000000000001" customHeight="1" thickBot="1" x14ac:dyDescent="0.25">
      <c r="B134" s="4" t="s">
        <v>342</v>
      </c>
      <c r="C134" s="17">
        <v>22</v>
      </c>
      <c r="D134" s="17">
        <v>32</v>
      </c>
      <c r="E134" s="17">
        <v>93</v>
      </c>
      <c r="F134" s="17">
        <v>65</v>
      </c>
      <c r="G134" s="17">
        <f t="shared" si="1"/>
        <v>212</v>
      </c>
      <c r="H134" s="17">
        <v>0</v>
      </c>
      <c r="I134" s="17">
        <v>0</v>
      </c>
      <c r="J134" s="17">
        <v>0</v>
      </c>
      <c r="K134" s="17">
        <v>0</v>
      </c>
      <c r="L134" s="17">
        <v>212</v>
      </c>
    </row>
    <row r="135" spans="2:12" ht="20.100000000000001" customHeight="1" thickBot="1" x14ac:dyDescent="0.25">
      <c r="B135" s="4" t="s">
        <v>343</v>
      </c>
      <c r="C135" s="17">
        <v>18</v>
      </c>
      <c r="D135" s="17">
        <v>12</v>
      </c>
      <c r="E135" s="17">
        <v>21</v>
      </c>
      <c r="F135" s="17">
        <v>15</v>
      </c>
      <c r="G135" s="17">
        <f t="shared" si="1"/>
        <v>66</v>
      </c>
      <c r="H135" s="17">
        <v>0</v>
      </c>
      <c r="I135" s="17">
        <v>0</v>
      </c>
      <c r="J135" s="17">
        <v>0</v>
      </c>
      <c r="K135" s="17">
        <v>0</v>
      </c>
      <c r="L135" s="17">
        <v>66</v>
      </c>
    </row>
    <row r="136" spans="2:12" ht="20.100000000000001" customHeight="1" thickBot="1" x14ac:dyDescent="0.25">
      <c r="B136" s="4" t="s">
        <v>344</v>
      </c>
      <c r="C136" s="17">
        <v>6</v>
      </c>
      <c r="D136" s="17">
        <v>2</v>
      </c>
      <c r="E136" s="17">
        <v>10</v>
      </c>
      <c r="F136" s="17">
        <v>14</v>
      </c>
      <c r="G136" s="17">
        <f t="shared" si="1"/>
        <v>32</v>
      </c>
      <c r="H136" s="17">
        <v>0</v>
      </c>
      <c r="I136" s="17">
        <v>0</v>
      </c>
      <c r="J136" s="17">
        <v>0</v>
      </c>
      <c r="K136" s="17">
        <v>0</v>
      </c>
      <c r="L136" s="17">
        <v>32</v>
      </c>
    </row>
    <row r="137" spans="2:12" ht="20.100000000000001" customHeight="1" thickBot="1" x14ac:dyDescent="0.25">
      <c r="B137" s="4" t="s">
        <v>345</v>
      </c>
      <c r="C137" s="17">
        <v>2</v>
      </c>
      <c r="D137" s="17">
        <v>1</v>
      </c>
      <c r="E137" s="17">
        <v>5</v>
      </c>
      <c r="F137" s="17">
        <v>1</v>
      </c>
      <c r="G137" s="17">
        <f t="shared" si="1"/>
        <v>9</v>
      </c>
      <c r="H137" s="17">
        <v>0</v>
      </c>
      <c r="I137" s="17">
        <v>0</v>
      </c>
      <c r="J137" s="17">
        <v>0</v>
      </c>
      <c r="K137" s="17">
        <v>0</v>
      </c>
      <c r="L137" s="17">
        <v>9</v>
      </c>
    </row>
    <row r="138" spans="2:12" ht="20.100000000000001" customHeight="1" thickBot="1" x14ac:dyDescent="0.25">
      <c r="B138" s="4" t="s">
        <v>346</v>
      </c>
      <c r="C138" s="17">
        <v>1</v>
      </c>
      <c r="D138" s="17">
        <v>0</v>
      </c>
      <c r="E138" s="17">
        <v>15</v>
      </c>
      <c r="F138" s="17">
        <v>7</v>
      </c>
      <c r="G138" s="17">
        <f t="shared" si="1"/>
        <v>23</v>
      </c>
      <c r="H138" s="17">
        <v>0</v>
      </c>
      <c r="I138" s="17">
        <v>1</v>
      </c>
      <c r="J138" s="17">
        <v>0</v>
      </c>
      <c r="K138" s="17">
        <v>0</v>
      </c>
      <c r="L138" s="17">
        <v>24</v>
      </c>
    </row>
    <row r="139" spans="2:12" ht="20.100000000000001" customHeight="1" thickBot="1" x14ac:dyDescent="0.25">
      <c r="B139" s="4" t="s">
        <v>347</v>
      </c>
      <c r="C139" s="17">
        <v>5</v>
      </c>
      <c r="D139" s="17">
        <v>10</v>
      </c>
      <c r="E139" s="17">
        <v>22</v>
      </c>
      <c r="F139" s="17">
        <v>29</v>
      </c>
      <c r="G139" s="17">
        <f t="shared" si="1"/>
        <v>66</v>
      </c>
      <c r="H139" s="17">
        <v>0</v>
      </c>
      <c r="I139" s="17">
        <v>0</v>
      </c>
      <c r="J139" s="17">
        <v>0</v>
      </c>
      <c r="K139" s="17">
        <v>0</v>
      </c>
      <c r="L139" s="17">
        <v>66</v>
      </c>
    </row>
    <row r="140" spans="2:12" ht="20.100000000000001" customHeight="1" thickBot="1" x14ac:dyDescent="0.25">
      <c r="B140" s="4" t="s">
        <v>348</v>
      </c>
      <c r="C140" s="17">
        <v>0</v>
      </c>
      <c r="D140" s="17">
        <v>5</v>
      </c>
      <c r="E140" s="17">
        <v>6</v>
      </c>
      <c r="F140" s="17">
        <v>7</v>
      </c>
      <c r="G140" s="17">
        <f t="shared" ref="G140:G203" si="2">SUM(C140:F140)</f>
        <v>18</v>
      </c>
      <c r="H140" s="17">
        <v>0</v>
      </c>
      <c r="I140" s="17">
        <v>0</v>
      </c>
      <c r="J140" s="17">
        <v>0</v>
      </c>
      <c r="K140" s="17">
        <v>0</v>
      </c>
      <c r="L140" s="17">
        <v>18</v>
      </c>
    </row>
    <row r="141" spans="2:12" ht="20.100000000000001" customHeight="1" thickBot="1" x14ac:dyDescent="0.25">
      <c r="B141" s="4" t="s">
        <v>349</v>
      </c>
      <c r="C141" s="17">
        <v>2</v>
      </c>
      <c r="D141" s="17">
        <v>3</v>
      </c>
      <c r="E141" s="17">
        <v>16</v>
      </c>
      <c r="F141" s="17">
        <v>11</v>
      </c>
      <c r="G141" s="17">
        <f t="shared" si="2"/>
        <v>32</v>
      </c>
      <c r="H141" s="17">
        <v>0</v>
      </c>
      <c r="I141" s="17">
        <v>0</v>
      </c>
      <c r="J141" s="17">
        <v>0</v>
      </c>
      <c r="K141" s="17">
        <v>0</v>
      </c>
      <c r="L141" s="17">
        <v>32</v>
      </c>
    </row>
    <row r="142" spans="2:12" ht="20.100000000000001" customHeight="1" thickBot="1" x14ac:dyDescent="0.25">
      <c r="B142" s="4" t="s">
        <v>350</v>
      </c>
      <c r="C142" s="17">
        <v>4</v>
      </c>
      <c r="D142" s="17">
        <v>0</v>
      </c>
      <c r="E142" s="17">
        <v>10</v>
      </c>
      <c r="F142" s="17">
        <v>15</v>
      </c>
      <c r="G142" s="17">
        <f t="shared" si="2"/>
        <v>29</v>
      </c>
      <c r="H142" s="17">
        <v>0</v>
      </c>
      <c r="I142" s="17">
        <v>0</v>
      </c>
      <c r="J142" s="17">
        <v>0</v>
      </c>
      <c r="K142" s="17">
        <v>0</v>
      </c>
      <c r="L142" s="17">
        <v>29</v>
      </c>
    </row>
    <row r="143" spans="2:12" ht="20.100000000000001" customHeight="1" thickBot="1" x14ac:dyDescent="0.25">
      <c r="B143" s="4" t="s">
        <v>351</v>
      </c>
      <c r="C143" s="17">
        <v>7</v>
      </c>
      <c r="D143" s="17">
        <v>0</v>
      </c>
      <c r="E143" s="17">
        <v>7</v>
      </c>
      <c r="F143" s="17">
        <v>21</v>
      </c>
      <c r="G143" s="17">
        <f t="shared" si="2"/>
        <v>35</v>
      </c>
      <c r="H143" s="17">
        <v>0</v>
      </c>
      <c r="I143" s="17">
        <v>0</v>
      </c>
      <c r="J143" s="17">
        <v>0</v>
      </c>
      <c r="K143" s="17">
        <v>0</v>
      </c>
      <c r="L143" s="17">
        <v>35</v>
      </c>
    </row>
    <row r="144" spans="2:12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3</v>
      </c>
      <c r="F144" s="17">
        <v>7</v>
      </c>
      <c r="G144" s="17">
        <f t="shared" si="2"/>
        <v>10</v>
      </c>
      <c r="H144" s="17">
        <v>0</v>
      </c>
      <c r="I144" s="17">
        <v>0</v>
      </c>
      <c r="J144" s="17">
        <v>0</v>
      </c>
      <c r="K144" s="17">
        <v>0</v>
      </c>
      <c r="L144" s="17">
        <v>10</v>
      </c>
    </row>
    <row r="145" spans="2:12" ht="20.100000000000001" customHeight="1" thickBot="1" x14ac:dyDescent="0.25">
      <c r="B145" s="4" t="s">
        <v>353</v>
      </c>
      <c r="C145" s="17">
        <v>3</v>
      </c>
      <c r="D145" s="17">
        <v>3</v>
      </c>
      <c r="E145" s="17">
        <v>8</v>
      </c>
      <c r="F145" s="17">
        <v>10</v>
      </c>
      <c r="G145" s="17">
        <f t="shared" si="2"/>
        <v>24</v>
      </c>
      <c r="H145" s="17">
        <v>0</v>
      </c>
      <c r="I145" s="17">
        <v>0</v>
      </c>
      <c r="J145" s="17">
        <v>0</v>
      </c>
      <c r="K145" s="17">
        <v>0</v>
      </c>
      <c r="L145" s="17">
        <v>24</v>
      </c>
    </row>
    <row r="146" spans="2:12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2</v>
      </c>
      <c r="F146" s="17">
        <v>1</v>
      </c>
      <c r="G146" s="17">
        <f t="shared" si="2"/>
        <v>3</v>
      </c>
      <c r="H146" s="17">
        <v>0</v>
      </c>
      <c r="I146" s="17">
        <v>0</v>
      </c>
      <c r="J146" s="17">
        <v>0</v>
      </c>
      <c r="K146" s="17">
        <v>0</v>
      </c>
      <c r="L146" s="17">
        <v>3</v>
      </c>
    </row>
    <row r="147" spans="2:12" ht="20.100000000000001" customHeight="1" thickBot="1" x14ac:dyDescent="0.25">
      <c r="B147" s="4" t="s">
        <v>179</v>
      </c>
      <c r="C147" s="17">
        <v>15</v>
      </c>
      <c r="D147" s="17">
        <v>15</v>
      </c>
      <c r="E147" s="17">
        <v>8</v>
      </c>
      <c r="F147" s="17">
        <v>31</v>
      </c>
      <c r="G147" s="17">
        <f t="shared" si="2"/>
        <v>69</v>
      </c>
      <c r="H147" s="17">
        <v>0</v>
      </c>
      <c r="I147" s="17">
        <v>0</v>
      </c>
      <c r="J147" s="17">
        <v>0</v>
      </c>
      <c r="K147" s="17">
        <v>0</v>
      </c>
      <c r="L147" s="17">
        <v>69</v>
      </c>
    </row>
    <row r="148" spans="2:12" ht="20.100000000000001" customHeight="1" thickBot="1" x14ac:dyDescent="0.25">
      <c r="B148" s="4" t="s">
        <v>355</v>
      </c>
      <c r="C148" s="17">
        <v>3</v>
      </c>
      <c r="D148" s="17">
        <v>0</v>
      </c>
      <c r="E148" s="17">
        <v>0</v>
      </c>
      <c r="F148" s="17">
        <v>10</v>
      </c>
      <c r="G148" s="17">
        <f t="shared" si="2"/>
        <v>13</v>
      </c>
      <c r="H148" s="17">
        <v>0</v>
      </c>
      <c r="I148" s="17">
        <v>0</v>
      </c>
      <c r="J148" s="17">
        <v>0</v>
      </c>
      <c r="K148" s="17">
        <v>0</v>
      </c>
      <c r="L148" s="17">
        <v>13</v>
      </c>
    </row>
    <row r="149" spans="2:12" ht="20.100000000000001" customHeight="1" thickBot="1" x14ac:dyDescent="0.25">
      <c r="B149" s="4" t="s">
        <v>356</v>
      </c>
      <c r="C149" s="17">
        <v>2</v>
      </c>
      <c r="D149" s="17">
        <v>2</v>
      </c>
      <c r="E149" s="17">
        <v>5</v>
      </c>
      <c r="F149" s="17">
        <v>5</v>
      </c>
      <c r="G149" s="17">
        <f t="shared" si="2"/>
        <v>14</v>
      </c>
      <c r="H149" s="17">
        <v>0</v>
      </c>
      <c r="I149" s="17">
        <v>0</v>
      </c>
      <c r="J149" s="17">
        <v>0</v>
      </c>
      <c r="K149" s="17">
        <v>0</v>
      </c>
      <c r="L149" s="17">
        <v>14</v>
      </c>
    </row>
    <row r="150" spans="2:12" ht="20.100000000000001" customHeight="1" thickBot="1" x14ac:dyDescent="0.25">
      <c r="B150" s="4" t="s">
        <v>357</v>
      </c>
      <c r="C150" s="17">
        <v>1</v>
      </c>
      <c r="D150" s="17">
        <v>0</v>
      </c>
      <c r="E150" s="17">
        <v>1</v>
      </c>
      <c r="F150" s="17">
        <v>1</v>
      </c>
      <c r="G150" s="17">
        <f t="shared" si="2"/>
        <v>3</v>
      </c>
      <c r="H150" s="17">
        <v>0</v>
      </c>
      <c r="I150" s="17">
        <v>0</v>
      </c>
      <c r="J150" s="17">
        <v>0</v>
      </c>
      <c r="K150" s="17">
        <v>0</v>
      </c>
      <c r="L150" s="17">
        <v>3</v>
      </c>
    </row>
    <row r="151" spans="2:12" ht="20.100000000000001" customHeight="1" thickBot="1" x14ac:dyDescent="0.25">
      <c r="B151" s="4" t="s">
        <v>358</v>
      </c>
      <c r="C151" s="17">
        <v>5</v>
      </c>
      <c r="D151" s="17">
        <v>2</v>
      </c>
      <c r="E151" s="17">
        <v>10</v>
      </c>
      <c r="F151" s="17">
        <v>13</v>
      </c>
      <c r="G151" s="17">
        <f t="shared" si="2"/>
        <v>30</v>
      </c>
      <c r="H151" s="17">
        <v>0</v>
      </c>
      <c r="I151" s="17">
        <v>0</v>
      </c>
      <c r="J151" s="17">
        <v>0</v>
      </c>
      <c r="K151" s="17">
        <v>0</v>
      </c>
      <c r="L151" s="17">
        <v>30</v>
      </c>
    </row>
    <row r="152" spans="2:12" ht="20.100000000000001" customHeight="1" thickBot="1" x14ac:dyDescent="0.25">
      <c r="B152" s="4" t="s">
        <v>359</v>
      </c>
      <c r="C152" s="17">
        <v>11</v>
      </c>
      <c r="D152" s="17">
        <v>5</v>
      </c>
      <c r="E152" s="17">
        <v>16</v>
      </c>
      <c r="F152" s="17">
        <v>22</v>
      </c>
      <c r="G152" s="17">
        <f t="shared" si="2"/>
        <v>54</v>
      </c>
      <c r="H152" s="17">
        <v>0</v>
      </c>
      <c r="I152" s="17">
        <v>0</v>
      </c>
      <c r="J152" s="17">
        <v>0</v>
      </c>
      <c r="K152" s="17">
        <v>0</v>
      </c>
      <c r="L152" s="17">
        <v>54</v>
      </c>
    </row>
    <row r="153" spans="2:12" ht="20.100000000000001" customHeight="1" thickBot="1" x14ac:dyDescent="0.25">
      <c r="B153" s="4" t="s">
        <v>360</v>
      </c>
      <c r="C153" s="17">
        <v>2</v>
      </c>
      <c r="D153" s="17">
        <v>0</v>
      </c>
      <c r="E153" s="17">
        <v>5</v>
      </c>
      <c r="F153" s="17">
        <v>4</v>
      </c>
      <c r="G153" s="17">
        <f t="shared" si="2"/>
        <v>11</v>
      </c>
      <c r="H153" s="17">
        <v>0</v>
      </c>
      <c r="I153" s="17">
        <v>0</v>
      </c>
      <c r="J153" s="17">
        <v>0</v>
      </c>
      <c r="K153" s="17">
        <v>0</v>
      </c>
      <c r="L153" s="17">
        <v>11</v>
      </c>
    </row>
    <row r="154" spans="2:12" ht="20.100000000000001" customHeight="1" thickBot="1" x14ac:dyDescent="0.25">
      <c r="B154" s="4" t="s">
        <v>361</v>
      </c>
      <c r="C154" s="17">
        <v>2</v>
      </c>
      <c r="D154" s="17">
        <v>3</v>
      </c>
      <c r="E154" s="17">
        <v>7</v>
      </c>
      <c r="F154" s="17">
        <v>0</v>
      </c>
      <c r="G154" s="17">
        <f t="shared" si="2"/>
        <v>12</v>
      </c>
      <c r="H154" s="17">
        <v>0</v>
      </c>
      <c r="I154" s="17">
        <v>0</v>
      </c>
      <c r="J154" s="17">
        <v>0</v>
      </c>
      <c r="K154" s="17">
        <v>0</v>
      </c>
      <c r="L154" s="17">
        <v>12</v>
      </c>
    </row>
    <row r="155" spans="2:12" ht="20.100000000000001" customHeight="1" thickBot="1" x14ac:dyDescent="0.25">
      <c r="B155" s="4" t="s">
        <v>362</v>
      </c>
      <c r="C155" s="17">
        <v>2</v>
      </c>
      <c r="D155" s="17">
        <v>4</v>
      </c>
      <c r="E155" s="17">
        <v>7</v>
      </c>
      <c r="F155" s="17">
        <v>16</v>
      </c>
      <c r="G155" s="17">
        <f t="shared" si="2"/>
        <v>29</v>
      </c>
      <c r="H155" s="17">
        <v>0</v>
      </c>
      <c r="I155" s="17">
        <v>0</v>
      </c>
      <c r="J155" s="17">
        <v>0</v>
      </c>
      <c r="K155" s="17">
        <v>1</v>
      </c>
      <c r="L155" s="17">
        <v>30</v>
      </c>
    </row>
    <row r="156" spans="2:12" ht="20.100000000000001" customHeight="1" thickBot="1" x14ac:dyDescent="0.25">
      <c r="B156" s="4" t="s">
        <v>363</v>
      </c>
      <c r="C156" s="17">
        <v>25</v>
      </c>
      <c r="D156" s="17">
        <v>5</v>
      </c>
      <c r="E156" s="17">
        <v>30</v>
      </c>
      <c r="F156" s="17">
        <v>51</v>
      </c>
      <c r="G156" s="17">
        <f t="shared" si="2"/>
        <v>111</v>
      </c>
      <c r="H156" s="17">
        <v>0</v>
      </c>
      <c r="I156" s="17">
        <v>0</v>
      </c>
      <c r="J156" s="17">
        <v>0</v>
      </c>
      <c r="K156" s="17">
        <v>0</v>
      </c>
      <c r="L156" s="17">
        <v>111</v>
      </c>
    </row>
    <row r="157" spans="2:12" ht="20.100000000000001" customHeight="1" thickBot="1" x14ac:dyDescent="0.25">
      <c r="B157" s="4" t="s">
        <v>364</v>
      </c>
      <c r="C157" s="17">
        <v>5</v>
      </c>
      <c r="D157" s="17">
        <v>1</v>
      </c>
      <c r="E157" s="17">
        <v>2</v>
      </c>
      <c r="F157" s="17">
        <v>6</v>
      </c>
      <c r="G157" s="17">
        <f t="shared" si="2"/>
        <v>14</v>
      </c>
      <c r="H157" s="17">
        <v>0</v>
      </c>
      <c r="I157" s="17">
        <v>0</v>
      </c>
      <c r="J157" s="17">
        <v>0</v>
      </c>
      <c r="K157" s="17">
        <v>0</v>
      </c>
      <c r="L157" s="17">
        <v>14</v>
      </c>
    </row>
    <row r="158" spans="2:12" ht="20.100000000000001" customHeight="1" thickBot="1" x14ac:dyDescent="0.25">
      <c r="B158" s="4" t="s">
        <v>365</v>
      </c>
      <c r="C158" s="17">
        <v>0</v>
      </c>
      <c r="D158" s="17">
        <v>0</v>
      </c>
      <c r="E158" s="17">
        <v>3</v>
      </c>
      <c r="F158" s="17">
        <v>0</v>
      </c>
      <c r="G158" s="17">
        <f t="shared" si="2"/>
        <v>3</v>
      </c>
      <c r="H158" s="17">
        <v>0</v>
      </c>
      <c r="I158" s="17">
        <v>0</v>
      </c>
      <c r="J158" s="17">
        <v>0</v>
      </c>
      <c r="K158" s="17">
        <v>0</v>
      </c>
      <c r="L158" s="17">
        <v>3</v>
      </c>
    </row>
    <row r="159" spans="2:12" ht="20.100000000000001" customHeight="1" thickBot="1" x14ac:dyDescent="0.25">
      <c r="B159" s="4" t="s">
        <v>366</v>
      </c>
      <c r="C159" s="17">
        <v>10</v>
      </c>
      <c r="D159" s="17">
        <v>3</v>
      </c>
      <c r="E159" s="17">
        <v>13</v>
      </c>
      <c r="F159" s="17">
        <v>6</v>
      </c>
      <c r="G159" s="17">
        <f t="shared" si="2"/>
        <v>32</v>
      </c>
      <c r="H159" s="17">
        <v>0</v>
      </c>
      <c r="I159" s="17">
        <v>0</v>
      </c>
      <c r="J159" s="17">
        <v>0</v>
      </c>
      <c r="K159" s="17">
        <v>0</v>
      </c>
      <c r="L159" s="17">
        <v>32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2</v>
      </c>
      <c r="F160" s="17">
        <v>0</v>
      </c>
      <c r="G160" s="17">
        <f t="shared" si="2"/>
        <v>2</v>
      </c>
      <c r="H160" s="17">
        <v>0</v>
      </c>
      <c r="I160" s="17">
        <v>0</v>
      </c>
      <c r="J160" s="17">
        <v>0</v>
      </c>
      <c r="K160" s="17">
        <v>0</v>
      </c>
      <c r="L160" s="17">
        <v>2</v>
      </c>
    </row>
    <row r="161" spans="2:12" ht="20.100000000000001" customHeight="1" thickBot="1" x14ac:dyDescent="0.25">
      <c r="B161" s="4" t="s">
        <v>368</v>
      </c>
      <c r="C161" s="17">
        <v>1</v>
      </c>
      <c r="D161" s="17">
        <v>0</v>
      </c>
      <c r="E161" s="17">
        <v>0</v>
      </c>
      <c r="F161" s="17">
        <v>3</v>
      </c>
      <c r="G161" s="17">
        <f t="shared" si="2"/>
        <v>4</v>
      </c>
      <c r="H161" s="17">
        <v>0</v>
      </c>
      <c r="I161" s="17">
        <v>0</v>
      </c>
      <c r="J161" s="17">
        <v>0</v>
      </c>
      <c r="K161" s="17">
        <v>0</v>
      </c>
      <c r="L161" s="17">
        <v>4</v>
      </c>
    </row>
    <row r="162" spans="2:12" ht="20.100000000000001" customHeight="1" thickBot="1" x14ac:dyDescent="0.25">
      <c r="B162" s="4" t="s">
        <v>369</v>
      </c>
      <c r="C162" s="17">
        <v>1</v>
      </c>
      <c r="D162" s="17">
        <v>1</v>
      </c>
      <c r="E162" s="17">
        <v>3</v>
      </c>
      <c r="F162" s="17">
        <v>1</v>
      </c>
      <c r="G162" s="17">
        <f t="shared" si="2"/>
        <v>6</v>
      </c>
      <c r="H162" s="17">
        <v>0</v>
      </c>
      <c r="I162" s="17">
        <v>0</v>
      </c>
      <c r="J162" s="17">
        <v>0</v>
      </c>
      <c r="K162" s="17">
        <v>0</v>
      </c>
      <c r="L162" s="17">
        <v>6</v>
      </c>
    </row>
    <row r="163" spans="2:12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1</v>
      </c>
      <c r="F163" s="17">
        <v>4</v>
      </c>
      <c r="G163" s="17">
        <f t="shared" si="2"/>
        <v>5</v>
      </c>
      <c r="H163" s="17">
        <v>0</v>
      </c>
      <c r="I163" s="17">
        <v>0</v>
      </c>
      <c r="J163" s="17">
        <v>0</v>
      </c>
      <c r="K163" s="17">
        <v>0</v>
      </c>
      <c r="L163" s="17">
        <v>5</v>
      </c>
    </row>
    <row r="164" spans="2:12" ht="20.100000000000001" customHeight="1" thickBot="1" x14ac:dyDescent="0.25">
      <c r="B164" s="4" t="s">
        <v>640</v>
      </c>
      <c r="C164" s="17">
        <v>0</v>
      </c>
      <c r="D164" s="17">
        <v>3</v>
      </c>
      <c r="E164" s="17">
        <v>1</v>
      </c>
      <c r="F164" s="17">
        <v>1</v>
      </c>
      <c r="G164" s="17">
        <f t="shared" si="2"/>
        <v>5</v>
      </c>
      <c r="H164" s="17">
        <v>0</v>
      </c>
      <c r="I164" s="17">
        <v>0</v>
      </c>
      <c r="J164" s="17">
        <v>0</v>
      </c>
      <c r="K164" s="17">
        <v>0</v>
      </c>
      <c r="L164" s="17">
        <v>5</v>
      </c>
    </row>
    <row r="165" spans="2:12" ht="20.100000000000001" customHeight="1" thickBot="1" x14ac:dyDescent="0.25">
      <c r="B165" s="4" t="s">
        <v>371</v>
      </c>
      <c r="C165" s="17">
        <v>1</v>
      </c>
      <c r="D165" s="17">
        <v>0</v>
      </c>
      <c r="E165" s="17">
        <v>0</v>
      </c>
      <c r="F165" s="17">
        <v>1</v>
      </c>
      <c r="G165" s="17">
        <f t="shared" si="2"/>
        <v>2</v>
      </c>
      <c r="H165" s="17">
        <v>0</v>
      </c>
      <c r="I165" s="17">
        <v>0</v>
      </c>
      <c r="J165" s="17">
        <v>0</v>
      </c>
      <c r="K165" s="17">
        <v>0</v>
      </c>
      <c r="L165" s="17">
        <v>2</v>
      </c>
    </row>
    <row r="166" spans="2:12" ht="20.100000000000001" customHeight="1" thickBot="1" x14ac:dyDescent="0.25">
      <c r="B166" s="4" t="s">
        <v>372</v>
      </c>
      <c r="C166" s="17">
        <v>2</v>
      </c>
      <c r="D166" s="17">
        <v>0</v>
      </c>
      <c r="E166" s="17">
        <v>1</v>
      </c>
      <c r="F166" s="17">
        <v>4</v>
      </c>
      <c r="G166" s="17">
        <f t="shared" si="2"/>
        <v>7</v>
      </c>
      <c r="H166" s="17">
        <v>0</v>
      </c>
      <c r="I166" s="17">
        <v>0</v>
      </c>
      <c r="J166" s="17">
        <v>0</v>
      </c>
      <c r="K166" s="17">
        <v>0</v>
      </c>
      <c r="L166" s="17">
        <v>7</v>
      </c>
    </row>
    <row r="167" spans="2:12" ht="20.100000000000001" customHeight="1" thickBot="1" x14ac:dyDescent="0.25">
      <c r="B167" s="4" t="s">
        <v>180</v>
      </c>
      <c r="C167" s="17">
        <v>6</v>
      </c>
      <c r="D167" s="17">
        <v>1</v>
      </c>
      <c r="E167" s="17">
        <v>2</v>
      </c>
      <c r="F167" s="17">
        <v>1</v>
      </c>
      <c r="G167" s="17">
        <f t="shared" si="2"/>
        <v>10</v>
      </c>
      <c r="H167" s="17">
        <v>0</v>
      </c>
      <c r="I167" s="17">
        <v>0</v>
      </c>
      <c r="J167" s="17">
        <v>0</v>
      </c>
      <c r="K167" s="17">
        <v>0</v>
      </c>
      <c r="L167" s="17">
        <v>10</v>
      </c>
    </row>
    <row r="168" spans="2:12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f t="shared" si="2"/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</row>
    <row r="169" spans="2:12" ht="20.100000000000001" customHeight="1" thickBot="1" x14ac:dyDescent="0.25">
      <c r="B169" s="4" t="s">
        <v>181</v>
      </c>
      <c r="C169" s="17">
        <v>6</v>
      </c>
      <c r="D169" s="17">
        <v>7</v>
      </c>
      <c r="E169" s="17">
        <v>19</v>
      </c>
      <c r="F169" s="17">
        <v>21</v>
      </c>
      <c r="G169" s="17">
        <f t="shared" si="2"/>
        <v>53</v>
      </c>
      <c r="H169" s="17">
        <v>0</v>
      </c>
      <c r="I169" s="17">
        <v>0</v>
      </c>
      <c r="J169" s="17">
        <v>0</v>
      </c>
      <c r="K169" s="17">
        <v>0</v>
      </c>
      <c r="L169" s="17">
        <v>53</v>
      </c>
    </row>
    <row r="170" spans="2:12" ht="20.100000000000001" customHeight="1" thickBot="1" x14ac:dyDescent="0.25">
      <c r="B170" s="4" t="s">
        <v>374</v>
      </c>
      <c r="C170" s="17">
        <v>3</v>
      </c>
      <c r="D170" s="17">
        <v>0</v>
      </c>
      <c r="E170" s="17">
        <v>5</v>
      </c>
      <c r="F170" s="17">
        <v>1</v>
      </c>
      <c r="G170" s="17">
        <f t="shared" si="2"/>
        <v>9</v>
      </c>
      <c r="H170" s="17">
        <v>0</v>
      </c>
      <c r="I170" s="17">
        <v>0</v>
      </c>
      <c r="J170" s="17">
        <v>0</v>
      </c>
      <c r="K170" s="17">
        <v>0</v>
      </c>
      <c r="L170" s="17">
        <v>9</v>
      </c>
    </row>
    <row r="171" spans="2:12" ht="20.100000000000001" customHeight="1" thickBot="1" x14ac:dyDescent="0.25">
      <c r="B171" s="4" t="s">
        <v>375</v>
      </c>
      <c r="C171" s="17">
        <v>0</v>
      </c>
      <c r="D171" s="17">
        <v>10</v>
      </c>
      <c r="E171" s="17">
        <v>2</v>
      </c>
      <c r="F171" s="17">
        <v>1</v>
      </c>
      <c r="G171" s="17">
        <f t="shared" si="2"/>
        <v>13</v>
      </c>
      <c r="H171" s="17">
        <v>0</v>
      </c>
      <c r="I171" s="17">
        <v>0</v>
      </c>
      <c r="J171" s="17">
        <v>0</v>
      </c>
      <c r="K171" s="17">
        <v>0</v>
      </c>
      <c r="L171" s="17">
        <v>13</v>
      </c>
    </row>
    <row r="172" spans="2:12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2</v>
      </c>
      <c r="F172" s="17">
        <v>1</v>
      </c>
      <c r="G172" s="17">
        <f t="shared" si="2"/>
        <v>4</v>
      </c>
      <c r="H172" s="17">
        <v>0</v>
      </c>
      <c r="I172" s="17">
        <v>0</v>
      </c>
      <c r="J172" s="17">
        <v>0</v>
      </c>
      <c r="K172" s="17">
        <v>0</v>
      </c>
      <c r="L172" s="17">
        <v>4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f t="shared" si="2"/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</row>
    <row r="174" spans="2:12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1</v>
      </c>
      <c r="F174" s="17">
        <v>0</v>
      </c>
      <c r="G174" s="17">
        <f t="shared" si="2"/>
        <v>1</v>
      </c>
      <c r="H174" s="17">
        <v>0</v>
      </c>
      <c r="I174" s="17">
        <v>0</v>
      </c>
      <c r="J174" s="17">
        <v>0</v>
      </c>
      <c r="K174" s="17">
        <v>0</v>
      </c>
      <c r="L174" s="17">
        <v>1</v>
      </c>
    </row>
    <row r="175" spans="2:12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f t="shared" si="2"/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3</v>
      </c>
      <c r="D177" s="17">
        <v>1</v>
      </c>
      <c r="E177" s="17">
        <v>8</v>
      </c>
      <c r="F177" s="17">
        <v>9</v>
      </c>
      <c r="G177" s="17">
        <f t="shared" si="2"/>
        <v>21</v>
      </c>
      <c r="H177" s="17">
        <v>0</v>
      </c>
      <c r="I177" s="17">
        <v>0</v>
      </c>
      <c r="J177" s="17">
        <v>0</v>
      </c>
      <c r="K177" s="17">
        <v>0</v>
      </c>
      <c r="L177" s="17">
        <v>21</v>
      </c>
    </row>
    <row r="178" spans="2:12" ht="20.100000000000001" customHeight="1" thickBot="1" x14ac:dyDescent="0.25">
      <c r="B178" s="4" t="s">
        <v>381</v>
      </c>
      <c r="C178" s="17">
        <v>2</v>
      </c>
      <c r="D178" s="17">
        <v>0</v>
      </c>
      <c r="E178" s="17">
        <v>3</v>
      </c>
      <c r="F178" s="17">
        <v>0</v>
      </c>
      <c r="G178" s="17">
        <f t="shared" si="2"/>
        <v>5</v>
      </c>
      <c r="H178" s="17">
        <v>0</v>
      </c>
      <c r="I178" s="17">
        <v>0</v>
      </c>
      <c r="J178" s="17">
        <v>0</v>
      </c>
      <c r="K178" s="17">
        <v>0</v>
      </c>
      <c r="L178" s="17">
        <v>5</v>
      </c>
    </row>
    <row r="179" spans="2:12" ht="20.100000000000001" customHeight="1" thickBot="1" x14ac:dyDescent="0.25">
      <c r="B179" s="4" t="s">
        <v>382</v>
      </c>
      <c r="C179" s="17">
        <v>4</v>
      </c>
      <c r="D179" s="17">
        <v>0</v>
      </c>
      <c r="E179" s="17">
        <v>8</v>
      </c>
      <c r="F179" s="17">
        <v>13</v>
      </c>
      <c r="G179" s="17">
        <f t="shared" si="2"/>
        <v>25</v>
      </c>
      <c r="H179" s="17">
        <v>0</v>
      </c>
      <c r="I179" s="17">
        <v>0</v>
      </c>
      <c r="J179" s="17">
        <v>0</v>
      </c>
      <c r="K179" s="17">
        <v>0</v>
      </c>
      <c r="L179" s="17">
        <v>25</v>
      </c>
    </row>
    <row r="180" spans="2:12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2</v>
      </c>
      <c r="F180" s="17">
        <v>0</v>
      </c>
      <c r="G180" s="17">
        <f t="shared" si="2"/>
        <v>2</v>
      </c>
      <c r="H180" s="17">
        <v>0</v>
      </c>
      <c r="I180" s="17">
        <v>0</v>
      </c>
      <c r="J180" s="17">
        <v>0</v>
      </c>
      <c r="K180" s="17">
        <v>0</v>
      </c>
      <c r="L180" s="17">
        <v>2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1</v>
      </c>
      <c r="E181" s="17">
        <v>1</v>
      </c>
      <c r="F181" s="17">
        <v>0</v>
      </c>
      <c r="G181" s="17">
        <f t="shared" si="2"/>
        <v>2</v>
      </c>
      <c r="H181" s="17">
        <v>0</v>
      </c>
      <c r="I181" s="17">
        <v>0</v>
      </c>
      <c r="J181" s="17">
        <v>0</v>
      </c>
      <c r="K181" s="17">
        <v>0</v>
      </c>
      <c r="L181" s="17">
        <v>2</v>
      </c>
    </row>
    <row r="182" spans="2:12" ht="20.100000000000001" customHeight="1" thickBot="1" x14ac:dyDescent="0.25">
      <c r="B182" s="4" t="s">
        <v>385</v>
      </c>
      <c r="C182" s="17">
        <v>1</v>
      </c>
      <c r="D182" s="17">
        <v>0</v>
      </c>
      <c r="E182" s="17">
        <v>0</v>
      </c>
      <c r="F182" s="17">
        <v>0</v>
      </c>
      <c r="G182" s="17">
        <f t="shared" si="2"/>
        <v>1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</row>
    <row r="183" spans="2:12" ht="20.100000000000001" customHeight="1" thickBot="1" x14ac:dyDescent="0.25">
      <c r="B183" s="4" t="s">
        <v>183</v>
      </c>
      <c r="C183" s="17">
        <v>1</v>
      </c>
      <c r="D183" s="17">
        <v>2</v>
      </c>
      <c r="E183" s="17">
        <v>2</v>
      </c>
      <c r="F183" s="17">
        <v>12</v>
      </c>
      <c r="G183" s="17">
        <f t="shared" si="2"/>
        <v>17</v>
      </c>
      <c r="H183" s="17">
        <v>0</v>
      </c>
      <c r="I183" s="17">
        <v>0</v>
      </c>
      <c r="J183" s="17">
        <v>0</v>
      </c>
      <c r="K183" s="17">
        <v>0</v>
      </c>
      <c r="L183" s="17">
        <v>17</v>
      </c>
    </row>
    <row r="184" spans="2:12" ht="20.100000000000001" customHeight="1" thickBot="1" x14ac:dyDescent="0.25">
      <c r="B184" s="4" t="s">
        <v>386</v>
      </c>
      <c r="C184" s="17">
        <v>2</v>
      </c>
      <c r="D184" s="17">
        <v>0</v>
      </c>
      <c r="E184" s="17">
        <v>0</v>
      </c>
      <c r="F184" s="17">
        <v>2</v>
      </c>
      <c r="G184" s="17">
        <f t="shared" si="2"/>
        <v>4</v>
      </c>
      <c r="H184" s="17">
        <v>0</v>
      </c>
      <c r="I184" s="17">
        <v>0</v>
      </c>
      <c r="J184" s="17">
        <v>0</v>
      </c>
      <c r="K184" s="17">
        <v>0</v>
      </c>
      <c r="L184" s="17">
        <v>4</v>
      </c>
    </row>
    <row r="185" spans="2:12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1</v>
      </c>
      <c r="F185" s="17">
        <v>0</v>
      </c>
      <c r="G185" s="17">
        <f t="shared" si="2"/>
        <v>1</v>
      </c>
      <c r="H185" s="17">
        <v>0</v>
      </c>
      <c r="I185" s="17">
        <v>0</v>
      </c>
      <c r="J185" s="17">
        <v>0</v>
      </c>
      <c r="K185" s="17">
        <v>0</v>
      </c>
      <c r="L185" s="17">
        <v>1</v>
      </c>
    </row>
    <row r="186" spans="2:12" ht="20.100000000000001" customHeight="1" thickBot="1" x14ac:dyDescent="0.25">
      <c r="B186" s="4" t="s">
        <v>184</v>
      </c>
      <c r="C186" s="17">
        <v>4</v>
      </c>
      <c r="D186" s="17">
        <v>2</v>
      </c>
      <c r="E186" s="17">
        <v>9</v>
      </c>
      <c r="F186" s="17">
        <v>6</v>
      </c>
      <c r="G186" s="17">
        <f t="shared" si="2"/>
        <v>21</v>
      </c>
      <c r="H186" s="17">
        <v>0</v>
      </c>
      <c r="I186" s="17">
        <v>0</v>
      </c>
      <c r="J186" s="17">
        <v>0</v>
      </c>
      <c r="K186" s="17">
        <v>0</v>
      </c>
      <c r="L186" s="17">
        <v>21</v>
      </c>
    </row>
    <row r="187" spans="2:12" ht="20.100000000000001" customHeight="1" thickBot="1" x14ac:dyDescent="0.25">
      <c r="B187" s="4" t="s">
        <v>388</v>
      </c>
      <c r="C187" s="17">
        <v>2</v>
      </c>
      <c r="D187" s="17">
        <v>0</v>
      </c>
      <c r="E187" s="17">
        <v>1</v>
      </c>
      <c r="F187" s="17">
        <v>1</v>
      </c>
      <c r="G187" s="17">
        <f t="shared" si="2"/>
        <v>4</v>
      </c>
      <c r="H187" s="17">
        <v>0</v>
      </c>
      <c r="I187" s="17">
        <v>0</v>
      </c>
      <c r="J187" s="17">
        <v>0</v>
      </c>
      <c r="K187" s="17">
        <v>0</v>
      </c>
      <c r="L187" s="17">
        <v>4</v>
      </c>
    </row>
    <row r="188" spans="2:12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1</v>
      </c>
      <c r="F188" s="17">
        <v>1</v>
      </c>
      <c r="G188" s="17">
        <f t="shared" si="2"/>
        <v>2</v>
      </c>
      <c r="H188" s="17">
        <v>0</v>
      </c>
      <c r="I188" s="17">
        <v>0</v>
      </c>
      <c r="J188" s="17">
        <v>0</v>
      </c>
      <c r="K188" s="17">
        <v>0</v>
      </c>
      <c r="L188" s="17">
        <v>2</v>
      </c>
    </row>
    <row r="189" spans="2:12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f t="shared" si="2"/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</row>
    <row r="190" spans="2:12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1</v>
      </c>
      <c r="F190" s="17">
        <v>1</v>
      </c>
      <c r="G190" s="17">
        <f t="shared" si="2"/>
        <v>2</v>
      </c>
      <c r="H190" s="17">
        <v>0</v>
      </c>
      <c r="I190" s="17">
        <v>0</v>
      </c>
      <c r="J190" s="17">
        <v>0</v>
      </c>
      <c r="K190" s="17">
        <v>0</v>
      </c>
      <c r="L190" s="17">
        <v>2</v>
      </c>
    </row>
    <row r="191" spans="2:12" ht="20.100000000000001" customHeight="1" thickBot="1" x14ac:dyDescent="0.25">
      <c r="B191" s="4" t="s">
        <v>185</v>
      </c>
      <c r="C191" s="17">
        <v>0</v>
      </c>
      <c r="D191" s="17">
        <v>5</v>
      </c>
      <c r="E191" s="17">
        <v>2</v>
      </c>
      <c r="F191" s="17">
        <v>1</v>
      </c>
      <c r="G191" s="17">
        <f t="shared" si="2"/>
        <v>8</v>
      </c>
      <c r="H191" s="17">
        <v>0</v>
      </c>
      <c r="I191" s="17">
        <v>0</v>
      </c>
      <c r="J191" s="17">
        <v>0</v>
      </c>
      <c r="K191" s="17">
        <v>0</v>
      </c>
      <c r="L191" s="17">
        <v>8</v>
      </c>
    </row>
    <row r="192" spans="2:12" ht="20.100000000000001" customHeight="1" thickBot="1" x14ac:dyDescent="0.25">
      <c r="B192" s="4" t="s">
        <v>392</v>
      </c>
      <c r="C192" s="17">
        <v>2</v>
      </c>
      <c r="D192" s="17">
        <v>0</v>
      </c>
      <c r="E192" s="17">
        <v>0</v>
      </c>
      <c r="F192" s="17">
        <v>1</v>
      </c>
      <c r="G192" s="17">
        <f t="shared" si="2"/>
        <v>3</v>
      </c>
      <c r="H192" s="17">
        <v>0</v>
      </c>
      <c r="I192" s="17">
        <v>0</v>
      </c>
      <c r="J192" s="17">
        <v>0</v>
      </c>
      <c r="K192" s="17">
        <v>0</v>
      </c>
      <c r="L192" s="17">
        <v>3</v>
      </c>
    </row>
    <row r="193" spans="2:12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2</v>
      </c>
      <c r="G193" s="17">
        <f t="shared" si="2"/>
        <v>2</v>
      </c>
      <c r="H193" s="17">
        <v>0</v>
      </c>
      <c r="I193" s="17">
        <v>0</v>
      </c>
      <c r="J193" s="17">
        <v>0</v>
      </c>
      <c r="K193" s="17">
        <v>0</v>
      </c>
      <c r="L193" s="17">
        <v>2</v>
      </c>
    </row>
    <row r="194" spans="2:12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0</v>
      </c>
      <c r="F194" s="17">
        <v>1</v>
      </c>
      <c r="G194" s="17">
        <f t="shared" si="2"/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2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f t="shared" si="2"/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</row>
    <row r="197" spans="2:12" ht="20.100000000000001" customHeight="1" thickBot="1" x14ac:dyDescent="0.25">
      <c r="B197" s="4" t="s">
        <v>186</v>
      </c>
      <c r="C197" s="17">
        <v>3</v>
      </c>
      <c r="D197" s="17">
        <v>1</v>
      </c>
      <c r="E197" s="17">
        <v>6</v>
      </c>
      <c r="F197" s="17">
        <v>5</v>
      </c>
      <c r="G197" s="17">
        <f t="shared" si="2"/>
        <v>15</v>
      </c>
      <c r="H197" s="17">
        <v>0</v>
      </c>
      <c r="I197" s="17">
        <v>0</v>
      </c>
      <c r="J197" s="17">
        <v>0</v>
      </c>
      <c r="K197" s="17">
        <v>0</v>
      </c>
      <c r="L197" s="17">
        <v>15</v>
      </c>
    </row>
    <row r="198" spans="2:12" ht="20.100000000000001" customHeight="1" thickBot="1" x14ac:dyDescent="0.25">
      <c r="B198" s="4" t="s">
        <v>187</v>
      </c>
      <c r="C198" s="17">
        <v>10</v>
      </c>
      <c r="D198" s="17">
        <v>16</v>
      </c>
      <c r="E198" s="17">
        <v>20</v>
      </c>
      <c r="F198" s="17">
        <v>42</v>
      </c>
      <c r="G198" s="17">
        <f t="shared" si="2"/>
        <v>88</v>
      </c>
      <c r="H198" s="17">
        <v>0</v>
      </c>
      <c r="I198" s="17">
        <v>0</v>
      </c>
      <c r="J198" s="17">
        <v>0</v>
      </c>
      <c r="K198" s="17">
        <v>0</v>
      </c>
      <c r="L198" s="17">
        <v>88</v>
      </c>
    </row>
    <row r="199" spans="2:12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2</v>
      </c>
      <c r="F199" s="17">
        <v>5</v>
      </c>
      <c r="G199" s="17">
        <f t="shared" si="2"/>
        <v>7</v>
      </c>
      <c r="H199" s="17">
        <v>0</v>
      </c>
      <c r="I199" s="17">
        <v>0</v>
      </c>
      <c r="J199" s="17">
        <v>0</v>
      </c>
      <c r="K199" s="17">
        <v>0</v>
      </c>
      <c r="L199" s="17">
        <v>7</v>
      </c>
    </row>
    <row r="200" spans="2:12" ht="20.100000000000001" customHeight="1" thickBot="1" x14ac:dyDescent="0.25">
      <c r="B200" s="4" t="s">
        <v>398</v>
      </c>
      <c r="C200" s="17">
        <v>2</v>
      </c>
      <c r="D200" s="17">
        <v>1</v>
      </c>
      <c r="E200" s="17">
        <v>1</v>
      </c>
      <c r="F200" s="17">
        <v>0</v>
      </c>
      <c r="G200" s="17">
        <f t="shared" si="2"/>
        <v>4</v>
      </c>
      <c r="H200" s="17">
        <v>0</v>
      </c>
      <c r="I200" s="17">
        <v>0</v>
      </c>
      <c r="J200" s="17">
        <v>0</v>
      </c>
      <c r="K200" s="17">
        <v>0</v>
      </c>
      <c r="L200" s="17">
        <v>4</v>
      </c>
    </row>
    <row r="201" spans="2:12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2</v>
      </c>
      <c r="F201" s="17">
        <v>1</v>
      </c>
      <c r="G201" s="17">
        <f t="shared" si="2"/>
        <v>4</v>
      </c>
      <c r="H201" s="17">
        <v>0</v>
      </c>
      <c r="I201" s="17">
        <v>0</v>
      </c>
      <c r="J201" s="17">
        <v>0</v>
      </c>
      <c r="K201" s="17">
        <v>0</v>
      </c>
      <c r="L201" s="17">
        <v>4</v>
      </c>
    </row>
    <row r="202" spans="2:12" ht="20.100000000000001" customHeight="1" thickBot="1" x14ac:dyDescent="0.25">
      <c r="B202" s="4" t="s">
        <v>188</v>
      </c>
      <c r="C202" s="17">
        <v>4</v>
      </c>
      <c r="D202" s="17">
        <v>2</v>
      </c>
      <c r="E202" s="17">
        <v>2</v>
      </c>
      <c r="F202" s="17">
        <v>6</v>
      </c>
      <c r="G202" s="17">
        <f t="shared" si="2"/>
        <v>14</v>
      </c>
      <c r="H202" s="17">
        <v>0</v>
      </c>
      <c r="I202" s="17">
        <v>0</v>
      </c>
      <c r="J202" s="17">
        <v>0</v>
      </c>
      <c r="K202" s="17">
        <v>0</v>
      </c>
      <c r="L202" s="17">
        <v>14</v>
      </c>
    </row>
    <row r="203" spans="2:12" ht="20.100000000000001" customHeight="1" thickBot="1" x14ac:dyDescent="0.25">
      <c r="B203" s="4" t="s">
        <v>400</v>
      </c>
      <c r="C203" s="17">
        <v>3</v>
      </c>
      <c r="D203" s="17">
        <v>0</v>
      </c>
      <c r="E203" s="17">
        <v>0</v>
      </c>
      <c r="F203" s="17">
        <v>0</v>
      </c>
      <c r="G203" s="17">
        <f t="shared" si="2"/>
        <v>3</v>
      </c>
      <c r="H203" s="17">
        <v>0</v>
      </c>
      <c r="I203" s="17">
        <v>0</v>
      </c>
      <c r="J203" s="17">
        <v>0</v>
      </c>
      <c r="K203" s="17">
        <v>0</v>
      </c>
      <c r="L203" s="17">
        <v>3</v>
      </c>
    </row>
    <row r="204" spans="2:12" ht="20.100000000000001" customHeight="1" thickBot="1" x14ac:dyDescent="0.25">
      <c r="B204" s="4" t="s">
        <v>401</v>
      </c>
      <c r="C204" s="17">
        <v>1</v>
      </c>
      <c r="D204" s="17">
        <v>0</v>
      </c>
      <c r="E204" s="17">
        <v>0</v>
      </c>
      <c r="F204" s="17">
        <v>0</v>
      </c>
      <c r="G204" s="17">
        <f t="shared" ref="G204:G267" si="3">SUM(C204:F204)</f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</row>
    <row r="205" spans="2:12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2</v>
      </c>
      <c r="G205" s="17">
        <f t="shared" si="3"/>
        <v>2</v>
      </c>
      <c r="H205" s="17">
        <v>0</v>
      </c>
      <c r="I205" s="17">
        <v>0</v>
      </c>
      <c r="J205" s="17">
        <v>0</v>
      </c>
      <c r="K205" s="17">
        <v>0</v>
      </c>
      <c r="L205" s="17">
        <v>2</v>
      </c>
    </row>
    <row r="206" spans="2:12" ht="20.100000000000001" customHeight="1" thickBot="1" x14ac:dyDescent="0.25">
      <c r="B206" s="4" t="s">
        <v>189</v>
      </c>
      <c r="C206" s="17">
        <v>3</v>
      </c>
      <c r="D206" s="17">
        <v>6</v>
      </c>
      <c r="E206" s="17">
        <v>9</v>
      </c>
      <c r="F206" s="17">
        <v>17</v>
      </c>
      <c r="G206" s="17">
        <f t="shared" si="3"/>
        <v>35</v>
      </c>
      <c r="H206" s="17">
        <v>0</v>
      </c>
      <c r="I206" s="17">
        <v>0</v>
      </c>
      <c r="J206" s="17">
        <v>0</v>
      </c>
      <c r="K206" s="17">
        <v>0</v>
      </c>
      <c r="L206" s="17">
        <v>35</v>
      </c>
    </row>
    <row r="207" spans="2:12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1</v>
      </c>
      <c r="F207" s="17">
        <v>0</v>
      </c>
      <c r="G207" s="17">
        <f t="shared" si="3"/>
        <v>1</v>
      </c>
      <c r="H207" s="17">
        <v>0</v>
      </c>
      <c r="I207" s="17">
        <v>0</v>
      </c>
      <c r="J207" s="17">
        <v>0</v>
      </c>
      <c r="K207" s="17">
        <v>0</v>
      </c>
      <c r="L207" s="17">
        <v>1</v>
      </c>
    </row>
    <row r="208" spans="2:12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3</v>
      </c>
      <c r="F208" s="17">
        <v>5</v>
      </c>
      <c r="G208" s="17">
        <f t="shared" si="3"/>
        <v>10</v>
      </c>
      <c r="H208" s="17">
        <v>0</v>
      </c>
      <c r="I208" s="17">
        <v>0</v>
      </c>
      <c r="J208" s="17">
        <v>0</v>
      </c>
      <c r="K208" s="17">
        <v>0</v>
      </c>
      <c r="L208" s="17">
        <v>10</v>
      </c>
    </row>
    <row r="209" spans="2:12" ht="20.100000000000001" customHeight="1" thickBot="1" x14ac:dyDescent="0.25">
      <c r="B209" s="4" t="s">
        <v>405</v>
      </c>
      <c r="C209" s="17">
        <v>7</v>
      </c>
      <c r="D209" s="17">
        <v>12</v>
      </c>
      <c r="E209" s="17">
        <v>2</v>
      </c>
      <c r="F209" s="17">
        <v>11</v>
      </c>
      <c r="G209" s="17">
        <f t="shared" si="3"/>
        <v>32</v>
      </c>
      <c r="H209" s="17">
        <v>0</v>
      </c>
      <c r="I209" s="17">
        <v>0</v>
      </c>
      <c r="J209" s="17">
        <v>0</v>
      </c>
      <c r="K209" s="17">
        <v>0</v>
      </c>
      <c r="L209" s="17">
        <v>32</v>
      </c>
    </row>
    <row r="210" spans="2:12" ht="20.100000000000001" customHeight="1" thickBot="1" x14ac:dyDescent="0.25">
      <c r="B210" s="4" t="s">
        <v>406</v>
      </c>
      <c r="C210" s="17">
        <v>0</v>
      </c>
      <c r="D210" s="17">
        <v>2</v>
      </c>
      <c r="E210" s="17">
        <v>0</v>
      </c>
      <c r="F210" s="17">
        <v>3</v>
      </c>
      <c r="G210" s="17">
        <f t="shared" si="3"/>
        <v>5</v>
      </c>
      <c r="H210" s="17">
        <v>0</v>
      </c>
      <c r="I210" s="17">
        <v>0</v>
      </c>
      <c r="J210" s="17">
        <v>0</v>
      </c>
      <c r="K210" s="17">
        <v>0</v>
      </c>
      <c r="L210" s="17">
        <v>5</v>
      </c>
    </row>
    <row r="211" spans="2:12" ht="20.100000000000001" customHeight="1" thickBot="1" x14ac:dyDescent="0.25">
      <c r="B211" s="4" t="s">
        <v>407</v>
      </c>
      <c r="C211" s="17">
        <v>2</v>
      </c>
      <c r="D211" s="17">
        <v>2</v>
      </c>
      <c r="E211" s="17">
        <v>1</v>
      </c>
      <c r="F211" s="17">
        <v>3</v>
      </c>
      <c r="G211" s="17">
        <f t="shared" si="3"/>
        <v>8</v>
      </c>
      <c r="H211" s="17">
        <v>0</v>
      </c>
      <c r="I211" s="17">
        <v>0</v>
      </c>
      <c r="J211" s="17">
        <v>0</v>
      </c>
      <c r="K211" s="17">
        <v>0</v>
      </c>
      <c r="L211" s="17">
        <v>8</v>
      </c>
    </row>
    <row r="212" spans="2:12" ht="20.100000000000001" customHeight="1" thickBot="1" x14ac:dyDescent="0.25">
      <c r="B212" s="4" t="s">
        <v>641</v>
      </c>
      <c r="C212" s="17">
        <v>2</v>
      </c>
      <c r="D212" s="17">
        <v>0</v>
      </c>
      <c r="E212" s="17">
        <v>3</v>
      </c>
      <c r="F212" s="17">
        <v>0</v>
      </c>
      <c r="G212" s="17">
        <f t="shared" si="3"/>
        <v>5</v>
      </c>
      <c r="H212" s="17">
        <v>0</v>
      </c>
      <c r="I212" s="17">
        <v>0</v>
      </c>
      <c r="J212" s="17">
        <v>0</v>
      </c>
      <c r="K212" s="17">
        <v>0</v>
      </c>
      <c r="L212" s="17">
        <v>5</v>
      </c>
    </row>
    <row r="213" spans="2:12" ht="20.100000000000001" customHeight="1" thickBot="1" x14ac:dyDescent="0.25">
      <c r="B213" s="4" t="s">
        <v>408</v>
      </c>
      <c r="C213" s="17">
        <v>3</v>
      </c>
      <c r="D213" s="17">
        <v>3</v>
      </c>
      <c r="E213" s="17">
        <v>9</v>
      </c>
      <c r="F213" s="17">
        <v>5</v>
      </c>
      <c r="G213" s="17">
        <f t="shared" si="3"/>
        <v>20</v>
      </c>
      <c r="H213" s="17">
        <v>0</v>
      </c>
      <c r="I213" s="17">
        <v>0</v>
      </c>
      <c r="J213" s="17">
        <v>0</v>
      </c>
      <c r="K213" s="17">
        <v>0</v>
      </c>
      <c r="L213" s="17">
        <v>20</v>
      </c>
    </row>
    <row r="214" spans="2:12" ht="20.100000000000001" customHeight="1" thickBot="1" x14ac:dyDescent="0.25">
      <c r="B214" s="4" t="s">
        <v>190</v>
      </c>
      <c r="C214" s="17">
        <v>1</v>
      </c>
      <c r="D214" s="17">
        <v>1</v>
      </c>
      <c r="E214" s="17">
        <v>9</v>
      </c>
      <c r="F214" s="17">
        <v>6</v>
      </c>
      <c r="G214" s="17">
        <f t="shared" si="3"/>
        <v>17</v>
      </c>
      <c r="H214" s="17">
        <v>0</v>
      </c>
      <c r="I214" s="17">
        <v>0</v>
      </c>
      <c r="J214" s="17">
        <v>0</v>
      </c>
      <c r="K214" s="17">
        <v>0</v>
      </c>
      <c r="L214" s="17">
        <v>17</v>
      </c>
    </row>
    <row r="215" spans="2:12" ht="20.100000000000001" customHeight="1" thickBot="1" x14ac:dyDescent="0.25">
      <c r="B215" s="4" t="s">
        <v>409</v>
      </c>
      <c r="C215" s="17">
        <v>2</v>
      </c>
      <c r="D215" s="17">
        <v>0</v>
      </c>
      <c r="E215" s="17">
        <v>1</v>
      </c>
      <c r="F215" s="17">
        <v>1</v>
      </c>
      <c r="G215" s="17">
        <f t="shared" si="3"/>
        <v>4</v>
      </c>
      <c r="H215" s="17">
        <v>0</v>
      </c>
      <c r="I215" s="17">
        <v>0</v>
      </c>
      <c r="J215" s="17">
        <v>0</v>
      </c>
      <c r="K215" s="17">
        <v>0</v>
      </c>
      <c r="L215" s="17">
        <v>4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1</v>
      </c>
      <c r="E216" s="17">
        <v>1</v>
      </c>
      <c r="F216" s="17">
        <v>4</v>
      </c>
      <c r="G216" s="17">
        <f t="shared" si="3"/>
        <v>6</v>
      </c>
      <c r="H216" s="17">
        <v>0</v>
      </c>
      <c r="I216" s="17">
        <v>0</v>
      </c>
      <c r="J216" s="17">
        <v>0</v>
      </c>
      <c r="K216" s="17">
        <v>0</v>
      </c>
      <c r="L216" s="17">
        <v>6</v>
      </c>
    </row>
    <row r="217" spans="2:12" ht="20.100000000000001" customHeight="1" thickBot="1" x14ac:dyDescent="0.25">
      <c r="B217" s="4" t="s">
        <v>411</v>
      </c>
      <c r="C217" s="17">
        <v>4</v>
      </c>
      <c r="D217" s="17">
        <v>3</v>
      </c>
      <c r="E217" s="17">
        <v>3</v>
      </c>
      <c r="F217" s="17">
        <v>6</v>
      </c>
      <c r="G217" s="17">
        <f t="shared" si="3"/>
        <v>16</v>
      </c>
      <c r="H217" s="17">
        <v>0</v>
      </c>
      <c r="I217" s="17">
        <v>0</v>
      </c>
      <c r="J217" s="17">
        <v>0</v>
      </c>
      <c r="K217" s="17">
        <v>0</v>
      </c>
      <c r="L217" s="17">
        <v>16</v>
      </c>
    </row>
    <row r="218" spans="2:12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2</v>
      </c>
      <c r="F218" s="17">
        <v>0</v>
      </c>
      <c r="G218" s="17">
        <f t="shared" si="3"/>
        <v>2</v>
      </c>
      <c r="H218" s="17">
        <v>0</v>
      </c>
      <c r="I218" s="17">
        <v>0</v>
      </c>
      <c r="J218" s="17">
        <v>0</v>
      </c>
      <c r="K218" s="17">
        <v>0</v>
      </c>
      <c r="L218" s="17">
        <v>2</v>
      </c>
    </row>
    <row r="219" spans="2:12" ht="20.100000000000001" customHeight="1" thickBot="1" x14ac:dyDescent="0.25">
      <c r="B219" s="4" t="s">
        <v>413</v>
      </c>
      <c r="C219" s="17">
        <v>3</v>
      </c>
      <c r="D219" s="17">
        <v>2</v>
      </c>
      <c r="E219" s="17">
        <v>0</v>
      </c>
      <c r="F219" s="17">
        <v>14</v>
      </c>
      <c r="G219" s="17">
        <f t="shared" si="3"/>
        <v>19</v>
      </c>
      <c r="H219" s="17">
        <v>0</v>
      </c>
      <c r="I219" s="17">
        <v>0</v>
      </c>
      <c r="J219" s="17">
        <v>0</v>
      </c>
      <c r="K219" s="17">
        <v>0</v>
      </c>
      <c r="L219" s="17">
        <v>19</v>
      </c>
    </row>
    <row r="220" spans="2:12" ht="20.100000000000001" customHeight="1" thickBot="1" x14ac:dyDescent="0.25">
      <c r="B220" s="4" t="s">
        <v>414</v>
      </c>
      <c r="C220" s="17">
        <v>3</v>
      </c>
      <c r="D220" s="17">
        <v>1</v>
      </c>
      <c r="E220" s="17">
        <v>3</v>
      </c>
      <c r="F220" s="17">
        <v>1</v>
      </c>
      <c r="G220" s="17">
        <f t="shared" si="3"/>
        <v>8</v>
      </c>
      <c r="H220" s="17">
        <v>2</v>
      </c>
      <c r="I220" s="17">
        <v>0</v>
      </c>
      <c r="J220" s="17">
        <v>0</v>
      </c>
      <c r="K220" s="17">
        <v>0</v>
      </c>
      <c r="L220" s="17">
        <v>10</v>
      </c>
    </row>
    <row r="221" spans="2:12" ht="20.100000000000001" customHeight="1" thickBot="1" x14ac:dyDescent="0.25">
      <c r="B221" s="4" t="s">
        <v>415</v>
      </c>
      <c r="C221" s="17">
        <v>3</v>
      </c>
      <c r="D221" s="17">
        <v>0</v>
      </c>
      <c r="E221" s="17">
        <v>1</v>
      </c>
      <c r="F221" s="17">
        <v>3</v>
      </c>
      <c r="G221" s="17">
        <f t="shared" si="3"/>
        <v>7</v>
      </c>
      <c r="H221" s="17">
        <v>0</v>
      </c>
      <c r="I221" s="17">
        <v>0</v>
      </c>
      <c r="J221" s="17">
        <v>0</v>
      </c>
      <c r="K221" s="17">
        <v>0</v>
      </c>
      <c r="L221" s="17">
        <v>7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1</v>
      </c>
      <c r="D223" s="17">
        <v>0</v>
      </c>
      <c r="E223" s="17">
        <v>0</v>
      </c>
      <c r="F223" s="17">
        <v>1</v>
      </c>
      <c r="G223" s="17">
        <f t="shared" si="3"/>
        <v>2</v>
      </c>
      <c r="H223" s="17">
        <v>0</v>
      </c>
      <c r="I223" s="17">
        <v>0</v>
      </c>
      <c r="J223" s="17">
        <v>0</v>
      </c>
      <c r="K223" s="17">
        <v>0</v>
      </c>
      <c r="L223" s="17">
        <v>2</v>
      </c>
    </row>
    <row r="224" spans="2:12" ht="20.100000000000001" customHeight="1" thickBot="1" x14ac:dyDescent="0.25">
      <c r="B224" s="4" t="s">
        <v>417</v>
      </c>
      <c r="C224" s="17">
        <v>3</v>
      </c>
      <c r="D224" s="17">
        <v>1</v>
      </c>
      <c r="E224" s="17">
        <v>5</v>
      </c>
      <c r="F224" s="17">
        <v>1</v>
      </c>
      <c r="G224" s="17">
        <f t="shared" si="3"/>
        <v>10</v>
      </c>
      <c r="H224" s="17">
        <v>0</v>
      </c>
      <c r="I224" s="17">
        <v>0</v>
      </c>
      <c r="J224" s="17">
        <v>0</v>
      </c>
      <c r="K224" s="17">
        <v>0</v>
      </c>
      <c r="L224" s="17">
        <v>10</v>
      </c>
    </row>
    <row r="225" spans="2:12" ht="20.100000000000001" customHeight="1" thickBot="1" x14ac:dyDescent="0.25">
      <c r="B225" s="4" t="s">
        <v>418</v>
      </c>
      <c r="C225" s="17">
        <v>2</v>
      </c>
      <c r="D225" s="17">
        <v>2</v>
      </c>
      <c r="E225" s="17">
        <v>3</v>
      </c>
      <c r="F225" s="17">
        <v>2</v>
      </c>
      <c r="G225" s="17">
        <f t="shared" si="3"/>
        <v>9</v>
      </c>
      <c r="H225" s="17">
        <v>0</v>
      </c>
      <c r="I225" s="17">
        <v>0</v>
      </c>
      <c r="J225" s="17">
        <v>0</v>
      </c>
      <c r="K225" s="17">
        <v>0</v>
      </c>
      <c r="L225" s="17">
        <v>9</v>
      </c>
    </row>
    <row r="226" spans="2:12" ht="20.100000000000001" customHeight="1" thickBot="1" x14ac:dyDescent="0.25">
      <c r="B226" s="4" t="s">
        <v>419</v>
      </c>
      <c r="C226" s="17">
        <v>2</v>
      </c>
      <c r="D226" s="17">
        <v>0</v>
      </c>
      <c r="E226" s="17">
        <v>1</v>
      </c>
      <c r="F226" s="17">
        <v>0</v>
      </c>
      <c r="G226" s="17">
        <f t="shared" si="3"/>
        <v>3</v>
      </c>
      <c r="H226" s="17">
        <v>0</v>
      </c>
      <c r="I226" s="17">
        <v>0</v>
      </c>
      <c r="J226" s="17">
        <v>0</v>
      </c>
      <c r="K226" s="17">
        <v>0</v>
      </c>
      <c r="L226" s="17">
        <v>3</v>
      </c>
    </row>
    <row r="227" spans="2:12" ht="20.100000000000001" customHeight="1" thickBot="1" x14ac:dyDescent="0.25">
      <c r="B227" s="4" t="s">
        <v>192</v>
      </c>
      <c r="C227" s="17">
        <v>9</v>
      </c>
      <c r="D227" s="17">
        <v>3</v>
      </c>
      <c r="E227" s="17">
        <v>13</v>
      </c>
      <c r="F227" s="17">
        <v>7</v>
      </c>
      <c r="G227" s="17">
        <f t="shared" si="3"/>
        <v>32</v>
      </c>
      <c r="H227" s="17">
        <v>0</v>
      </c>
      <c r="I227" s="17">
        <v>0</v>
      </c>
      <c r="J227" s="17">
        <v>0</v>
      </c>
      <c r="K227" s="17">
        <v>0</v>
      </c>
      <c r="L227" s="17">
        <v>32</v>
      </c>
    </row>
    <row r="228" spans="2:12" ht="20.100000000000001" customHeight="1" thickBot="1" x14ac:dyDescent="0.25">
      <c r="B228" s="4" t="s">
        <v>420</v>
      </c>
      <c r="C228" s="17">
        <v>2</v>
      </c>
      <c r="D228" s="17">
        <v>0</v>
      </c>
      <c r="E228" s="17">
        <v>1</v>
      </c>
      <c r="F228" s="17">
        <v>0</v>
      </c>
      <c r="G228" s="17">
        <f t="shared" si="3"/>
        <v>3</v>
      </c>
      <c r="H228" s="17">
        <v>0</v>
      </c>
      <c r="I228" s="17">
        <v>0</v>
      </c>
      <c r="J228" s="17">
        <v>0</v>
      </c>
      <c r="K228" s="17">
        <v>0</v>
      </c>
      <c r="L228" s="17">
        <v>3</v>
      </c>
    </row>
    <row r="229" spans="2:12" ht="20.100000000000001" customHeight="1" thickBot="1" x14ac:dyDescent="0.25">
      <c r="B229" s="4" t="s">
        <v>421</v>
      </c>
      <c r="C229" s="17">
        <v>2</v>
      </c>
      <c r="D229" s="17">
        <v>0</v>
      </c>
      <c r="E229" s="17">
        <v>2</v>
      </c>
      <c r="F229" s="17">
        <v>1</v>
      </c>
      <c r="G229" s="17">
        <f t="shared" si="3"/>
        <v>5</v>
      </c>
      <c r="H229" s="17">
        <v>0</v>
      </c>
      <c r="I229" s="17">
        <v>0</v>
      </c>
      <c r="J229" s="17">
        <v>0</v>
      </c>
      <c r="K229" s="17">
        <v>0</v>
      </c>
      <c r="L229" s="17">
        <v>5</v>
      </c>
    </row>
    <row r="230" spans="2:12" ht="20.100000000000001" customHeight="1" thickBot="1" x14ac:dyDescent="0.25">
      <c r="B230" s="4" t="s">
        <v>422</v>
      </c>
      <c r="C230" s="17">
        <v>3</v>
      </c>
      <c r="D230" s="17">
        <v>0</v>
      </c>
      <c r="E230" s="17">
        <v>1</v>
      </c>
      <c r="F230" s="17">
        <v>2</v>
      </c>
      <c r="G230" s="17">
        <f t="shared" si="3"/>
        <v>6</v>
      </c>
      <c r="H230" s="17">
        <v>0</v>
      </c>
      <c r="I230" s="17">
        <v>0</v>
      </c>
      <c r="J230" s="17">
        <v>0</v>
      </c>
      <c r="K230" s="17">
        <v>0</v>
      </c>
      <c r="L230" s="17">
        <v>6</v>
      </c>
    </row>
    <row r="231" spans="2:12" ht="20.100000000000001" customHeight="1" thickBot="1" x14ac:dyDescent="0.25">
      <c r="B231" s="4" t="s">
        <v>423</v>
      </c>
      <c r="C231" s="17">
        <v>1</v>
      </c>
      <c r="D231" s="17">
        <v>6</v>
      </c>
      <c r="E231" s="17">
        <v>3</v>
      </c>
      <c r="F231" s="17">
        <v>0</v>
      </c>
      <c r="G231" s="17">
        <f t="shared" si="3"/>
        <v>10</v>
      </c>
      <c r="H231" s="17">
        <v>0</v>
      </c>
      <c r="I231" s="17">
        <v>0</v>
      </c>
      <c r="J231" s="17">
        <v>0</v>
      </c>
      <c r="K231" s="17">
        <v>0</v>
      </c>
      <c r="L231" s="17">
        <v>10</v>
      </c>
    </row>
    <row r="232" spans="2:12" ht="20.100000000000001" customHeight="1" thickBot="1" x14ac:dyDescent="0.25">
      <c r="B232" s="4" t="s">
        <v>424</v>
      </c>
      <c r="C232" s="17">
        <v>7</v>
      </c>
      <c r="D232" s="17">
        <v>3</v>
      </c>
      <c r="E232" s="17">
        <v>5</v>
      </c>
      <c r="F232" s="17">
        <v>17</v>
      </c>
      <c r="G232" s="17">
        <f t="shared" si="3"/>
        <v>32</v>
      </c>
      <c r="H232" s="17">
        <v>0</v>
      </c>
      <c r="I232" s="17">
        <v>0</v>
      </c>
      <c r="J232" s="17">
        <v>0</v>
      </c>
      <c r="K232" s="17">
        <v>0</v>
      </c>
      <c r="L232" s="17">
        <v>32</v>
      </c>
    </row>
    <row r="233" spans="2:12" ht="20.100000000000001" customHeight="1" thickBot="1" x14ac:dyDescent="0.25">
      <c r="B233" s="4" t="s">
        <v>425</v>
      </c>
      <c r="C233" s="17">
        <v>19</v>
      </c>
      <c r="D233" s="17">
        <v>2</v>
      </c>
      <c r="E233" s="17">
        <v>7</v>
      </c>
      <c r="F233" s="17">
        <v>0</v>
      </c>
      <c r="G233" s="17">
        <f t="shared" si="3"/>
        <v>28</v>
      </c>
      <c r="H233" s="17">
        <v>0</v>
      </c>
      <c r="I233" s="17">
        <v>0</v>
      </c>
      <c r="J233" s="17">
        <v>0</v>
      </c>
      <c r="K233" s="17">
        <v>0</v>
      </c>
      <c r="L233" s="17">
        <v>28</v>
      </c>
    </row>
    <row r="234" spans="2:12" ht="20.100000000000001" customHeight="1" thickBot="1" x14ac:dyDescent="0.25">
      <c r="B234" s="4" t="s">
        <v>193</v>
      </c>
      <c r="C234" s="17">
        <v>10</v>
      </c>
      <c r="D234" s="17">
        <v>5</v>
      </c>
      <c r="E234" s="17">
        <v>4</v>
      </c>
      <c r="F234" s="17">
        <v>1</v>
      </c>
      <c r="G234" s="17">
        <f t="shared" si="3"/>
        <v>20</v>
      </c>
      <c r="H234" s="17">
        <v>0</v>
      </c>
      <c r="I234" s="17">
        <v>0</v>
      </c>
      <c r="J234" s="17">
        <v>0</v>
      </c>
      <c r="K234" s="17">
        <v>0</v>
      </c>
      <c r="L234" s="17">
        <v>20</v>
      </c>
    </row>
    <row r="235" spans="2:12" ht="20.100000000000001" customHeight="1" thickBot="1" x14ac:dyDescent="0.25">
      <c r="B235" s="4" t="s">
        <v>426</v>
      </c>
      <c r="C235" s="17">
        <v>6</v>
      </c>
      <c r="D235" s="17">
        <v>0</v>
      </c>
      <c r="E235" s="17">
        <v>9</v>
      </c>
      <c r="F235" s="17">
        <v>18</v>
      </c>
      <c r="G235" s="17">
        <f t="shared" si="3"/>
        <v>33</v>
      </c>
      <c r="H235" s="17">
        <v>0</v>
      </c>
      <c r="I235" s="17">
        <v>0</v>
      </c>
      <c r="J235" s="17">
        <v>0</v>
      </c>
      <c r="K235" s="17">
        <v>0</v>
      </c>
      <c r="L235" s="17">
        <v>33</v>
      </c>
    </row>
    <row r="236" spans="2:12" ht="20.100000000000001" customHeight="1" thickBot="1" x14ac:dyDescent="0.25">
      <c r="B236" s="4" t="s">
        <v>427</v>
      </c>
      <c r="C236" s="17">
        <v>6</v>
      </c>
      <c r="D236" s="17">
        <v>0</v>
      </c>
      <c r="E236" s="17">
        <v>4</v>
      </c>
      <c r="F236" s="17">
        <v>0</v>
      </c>
      <c r="G236" s="17">
        <f t="shared" si="3"/>
        <v>10</v>
      </c>
      <c r="H236" s="17">
        <v>0</v>
      </c>
      <c r="I236" s="17">
        <v>0</v>
      </c>
      <c r="J236" s="17">
        <v>0</v>
      </c>
      <c r="K236" s="17">
        <v>0</v>
      </c>
      <c r="L236" s="17">
        <v>10</v>
      </c>
    </row>
    <row r="237" spans="2:12" ht="20.100000000000001" customHeight="1" thickBot="1" x14ac:dyDescent="0.25">
      <c r="B237" s="4" t="s">
        <v>428</v>
      </c>
      <c r="C237" s="17">
        <v>8</v>
      </c>
      <c r="D237" s="17">
        <v>2</v>
      </c>
      <c r="E237" s="17">
        <v>3</v>
      </c>
      <c r="F237" s="17">
        <v>2</v>
      </c>
      <c r="G237" s="17">
        <f t="shared" si="3"/>
        <v>15</v>
      </c>
      <c r="H237" s="17">
        <v>0</v>
      </c>
      <c r="I237" s="17">
        <v>0</v>
      </c>
      <c r="J237" s="17">
        <v>0</v>
      </c>
      <c r="K237" s="17">
        <v>0</v>
      </c>
      <c r="L237" s="17">
        <v>15</v>
      </c>
    </row>
    <row r="238" spans="2:12" ht="20.100000000000001" customHeight="1" thickBot="1" x14ac:dyDescent="0.25">
      <c r="B238" s="4" t="s">
        <v>429</v>
      </c>
      <c r="C238" s="17">
        <v>3</v>
      </c>
      <c r="D238" s="17">
        <v>0</v>
      </c>
      <c r="E238" s="17">
        <v>18</v>
      </c>
      <c r="F238" s="17">
        <v>11</v>
      </c>
      <c r="G238" s="17">
        <f t="shared" si="3"/>
        <v>32</v>
      </c>
      <c r="H238" s="17">
        <v>0</v>
      </c>
      <c r="I238" s="17">
        <v>0</v>
      </c>
      <c r="J238" s="17">
        <v>0</v>
      </c>
      <c r="K238" s="17">
        <v>0</v>
      </c>
      <c r="L238" s="17">
        <v>32</v>
      </c>
    </row>
    <row r="239" spans="2:12" ht="20.100000000000001" customHeight="1" thickBot="1" x14ac:dyDescent="0.25">
      <c r="B239" s="4" t="s">
        <v>430</v>
      </c>
      <c r="C239" s="17">
        <v>13</v>
      </c>
      <c r="D239" s="17">
        <v>2</v>
      </c>
      <c r="E239" s="17">
        <v>13</v>
      </c>
      <c r="F239" s="17">
        <v>12</v>
      </c>
      <c r="G239" s="17">
        <f t="shared" si="3"/>
        <v>40</v>
      </c>
      <c r="H239" s="17">
        <v>0</v>
      </c>
      <c r="I239" s="17">
        <v>0</v>
      </c>
      <c r="J239" s="17">
        <v>0</v>
      </c>
      <c r="K239" s="17">
        <v>0</v>
      </c>
      <c r="L239" s="17">
        <v>40</v>
      </c>
    </row>
    <row r="240" spans="2:12" ht="20.100000000000001" customHeight="1" thickBot="1" x14ac:dyDescent="0.25">
      <c r="B240" s="4" t="s">
        <v>431</v>
      </c>
      <c r="C240" s="17">
        <v>6</v>
      </c>
      <c r="D240" s="17">
        <v>1</v>
      </c>
      <c r="E240" s="17">
        <v>10</v>
      </c>
      <c r="F240" s="17">
        <v>6</v>
      </c>
      <c r="G240" s="17">
        <f t="shared" si="3"/>
        <v>23</v>
      </c>
      <c r="H240" s="17">
        <v>0</v>
      </c>
      <c r="I240" s="17">
        <v>0</v>
      </c>
      <c r="J240" s="17">
        <v>0</v>
      </c>
      <c r="K240" s="17">
        <v>0</v>
      </c>
      <c r="L240" s="17">
        <v>23</v>
      </c>
    </row>
    <row r="241" spans="2:12" ht="20.100000000000001" customHeight="1" thickBot="1" x14ac:dyDescent="0.25">
      <c r="B241" s="4" t="s">
        <v>432</v>
      </c>
      <c r="C241" s="17">
        <v>18</v>
      </c>
      <c r="D241" s="17">
        <v>9</v>
      </c>
      <c r="E241" s="17">
        <v>4</v>
      </c>
      <c r="F241" s="17">
        <v>6</v>
      </c>
      <c r="G241" s="17">
        <f t="shared" si="3"/>
        <v>37</v>
      </c>
      <c r="H241" s="17">
        <v>0</v>
      </c>
      <c r="I241" s="17">
        <v>0</v>
      </c>
      <c r="J241" s="17">
        <v>0</v>
      </c>
      <c r="K241" s="17">
        <v>0</v>
      </c>
      <c r="L241" s="17">
        <v>37</v>
      </c>
    </row>
    <row r="242" spans="2:12" ht="20.100000000000001" customHeight="1" thickBot="1" x14ac:dyDescent="0.25">
      <c r="B242" s="4" t="s">
        <v>433</v>
      </c>
      <c r="C242" s="17">
        <v>4</v>
      </c>
      <c r="D242" s="17">
        <v>1</v>
      </c>
      <c r="E242" s="17">
        <v>15</v>
      </c>
      <c r="F242" s="17">
        <v>12</v>
      </c>
      <c r="G242" s="17">
        <f t="shared" si="3"/>
        <v>32</v>
      </c>
      <c r="H242" s="17">
        <v>0</v>
      </c>
      <c r="I242" s="17">
        <v>0</v>
      </c>
      <c r="J242" s="17">
        <v>0</v>
      </c>
      <c r="K242" s="17">
        <v>0</v>
      </c>
      <c r="L242" s="17">
        <v>32</v>
      </c>
    </row>
    <row r="243" spans="2:12" ht="20.100000000000001" customHeight="1" thickBot="1" x14ac:dyDescent="0.25">
      <c r="B243" s="4" t="s">
        <v>434</v>
      </c>
      <c r="C243" s="17">
        <v>1</v>
      </c>
      <c r="D243" s="17">
        <v>0</v>
      </c>
      <c r="E243" s="17">
        <v>3</v>
      </c>
      <c r="F243" s="17">
        <v>5</v>
      </c>
      <c r="G243" s="17">
        <f t="shared" si="3"/>
        <v>9</v>
      </c>
      <c r="H243" s="17">
        <v>0</v>
      </c>
      <c r="I243" s="17">
        <v>0</v>
      </c>
      <c r="J243" s="17">
        <v>0</v>
      </c>
      <c r="K243" s="17">
        <v>0</v>
      </c>
      <c r="L243" s="17">
        <v>9</v>
      </c>
    </row>
    <row r="244" spans="2:12" ht="20.100000000000001" customHeight="1" thickBot="1" x14ac:dyDescent="0.25">
      <c r="B244" s="4" t="s">
        <v>435</v>
      </c>
      <c r="C244" s="17">
        <v>1</v>
      </c>
      <c r="D244" s="17">
        <v>0</v>
      </c>
      <c r="E244" s="17">
        <v>3</v>
      </c>
      <c r="F244" s="17">
        <v>3</v>
      </c>
      <c r="G244" s="17">
        <f t="shared" si="3"/>
        <v>7</v>
      </c>
      <c r="H244" s="17">
        <v>1</v>
      </c>
      <c r="I244" s="17">
        <v>0</v>
      </c>
      <c r="J244" s="17">
        <v>0</v>
      </c>
      <c r="K244" s="17">
        <v>0</v>
      </c>
      <c r="L244" s="17">
        <v>8</v>
      </c>
    </row>
    <row r="245" spans="2:12" ht="20.100000000000001" customHeight="1" thickBot="1" x14ac:dyDescent="0.25">
      <c r="B245" s="4" t="s">
        <v>436</v>
      </c>
      <c r="C245" s="17">
        <v>2</v>
      </c>
      <c r="D245" s="17">
        <v>4</v>
      </c>
      <c r="E245" s="17">
        <v>3</v>
      </c>
      <c r="F245" s="17">
        <v>3</v>
      </c>
      <c r="G245" s="17">
        <f t="shared" si="3"/>
        <v>12</v>
      </c>
      <c r="H245" s="17">
        <v>0</v>
      </c>
      <c r="I245" s="17">
        <v>0</v>
      </c>
      <c r="J245" s="17">
        <v>0</v>
      </c>
      <c r="K245" s="17">
        <v>0</v>
      </c>
      <c r="L245" s="17">
        <v>12</v>
      </c>
    </row>
    <row r="246" spans="2:12" ht="20.100000000000001" customHeight="1" thickBot="1" x14ac:dyDescent="0.25">
      <c r="B246" s="4" t="s">
        <v>437</v>
      </c>
      <c r="C246" s="17">
        <v>15</v>
      </c>
      <c r="D246" s="17">
        <v>9</v>
      </c>
      <c r="E246" s="17">
        <v>1</v>
      </c>
      <c r="F246" s="17">
        <v>17</v>
      </c>
      <c r="G246" s="17">
        <f t="shared" si="3"/>
        <v>42</v>
      </c>
      <c r="H246" s="17">
        <v>0</v>
      </c>
      <c r="I246" s="17">
        <v>0</v>
      </c>
      <c r="J246" s="17">
        <v>0</v>
      </c>
      <c r="K246" s="17">
        <v>0</v>
      </c>
      <c r="L246" s="17">
        <v>42</v>
      </c>
    </row>
    <row r="247" spans="2:12" ht="20.100000000000001" customHeight="1" thickBot="1" x14ac:dyDescent="0.25">
      <c r="B247" s="4" t="s">
        <v>194</v>
      </c>
      <c r="C247" s="17">
        <v>38</v>
      </c>
      <c r="D247" s="17">
        <v>25</v>
      </c>
      <c r="E247" s="17">
        <v>97</v>
      </c>
      <c r="F247" s="17">
        <v>122</v>
      </c>
      <c r="G247" s="17">
        <f t="shared" si="3"/>
        <v>282</v>
      </c>
      <c r="H247" s="17">
        <v>2</v>
      </c>
      <c r="I247" s="17">
        <v>0</v>
      </c>
      <c r="J247" s="17">
        <v>0</v>
      </c>
      <c r="K247" s="17">
        <v>0</v>
      </c>
      <c r="L247" s="17">
        <v>284</v>
      </c>
    </row>
    <row r="248" spans="2:12" ht="20.100000000000001" customHeight="1" thickBot="1" x14ac:dyDescent="0.25">
      <c r="B248" s="4" t="s">
        <v>438</v>
      </c>
      <c r="C248" s="17">
        <v>2</v>
      </c>
      <c r="D248" s="17">
        <v>0</v>
      </c>
      <c r="E248" s="17">
        <v>0</v>
      </c>
      <c r="F248" s="17">
        <v>4</v>
      </c>
      <c r="G248" s="17">
        <f t="shared" si="3"/>
        <v>6</v>
      </c>
      <c r="H248" s="17">
        <v>0</v>
      </c>
      <c r="I248" s="17">
        <v>0</v>
      </c>
      <c r="J248" s="17">
        <v>0</v>
      </c>
      <c r="K248" s="17">
        <v>0</v>
      </c>
      <c r="L248" s="17">
        <v>6</v>
      </c>
    </row>
    <row r="249" spans="2:12" ht="20.100000000000001" customHeight="1" thickBot="1" x14ac:dyDescent="0.25">
      <c r="B249" s="4" t="s">
        <v>439</v>
      </c>
      <c r="C249" s="17">
        <v>7</v>
      </c>
      <c r="D249" s="17">
        <v>2</v>
      </c>
      <c r="E249" s="17">
        <v>13</v>
      </c>
      <c r="F249" s="17">
        <v>15</v>
      </c>
      <c r="G249" s="17">
        <f t="shared" si="3"/>
        <v>37</v>
      </c>
      <c r="H249" s="17">
        <v>0</v>
      </c>
      <c r="I249" s="17">
        <v>0</v>
      </c>
      <c r="J249" s="17">
        <v>0</v>
      </c>
      <c r="K249" s="17">
        <v>0</v>
      </c>
      <c r="L249" s="17">
        <v>37</v>
      </c>
    </row>
    <row r="250" spans="2:12" ht="20.100000000000001" customHeight="1" thickBot="1" x14ac:dyDescent="0.25">
      <c r="B250" s="4" t="s">
        <v>440</v>
      </c>
      <c r="C250" s="17">
        <v>2</v>
      </c>
      <c r="D250" s="17">
        <v>2</v>
      </c>
      <c r="E250" s="17">
        <v>6</v>
      </c>
      <c r="F250" s="17">
        <v>8</v>
      </c>
      <c r="G250" s="17">
        <f t="shared" si="3"/>
        <v>18</v>
      </c>
      <c r="H250" s="17">
        <v>0</v>
      </c>
      <c r="I250" s="17">
        <v>0</v>
      </c>
      <c r="J250" s="17">
        <v>0</v>
      </c>
      <c r="K250" s="17">
        <v>0</v>
      </c>
      <c r="L250" s="17">
        <v>18</v>
      </c>
    </row>
    <row r="251" spans="2:12" ht="20.100000000000001" customHeight="1" thickBot="1" x14ac:dyDescent="0.25">
      <c r="B251" s="4" t="s">
        <v>441</v>
      </c>
      <c r="C251" s="17">
        <v>12</v>
      </c>
      <c r="D251" s="17">
        <v>5</v>
      </c>
      <c r="E251" s="17">
        <v>9</v>
      </c>
      <c r="F251" s="17">
        <v>14</v>
      </c>
      <c r="G251" s="17">
        <f t="shared" si="3"/>
        <v>40</v>
      </c>
      <c r="H251" s="17">
        <v>0</v>
      </c>
      <c r="I251" s="17">
        <v>0</v>
      </c>
      <c r="J251" s="17">
        <v>0</v>
      </c>
      <c r="K251" s="17">
        <v>0</v>
      </c>
      <c r="L251" s="17">
        <v>40</v>
      </c>
    </row>
    <row r="252" spans="2:12" ht="20.100000000000001" customHeight="1" thickBot="1" x14ac:dyDescent="0.25">
      <c r="B252" s="4" t="s">
        <v>442</v>
      </c>
      <c r="C252" s="17">
        <v>3</v>
      </c>
      <c r="D252" s="17">
        <v>2</v>
      </c>
      <c r="E252" s="17">
        <v>3</v>
      </c>
      <c r="F252" s="17">
        <v>12</v>
      </c>
      <c r="G252" s="17">
        <f t="shared" si="3"/>
        <v>20</v>
      </c>
      <c r="H252" s="17">
        <v>0</v>
      </c>
      <c r="I252" s="17">
        <v>0</v>
      </c>
      <c r="J252" s="17">
        <v>0</v>
      </c>
      <c r="K252" s="17">
        <v>0</v>
      </c>
      <c r="L252" s="17">
        <v>20</v>
      </c>
    </row>
    <row r="253" spans="2:12" ht="20.100000000000001" customHeight="1" thickBot="1" x14ac:dyDescent="0.25">
      <c r="B253" s="4" t="s">
        <v>443</v>
      </c>
      <c r="C253" s="17">
        <v>3</v>
      </c>
      <c r="D253" s="17">
        <v>2</v>
      </c>
      <c r="E253" s="17">
        <v>19</v>
      </c>
      <c r="F253" s="17">
        <v>19</v>
      </c>
      <c r="G253" s="17">
        <f t="shared" si="3"/>
        <v>43</v>
      </c>
      <c r="H253" s="17">
        <v>0</v>
      </c>
      <c r="I253" s="17">
        <v>0</v>
      </c>
      <c r="J253" s="17">
        <v>0</v>
      </c>
      <c r="K253" s="17">
        <v>0</v>
      </c>
      <c r="L253" s="17">
        <v>43</v>
      </c>
    </row>
    <row r="254" spans="2:12" ht="20.100000000000001" customHeight="1" thickBot="1" x14ac:dyDescent="0.25">
      <c r="B254" s="4" t="s">
        <v>444</v>
      </c>
      <c r="C254" s="17">
        <v>5</v>
      </c>
      <c r="D254" s="17">
        <v>2</v>
      </c>
      <c r="E254" s="17">
        <v>12</v>
      </c>
      <c r="F254" s="17">
        <v>7</v>
      </c>
      <c r="G254" s="17">
        <f t="shared" si="3"/>
        <v>26</v>
      </c>
      <c r="H254" s="17">
        <v>0</v>
      </c>
      <c r="I254" s="17">
        <v>0</v>
      </c>
      <c r="J254" s="17">
        <v>0</v>
      </c>
      <c r="K254" s="17">
        <v>0</v>
      </c>
      <c r="L254" s="17">
        <v>26</v>
      </c>
    </row>
    <row r="255" spans="2:12" ht="20.100000000000001" customHeight="1" thickBot="1" x14ac:dyDescent="0.25">
      <c r="B255" s="4" t="s">
        <v>445</v>
      </c>
      <c r="C255" s="17">
        <v>3</v>
      </c>
      <c r="D255" s="17">
        <v>1</v>
      </c>
      <c r="E255" s="17">
        <v>9</v>
      </c>
      <c r="F255" s="17">
        <v>3</v>
      </c>
      <c r="G255" s="17">
        <f t="shared" si="3"/>
        <v>16</v>
      </c>
      <c r="H255" s="17">
        <v>0</v>
      </c>
      <c r="I255" s="17">
        <v>0</v>
      </c>
      <c r="J255" s="17">
        <v>0</v>
      </c>
      <c r="K255" s="17">
        <v>0</v>
      </c>
      <c r="L255" s="17">
        <v>16</v>
      </c>
    </row>
    <row r="256" spans="2:12" ht="20.100000000000001" customHeight="1" thickBot="1" x14ac:dyDescent="0.25">
      <c r="B256" s="4" t="s">
        <v>446</v>
      </c>
      <c r="C256" s="17">
        <v>2</v>
      </c>
      <c r="D256" s="17">
        <v>1</v>
      </c>
      <c r="E256" s="17">
        <v>1</v>
      </c>
      <c r="F256" s="17">
        <v>5</v>
      </c>
      <c r="G256" s="17">
        <f t="shared" si="3"/>
        <v>9</v>
      </c>
      <c r="H256" s="17">
        <v>0</v>
      </c>
      <c r="I256" s="17">
        <v>0</v>
      </c>
      <c r="J256" s="17">
        <v>0</v>
      </c>
      <c r="K256" s="17">
        <v>0</v>
      </c>
      <c r="L256" s="17">
        <v>9</v>
      </c>
    </row>
    <row r="257" spans="2:12" ht="20.100000000000001" customHeight="1" thickBot="1" x14ac:dyDescent="0.25">
      <c r="B257" s="4" t="s">
        <v>447</v>
      </c>
      <c r="C257" s="17">
        <v>3</v>
      </c>
      <c r="D257" s="17">
        <v>4</v>
      </c>
      <c r="E257" s="17">
        <v>4</v>
      </c>
      <c r="F257" s="17">
        <v>11</v>
      </c>
      <c r="G257" s="17">
        <f t="shared" si="3"/>
        <v>22</v>
      </c>
      <c r="H257" s="17">
        <v>0</v>
      </c>
      <c r="I257" s="17">
        <v>0</v>
      </c>
      <c r="J257" s="17">
        <v>0</v>
      </c>
      <c r="K257" s="17">
        <v>0</v>
      </c>
      <c r="L257" s="17">
        <v>22</v>
      </c>
    </row>
    <row r="258" spans="2:12" ht="20.100000000000001" customHeight="1" thickBot="1" x14ac:dyDescent="0.25">
      <c r="B258" s="4" t="s">
        <v>448</v>
      </c>
      <c r="C258" s="17">
        <v>5</v>
      </c>
      <c r="D258" s="17">
        <v>3</v>
      </c>
      <c r="E258" s="17">
        <v>8</v>
      </c>
      <c r="F258" s="17">
        <v>9</v>
      </c>
      <c r="G258" s="17">
        <f t="shared" si="3"/>
        <v>25</v>
      </c>
      <c r="H258" s="17">
        <v>0</v>
      </c>
      <c r="I258" s="17">
        <v>0</v>
      </c>
      <c r="J258" s="17">
        <v>0</v>
      </c>
      <c r="K258" s="17">
        <v>0</v>
      </c>
      <c r="L258" s="17">
        <v>25</v>
      </c>
    </row>
    <row r="259" spans="2:12" ht="20.100000000000001" customHeight="1" thickBot="1" x14ac:dyDescent="0.25">
      <c r="B259" s="4" t="s">
        <v>642</v>
      </c>
      <c r="C259" s="17">
        <v>0</v>
      </c>
      <c r="D259" s="17">
        <v>1</v>
      </c>
      <c r="E259" s="17">
        <v>0</v>
      </c>
      <c r="F259" s="17">
        <v>1</v>
      </c>
      <c r="G259" s="17">
        <f t="shared" si="3"/>
        <v>2</v>
      </c>
      <c r="H259" s="17">
        <v>0</v>
      </c>
      <c r="I259" s="17">
        <v>0</v>
      </c>
      <c r="J259" s="17">
        <v>0</v>
      </c>
      <c r="K259" s="17">
        <v>0</v>
      </c>
      <c r="L259" s="17">
        <v>2</v>
      </c>
    </row>
    <row r="260" spans="2:12" ht="20.100000000000001" customHeight="1" thickBot="1" x14ac:dyDescent="0.25">
      <c r="B260" s="4" t="s">
        <v>449</v>
      </c>
      <c r="C260" s="17">
        <v>1</v>
      </c>
      <c r="D260" s="17">
        <v>0</v>
      </c>
      <c r="E260" s="17">
        <v>3</v>
      </c>
      <c r="F260" s="17">
        <v>1</v>
      </c>
      <c r="G260" s="17">
        <f t="shared" si="3"/>
        <v>5</v>
      </c>
      <c r="H260" s="17">
        <v>0</v>
      </c>
      <c r="I260" s="17">
        <v>0</v>
      </c>
      <c r="J260" s="17">
        <v>0</v>
      </c>
      <c r="K260" s="17">
        <v>0</v>
      </c>
      <c r="L260" s="17">
        <v>5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1</v>
      </c>
      <c r="E261" s="17">
        <v>1</v>
      </c>
      <c r="F261" s="17">
        <v>4</v>
      </c>
      <c r="G261" s="17">
        <f t="shared" si="3"/>
        <v>6</v>
      </c>
      <c r="H261" s="17">
        <v>0</v>
      </c>
      <c r="I261" s="17">
        <v>0</v>
      </c>
      <c r="J261" s="17">
        <v>0</v>
      </c>
      <c r="K261" s="17">
        <v>0</v>
      </c>
      <c r="L261" s="17">
        <v>6</v>
      </c>
    </row>
    <row r="262" spans="2:12" ht="20.100000000000001" customHeight="1" thickBot="1" x14ac:dyDescent="0.25">
      <c r="B262" s="4" t="s">
        <v>451</v>
      </c>
      <c r="C262" s="17">
        <v>4</v>
      </c>
      <c r="D262" s="17">
        <v>6</v>
      </c>
      <c r="E262" s="17">
        <v>4</v>
      </c>
      <c r="F262" s="17">
        <v>7</v>
      </c>
      <c r="G262" s="17">
        <f t="shared" si="3"/>
        <v>21</v>
      </c>
      <c r="H262" s="17">
        <v>0</v>
      </c>
      <c r="I262" s="17">
        <v>0</v>
      </c>
      <c r="J262" s="17">
        <v>0</v>
      </c>
      <c r="K262" s="17">
        <v>0</v>
      </c>
      <c r="L262" s="17">
        <v>21</v>
      </c>
    </row>
    <row r="263" spans="2:12" ht="20.100000000000001" customHeight="1" thickBot="1" x14ac:dyDescent="0.25">
      <c r="B263" s="4" t="s">
        <v>195</v>
      </c>
      <c r="C263" s="17">
        <v>6</v>
      </c>
      <c r="D263" s="17">
        <v>4</v>
      </c>
      <c r="E263" s="17">
        <v>19</v>
      </c>
      <c r="F263" s="17">
        <v>24</v>
      </c>
      <c r="G263" s="17">
        <f t="shared" si="3"/>
        <v>53</v>
      </c>
      <c r="H263" s="17">
        <v>2</v>
      </c>
      <c r="I263" s="17">
        <v>0</v>
      </c>
      <c r="J263" s="17">
        <v>0</v>
      </c>
      <c r="K263" s="17">
        <v>1</v>
      </c>
      <c r="L263" s="17">
        <v>56</v>
      </c>
    </row>
    <row r="264" spans="2:12" ht="20.100000000000001" customHeight="1" thickBot="1" x14ac:dyDescent="0.25">
      <c r="B264" s="4" t="s">
        <v>452</v>
      </c>
      <c r="C264" s="17">
        <v>1</v>
      </c>
      <c r="D264" s="17">
        <v>0</v>
      </c>
      <c r="E264" s="17">
        <v>0</v>
      </c>
      <c r="F264" s="17">
        <v>2</v>
      </c>
      <c r="G264" s="17">
        <f t="shared" si="3"/>
        <v>3</v>
      </c>
      <c r="H264" s="17">
        <v>0</v>
      </c>
      <c r="I264" s="17">
        <v>0</v>
      </c>
      <c r="J264" s="17">
        <v>0</v>
      </c>
      <c r="K264" s="17">
        <v>0</v>
      </c>
      <c r="L264" s="17">
        <v>3</v>
      </c>
    </row>
    <row r="265" spans="2:12" ht="20.100000000000001" customHeight="1" thickBot="1" x14ac:dyDescent="0.25">
      <c r="B265" s="4" t="s">
        <v>453</v>
      </c>
      <c r="C265" s="17">
        <v>1</v>
      </c>
      <c r="D265" s="17">
        <v>0</v>
      </c>
      <c r="E265" s="17">
        <v>0</v>
      </c>
      <c r="F265" s="17">
        <v>0</v>
      </c>
      <c r="G265" s="17">
        <f t="shared" si="3"/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1</v>
      </c>
    </row>
    <row r="266" spans="2:12" ht="20.100000000000001" customHeight="1" thickBot="1" x14ac:dyDescent="0.25">
      <c r="B266" s="4" t="s">
        <v>454</v>
      </c>
      <c r="C266" s="17">
        <v>5</v>
      </c>
      <c r="D266" s="17">
        <v>5</v>
      </c>
      <c r="E266" s="17">
        <v>2</v>
      </c>
      <c r="F266" s="17">
        <v>4</v>
      </c>
      <c r="G266" s="17">
        <f t="shared" si="3"/>
        <v>16</v>
      </c>
      <c r="H266" s="17">
        <v>0</v>
      </c>
      <c r="I266" s="17">
        <v>0</v>
      </c>
      <c r="J266" s="17">
        <v>0</v>
      </c>
      <c r="K266" s="17">
        <v>0</v>
      </c>
      <c r="L266" s="17">
        <v>16</v>
      </c>
    </row>
    <row r="267" spans="2:12" ht="20.100000000000001" customHeight="1" thickBot="1" x14ac:dyDescent="0.25">
      <c r="B267" s="4" t="s">
        <v>455</v>
      </c>
      <c r="C267" s="17">
        <v>3</v>
      </c>
      <c r="D267" s="17">
        <v>2</v>
      </c>
      <c r="E267" s="17">
        <v>1</v>
      </c>
      <c r="F267" s="17">
        <v>6</v>
      </c>
      <c r="G267" s="17">
        <f t="shared" si="3"/>
        <v>12</v>
      </c>
      <c r="H267" s="17">
        <v>1</v>
      </c>
      <c r="I267" s="17">
        <v>0</v>
      </c>
      <c r="J267" s="17">
        <v>0</v>
      </c>
      <c r="K267" s="17">
        <v>0</v>
      </c>
      <c r="L267" s="17">
        <v>13</v>
      </c>
    </row>
    <row r="268" spans="2:12" ht="20.100000000000001" customHeight="1" thickBot="1" x14ac:dyDescent="0.25">
      <c r="B268" s="4" t="s">
        <v>456</v>
      </c>
      <c r="C268" s="17">
        <v>1</v>
      </c>
      <c r="D268" s="17">
        <v>1</v>
      </c>
      <c r="E268" s="17">
        <v>5</v>
      </c>
      <c r="F268" s="17">
        <v>2</v>
      </c>
      <c r="G268" s="17">
        <f t="shared" ref="G268:G331" si="4">SUM(C268:F268)</f>
        <v>9</v>
      </c>
      <c r="H268" s="17">
        <v>0</v>
      </c>
      <c r="I268" s="17">
        <v>0</v>
      </c>
      <c r="J268" s="17">
        <v>0</v>
      </c>
      <c r="K268" s="17">
        <v>0</v>
      </c>
      <c r="L268" s="17">
        <v>9</v>
      </c>
    </row>
    <row r="269" spans="2:12" ht="20.100000000000001" customHeight="1" thickBot="1" x14ac:dyDescent="0.25">
      <c r="B269" s="4" t="s">
        <v>457</v>
      </c>
      <c r="C269" s="17">
        <v>1</v>
      </c>
      <c r="D269" s="17">
        <v>0</v>
      </c>
      <c r="E269" s="17">
        <v>6</v>
      </c>
      <c r="F269" s="17">
        <v>1</v>
      </c>
      <c r="G269" s="17">
        <f t="shared" si="4"/>
        <v>8</v>
      </c>
      <c r="H269" s="17">
        <v>0</v>
      </c>
      <c r="I269" s="17">
        <v>0</v>
      </c>
      <c r="J269" s="17">
        <v>0</v>
      </c>
      <c r="K269" s="17">
        <v>0</v>
      </c>
      <c r="L269" s="17">
        <v>8</v>
      </c>
    </row>
    <row r="270" spans="2:12" ht="20.100000000000001" customHeight="1" thickBot="1" x14ac:dyDescent="0.25">
      <c r="B270" s="4" t="s">
        <v>458</v>
      </c>
      <c r="C270" s="17">
        <v>0</v>
      </c>
      <c r="D270" s="17">
        <v>1</v>
      </c>
      <c r="E270" s="17">
        <v>0</v>
      </c>
      <c r="F270" s="17">
        <v>3</v>
      </c>
      <c r="G270" s="17">
        <f t="shared" si="4"/>
        <v>4</v>
      </c>
      <c r="H270" s="17">
        <v>0</v>
      </c>
      <c r="I270" s="17">
        <v>0</v>
      </c>
      <c r="J270" s="17">
        <v>0</v>
      </c>
      <c r="K270" s="17">
        <v>0</v>
      </c>
      <c r="L270" s="17">
        <v>4</v>
      </c>
    </row>
    <row r="271" spans="2:12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0</v>
      </c>
      <c r="F271" s="17">
        <v>1</v>
      </c>
      <c r="G271" s="17">
        <f t="shared" si="4"/>
        <v>2</v>
      </c>
      <c r="H271" s="17">
        <v>0</v>
      </c>
      <c r="I271" s="17">
        <v>0</v>
      </c>
      <c r="J271" s="17">
        <v>0</v>
      </c>
      <c r="K271" s="17">
        <v>0</v>
      </c>
      <c r="L271" s="17">
        <v>2</v>
      </c>
    </row>
    <row r="272" spans="2:12" ht="20.100000000000001" customHeight="1" thickBot="1" x14ac:dyDescent="0.25">
      <c r="B272" s="4" t="s">
        <v>460</v>
      </c>
      <c r="C272" s="17">
        <v>1</v>
      </c>
      <c r="D272" s="17">
        <v>1</v>
      </c>
      <c r="E272" s="17">
        <v>1</v>
      </c>
      <c r="F272" s="17">
        <v>3</v>
      </c>
      <c r="G272" s="17">
        <f t="shared" si="4"/>
        <v>6</v>
      </c>
      <c r="H272" s="17">
        <v>0</v>
      </c>
      <c r="I272" s="17">
        <v>0</v>
      </c>
      <c r="J272" s="17">
        <v>0</v>
      </c>
      <c r="K272" s="17">
        <v>0</v>
      </c>
      <c r="L272" s="17">
        <v>6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f t="shared" si="4"/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2:12" ht="20.100000000000001" customHeight="1" thickBot="1" x14ac:dyDescent="0.25">
      <c r="B274" s="4" t="s">
        <v>196</v>
      </c>
      <c r="C274" s="17">
        <v>10</v>
      </c>
      <c r="D274" s="17">
        <v>8</v>
      </c>
      <c r="E274" s="17">
        <v>8</v>
      </c>
      <c r="F274" s="17">
        <v>19</v>
      </c>
      <c r="G274" s="17">
        <f t="shared" si="4"/>
        <v>45</v>
      </c>
      <c r="H274" s="17">
        <v>0</v>
      </c>
      <c r="I274" s="17">
        <v>0</v>
      </c>
      <c r="J274" s="17">
        <v>0</v>
      </c>
      <c r="K274" s="17">
        <v>0</v>
      </c>
      <c r="L274" s="17">
        <v>45</v>
      </c>
    </row>
    <row r="275" spans="2:12" ht="20.100000000000001" customHeight="1" thickBot="1" x14ac:dyDescent="0.25">
      <c r="B275" s="4" t="s">
        <v>462</v>
      </c>
      <c r="C275" s="17">
        <v>2</v>
      </c>
      <c r="D275" s="17">
        <v>1</v>
      </c>
      <c r="E275" s="17">
        <v>1</v>
      </c>
      <c r="F275" s="17">
        <v>3</v>
      </c>
      <c r="G275" s="17">
        <f t="shared" si="4"/>
        <v>7</v>
      </c>
      <c r="H275" s="17">
        <v>0</v>
      </c>
      <c r="I275" s="17">
        <v>0</v>
      </c>
      <c r="J275" s="17">
        <v>0</v>
      </c>
      <c r="K275" s="17">
        <v>0</v>
      </c>
      <c r="L275" s="17">
        <v>7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f t="shared" si="4"/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</row>
    <row r="277" spans="2:12" ht="20.100000000000001" customHeight="1" thickBot="1" x14ac:dyDescent="0.25">
      <c r="B277" s="4" t="s">
        <v>464</v>
      </c>
      <c r="C277" s="17">
        <v>1</v>
      </c>
      <c r="D277" s="17">
        <v>0</v>
      </c>
      <c r="E277" s="17">
        <v>2</v>
      </c>
      <c r="F277" s="17">
        <v>1</v>
      </c>
      <c r="G277" s="17">
        <f t="shared" si="4"/>
        <v>4</v>
      </c>
      <c r="H277" s="17">
        <v>0</v>
      </c>
      <c r="I277" s="17">
        <v>0</v>
      </c>
      <c r="J277" s="17">
        <v>0</v>
      </c>
      <c r="K277" s="17">
        <v>0</v>
      </c>
      <c r="L277" s="17">
        <v>4</v>
      </c>
    </row>
    <row r="278" spans="2:12" ht="20.100000000000001" customHeight="1" thickBot="1" x14ac:dyDescent="0.25">
      <c r="B278" s="4" t="s">
        <v>465</v>
      </c>
      <c r="C278" s="17">
        <v>5</v>
      </c>
      <c r="D278" s="17">
        <v>8</v>
      </c>
      <c r="E278" s="17">
        <v>8</v>
      </c>
      <c r="F278" s="17">
        <v>18</v>
      </c>
      <c r="G278" s="17">
        <f t="shared" si="4"/>
        <v>39</v>
      </c>
      <c r="H278" s="17">
        <v>0</v>
      </c>
      <c r="I278" s="17">
        <v>0</v>
      </c>
      <c r="J278" s="17">
        <v>0</v>
      </c>
      <c r="K278" s="17">
        <v>0</v>
      </c>
      <c r="L278" s="17">
        <v>39</v>
      </c>
    </row>
    <row r="279" spans="2:12" ht="20.100000000000001" customHeight="1" thickBot="1" x14ac:dyDescent="0.25">
      <c r="B279" s="4" t="s">
        <v>466</v>
      </c>
      <c r="C279" s="17">
        <v>4</v>
      </c>
      <c r="D279" s="17">
        <v>1</v>
      </c>
      <c r="E279" s="17">
        <v>24</v>
      </c>
      <c r="F279" s="17">
        <v>13</v>
      </c>
      <c r="G279" s="17">
        <f t="shared" si="4"/>
        <v>42</v>
      </c>
      <c r="H279" s="17">
        <v>0</v>
      </c>
      <c r="I279" s="17">
        <v>0</v>
      </c>
      <c r="J279" s="17">
        <v>0</v>
      </c>
      <c r="K279" s="17">
        <v>0</v>
      </c>
      <c r="L279" s="17">
        <v>42</v>
      </c>
    </row>
    <row r="280" spans="2:12" ht="20.100000000000001" customHeight="1" thickBot="1" x14ac:dyDescent="0.25">
      <c r="B280" s="4" t="s">
        <v>467</v>
      </c>
      <c r="C280" s="17">
        <v>2</v>
      </c>
      <c r="D280" s="17">
        <v>6</v>
      </c>
      <c r="E280" s="17">
        <v>8</v>
      </c>
      <c r="F280" s="17">
        <v>0</v>
      </c>
      <c r="G280" s="17">
        <f t="shared" si="4"/>
        <v>16</v>
      </c>
      <c r="H280" s="17">
        <v>0</v>
      </c>
      <c r="I280" s="17">
        <v>0</v>
      </c>
      <c r="J280" s="17">
        <v>0</v>
      </c>
      <c r="K280" s="17">
        <v>0</v>
      </c>
      <c r="L280" s="17">
        <v>16</v>
      </c>
    </row>
    <row r="281" spans="2:12" ht="20.100000000000001" customHeight="1" thickBot="1" x14ac:dyDescent="0.25">
      <c r="B281" s="4" t="s">
        <v>468</v>
      </c>
      <c r="C281" s="17">
        <v>7</v>
      </c>
      <c r="D281" s="17">
        <v>0</v>
      </c>
      <c r="E281" s="17">
        <v>6</v>
      </c>
      <c r="F281" s="17">
        <v>0</v>
      </c>
      <c r="G281" s="17">
        <f t="shared" si="4"/>
        <v>13</v>
      </c>
      <c r="H281" s="17">
        <v>0</v>
      </c>
      <c r="I281" s="17">
        <v>0</v>
      </c>
      <c r="J281" s="17">
        <v>0</v>
      </c>
      <c r="K281" s="17">
        <v>0</v>
      </c>
      <c r="L281" s="17">
        <v>13</v>
      </c>
    </row>
    <row r="282" spans="2:12" ht="20.100000000000001" customHeight="1" thickBot="1" x14ac:dyDescent="0.25">
      <c r="B282" s="4" t="s">
        <v>469</v>
      </c>
      <c r="C282" s="17">
        <v>1</v>
      </c>
      <c r="D282" s="17">
        <v>1</v>
      </c>
      <c r="E282" s="17">
        <v>1</v>
      </c>
      <c r="F282" s="17">
        <v>0</v>
      </c>
      <c r="G282" s="17">
        <f t="shared" si="4"/>
        <v>3</v>
      </c>
      <c r="H282" s="17">
        <v>0</v>
      </c>
      <c r="I282" s="17">
        <v>0</v>
      </c>
      <c r="J282" s="17">
        <v>0</v>
      </c>
      <c r="K282" s="17">
        <v>0</v>
      </c>
      <c r="L282" s="17">
        <v>3</v>
      </c>
    </row>
    <row r="283" spans="2:12" ht="20.100000000000001" customHeight="1" thickBot="1" x14ac:dyDescent="0.25">
      <c r="B283" s="4" t="s">
        <v>197</v>
      </c>
      <c r="C283" s="17">
        <v>5</v>
      </c>
      <c r="D283" s="17">
        <v>3</v>
      </c>
      <c r="E283" s="17">
        <v>17</v>
      </c>
      <c r="F283" s="17">
        <v>16</v>
      </c>
      <c r="G283" s="17">
        <f t="shared" si="4"/>
        <v>41</v>
      </c>
      <c r="H283" s="17">
        <v>0</v>
      </c>
      <c r="I283" s="17">
        <v>0</v>
      </c>
      <c r="J283" s="17">
        <v>0</v>
      </c>
      <c r="K283" s="17">
        <v>0</v>
      </c>
      <c r="L283" s="17">
        <v>41</v>
      </c>
    </row>
    <row r="284" spans="2:12" ht="20.100000000000001" customHeight="1" thickBot="1" x14ac:dyDescent="0.25">
      <c r="B284" s="4" t="s">
        <v>470</v>
      </c>
      <c r="C284" s="17">
        <v>0</v>
      </c>
      <c r="D284" s="17">
        <v>12</v>
      </c>
      <c r="E284" s="17">
        <v>0</v>
      </c>
      <c r="F284" s="17">
        <v>14</v>
      </c>
      <c r="G284" s="17">
        <f t="shared" si="4"/>
        <v>26</v>
      </c>
      <c r="H284" s="17">
        <v>0</v>
      </c>
      <c r="I284" s="17">
        <v>0</v>
      </c>
      <c r="J284" s="17">
        <v>0</v>
      </c>
      <c r="K284" s="17">
        <v>0</v>
      </c>
      <c r="L284" s="17">
        <v>26</v>
      </c>
    </row>
    <row r="285" spans="2:12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1</v>
      </c>
      <c r="G285" s="17">
        <f t="shared" si="4"/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1</v>
      </c>
    </row>
    <row r="286" spans="2:12" ht="20.100000000000001" customHeight="1" thickBot="1" x14ac:dyDescent="0.25">
      <c r="B286" s="4" t="s">
        <v>472</v>
      </c>
      <c r="C286" s="17">
        <v>7</v>
      </c>
      <c r="D286" s="17">
        <v>10</v>
      </c>
      <c r="E286" s="17">
        <v>0</v>
      </c>
      <c r="F286" s="17">
        <v>0</v>
      </c>
      <c r="G286" s="17">
        <f t="shared" si="4"/>
        <v>17</v>
      </c>
      <c r="H286" s="17">
        <v>0</v>
      </c>
      <c r="I286" s="17">
        <v>0</v>
      </c>
      <c r="J286" s="17">
        <v>0</v>
      </c>
      <c r="K286" s="17">
        <v>0</v>
      </c>
      <c r="L286" s="17">
        <v>17</v>
      </c>
    </row>
    <row r="287" spans="2:12" ht="20.100000000000001" customHeight="1" thickBot="1" x14ac:dyDescent="0.25">
      <c r="B287" s="4" t="s">
        <v>473</v>
      </c>
      <c r="C287" s="17">
        <v>5</v>
      </c>
      <c r="D287" s="17">
        <v>3</v>
      </c>
      <c r="E287" s="17">
        <v>8</v>
      </c>
      <c r="F287" s="17">
        <v>8</v>
      </c>
      <c r="G287" s="17">
        <f t="shared" si="4"/>
        <v>24</v>
      </c>
      <c r="H287" s="17">
        <v>0</v>
      </c>
      <c r="I287" s="17">
        <v>0</v>
      </c>
      <c r="J287" s="17">
        <v>0</v>
      </c>
      <c r="K287" s="17">
        <v>0</v>
      </c>
      <c r="L287" s="17">
        <v>24</v>
      </c>
    </row>
    <row r="288" spans="2:12" ht="20.100000000000001" customHeight="1" thickBot="1" x14ac:dyDescent="0.25">
      <c r="B288" s="4" t="s">
        <v>198</v>
      </c>
      <c r="C288" s="17">
        <v>73</v>
      </c>
      <c r="D288" s="17">
        <v>19</v>
      </c>
      <c r="E288" s="17">
        <v>70</v>
      </c>
      <c r="F288" s="17">
        <v>51</v>
      </c>
      <c r="G288" s="17">
        <f t="shared" si="4"/>
        <v>213</v>
      </c>
      <c r="H288" s="17">
        <v>0</v>
      </c>
      <c r="I288" s="17">
        <v>0</v>
      </c>
      <c r="J288" s="17">
        <v>0</v>
      </c>
      <c r="K288" s="17">
        <v>0</v>
      </c>
      <c r="L288" s="17">
        <v>213</v>
      </c>
    </row>
    <row r="289" spans="2:12" ht="20.100000000000001" customHeight="1" thickBot="1" x14ac:dyDescent="0.25">
      <c r="B289" s="4" t="s">
        <v>474</v>
      </c>
      <c r="C289" s="17">
        <v>12</v>
      </c>
      <c r="D289" s="17">
        <v>6</v>
      </c>
      <c r="E289" s="17">
        <v>13</v>
      </c>
      <c r="F289" s="17">
        <v>23</v>
      </c>
      <c r="G289" s="17">
        <f t="shared" si="4"/>
        <v>54</v>
      </c>
      <c r="H289" s="17">
        <v>3</v>
      </c>
      <c r="I289" s="17">
        <v>0</v>
      </c>
      <c r="J289" s="17">
        <v>0</v>
      </c>
      <c r="K289" s="17">
        <v>0</v>
      </c>
      <c r="L289" s="17">
        <v>57</v>
      </c>
    </row>
    <row r="290" spans="2:12" ht="20.100000000000001" customHeight="1" thickBot="1" x14ac:dyDescent="0.25">
      <c r="B290" s="4" t="s">
        <v>643</v>
      </c>
      <c r="C290" s="17">
        <v>5</v>
      </c>
      <c r="D290" s="17">
        <v>6</v>
      </c>
      <c r="E290" s="17">
        <v>8</v>
      </c>
      <c r="F290" s="17">
        <v>8</v>
      </c>
      <c r="G290" s="17">
        <f t="shared" si="4"/>
        <v>27</v>
      </c>
      <c r="H290" s="17">
        <v>0</v>
      </c>
      <c r="I290" s="17">
        <v>0</v>
      </c>
      <c r="J290" s="17">
        <v>0</v>
      </c>
      <c r="K290" s="17">
        <v>0</v>
      </c>
      <c r="L290" s="17">
        <v>27</v>
      </c>
    </row>
    <row r="291" spans="2:12" ht="20.100000000000001" customHeight="1" thickBot="1" x14ac:dyDescent="0.25">
      <c r="B291" s="4" t="s">
        <v>475</v>
      </c>
      <c r="C291" s="17">
        <v>3</v>
      </c>
      <c r="D291" s="17">
        <v>0</v>
      </c>
      <c r="E291" s="17">
        <v>13</v>
      </c>
      <c r="F291" s="17">
        <v>3</v>
      </c>
      <c r="G291" s="17">
        <f t="shared" si="4"/>
        <v>19</v>
      </c>
      <c r="H291" s="17">
        <v>0</v>
      </c>
      <c r="I291" s="17">
        <v>0</v>
      </c>
      <c r="J291" s="17">
        <v>0</v>
      </c>
      <c r="K291" s="17">
        <v>0</v>
      </c>
      <c r="L291" s="17">
        <v>19</v>
      </c>
    </row>
    <row r="292" spans="2:12" ht="20.100000000000001" customHeight="1" thickBot="1" x14ac:dyDescent="0.25">
      <c r="B292" s="4" t="s">
        <v>476</v>
      </c>
      <c r="C292" s="17">
        <v>2</v>
      </c>
      <c r="D292" s="17">
        <v>4</v>
      </c>
      <c r="E292" s="17">
        <v>5</v>
      </c>
      <c r="F292" s="17">
        <v>3</v>
      </c>
      <c r="G292" s="17">
        <f t="shared" si="4"/>
        <v>14</v>
      </c>
      <c r="H292" s="17">
        <v>0</v>
      </c>
      <c r="I292" s="17">
        <v>0</v>
      </c>
      <c r="J292" s="17">
        <v>0</v>
      </c>
      <c r="K292" s="17">
        <v>0</v>
      </c>
      <c r="L292" s="17">
        <v>14</v>
      </c>
    </row>
    <row r="293" spans="2:12" ht="20.100000000000001" customHeight="1" thickBot="1" x14ac:dyDescent="0.25">
      <c r="B293" s="4" t="s">
        <v>477</v>
      </c>
      <c r="C293" s="17">
        <v>19</v>
      </c>
      <c r="D293" s="17">
        <v>21</v>
      </c>
      <c r="E293" s="17">
        <v>15</v>
      </c>
      <c r="F293" s="17">
        <v>20</v>
      </c>
      <c r="G293" s="17">
        <f t="shared" si="4"/>
        <v>75</v>
      </c>
      <c r="H293" s="17">
        <v>0</v>
      </c>
      <c r="I293" s="17">
        <v>0</v>
      </c>
      <c r="J293" s="17">
        <v>0</v>
      </c>
      <c r="K293" s="17">
        <v>0</v>
      </c>
      <c r="L293" s="17">
        <v>75</v>
      </c>
    </row>
    <row r="294" spans="2:12" ht="20.100000000000001" customHeight="1" thickBot="1" x14ac:dyDescent="0.25">
      <c r="B294" s="4" t="s">
        <v>478</v>
      </c>
      <c r="C294" s="17">
        <v>10</v>
      </c>
      <c r="D294" s="17">
        <v>3</v>
      </c>
      <c r="E294" s="17">
        <v>8</v>
      </c>
      <c r="F294" s="17">
        <v>3</v>
      </c>
      <c r="G294" s="17">
        <f t="shared" si="4"/>
        <v>24</v>
      </c>
      <c r="H294" s="17">
        <v>0</v>
      </c>
      <c r="I294" s="17">
        <v>0</v>
      </c>
      <c r="J294" s="17">
        <v>0</v>
      </c>
      <c r="K294" s="17">
        <v>0</v>
      </c>
      <c r="L294" s="17">
        <v>24</v>
      </c>
    </row>
    <row r="295" spans="2:12" ht="20.100000000000001" customHeight="1" thickBot="1" x14ac:dyDescent="0.25">
      <c r="B295" s="4" t="s">
        <v>479</v>
      </c>
      <c r="C295" s="17">
        <v>5</v>
      </c>
      <c r="D295" s="17">
        <v>13</v>
      </c>
      <c r="E295" s="17">
        <v>25</v>
      </c>
      <c r="F295" s="17">
        <v>20</v>
      </c>
      <c r="G295" s="17">
        <f t="shared" si="4"/>
        <v>63</v>
      </c>
      <c r="H295" s="17">
        <v>0</v>
      </c>
      <c r="I295" s="17">
        <v>0</v>
      </c>
      <c r="J295" s="17">
        <v>0</v>
      </c>
      <c r="K295" s="17">
        <v>0</v>
      </c>
      <c r="L295" s="17">
        <v>63</v>
      </c>
    </row>
    <row r="296" spans="2:12" ht="20.100000000000001" customHeight="1" thickBot="1" x14ac:dyDescent="0.25">
      <c r="B296" s="4" t="s">
        <v>480</v>
      </c>
      <c r="C296" s="17">
        <v>5</v>
      </c>
      <c r="D296" s="17">
        <v>1</v>
      </c>
      <c r="E296" s="17">
        <v>6</v>
      </c>
      <c r="F296" s="17">
        <v>8</v>
      </c>
      <c r="G296" s="17">
        <f t="shared" si="4"/>
        <v>20</v>
      </c>
      <c r="H296" s="17">
        <v>0</v>
      </c>
      <c r="I296" s="17">
        <v>0</v>
      </c>
      <c r="J296" s="17">
        <v>0</v>
      </c>
      <c r="K296" s="17">
        <v>0</v>
      </c>
      <c r="L296" s="17">
        <v>20</v>
      </c>
    </row>
    <row r="297" spans="2:12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1</v>
      </c>
      <c r="G297" s="17">
        <f t="shared" si="4"/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1</v>
      </c>
    </row>
    <row r="298" spans="2:12" ht="20.100000000000001" customHeight="1" thickBot="1" x14ac:dyDescent="0.25">
      <c r="B298" s="4" t="s">
        <v>482</v>
      </c>
      <c r="C298" s="17">
        <v>9</v>
      </c>
      <c r="D298" s="17">
        <v>2</v>
      </c>
      <c r="E298" s="17">
        <v>15</v>
      </c>
      <c r="F298" s="17">
        <v>18</v>
      </c>
      <c r="G298" s="17">
        <f t="shared" si="4"/>
        <v>44</v>
      </c>
      <c r="H298" s="17">
        <v>0</v>
      </c>
      <c r="I298" s="17">
        <v>0</v>
      </c>
      <c r="J298" s="17">
        <v>2</v>
      </c>
      <c r="K298" s="17">
        <v>0</v>
      </c>
      <c r="L298" s="17">
        <v>46</v>
      </c>
    </row>
    <row r="299" spans="2:12" ht="20.100000000000001" customHeight="1" thickBot="1" x14ac:dyDescent="0.25">
      <c r="B299" s="4" t="s">
        <v>483</v>
      </c>
      <c r="C299" s="17">
        <v>10</v>
      </c>
      <c r="D299" s="17">
        <v>2</v>
      </c>
      <c r="E299" s="17">
        <v>27</v>
      </c>
      <c r="F299" s="17">
        <v>12</v>
      </c>
      <c r="G299" s="17">
        <f t="shared" si="4"/>
        <v>51</v>
      </c>
      <c r="H299" s="17">
        <v>0</v>
      </c>
      <c r="I299" s="17">
        <v>0</v>
      </c>
      <c r="J299" s="17">
        <v>0</v>
      </c>
      <c r="K299" s="17">
        <v>0</v>
      </c>
      <c r="L299" s="17">
        <v>51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0</v>
      </c>
      <c r="D301" s="17">
        <v>2</v>
      </c>
      <c r="E301" s="17">
        <v>14</v>
      </c>
      <c r="F301" s="17">
        <v>6</v>
      </c>
      <c r="G301" s="17">
        <f t="shared" si="4"/>
        <v>22</v>
      </c>
      <c r="H301" s="17">
        <v>0</v>
      </c>
      <c r="I301" s="17">
        <v>0</v>
      </c>
      <c r="J301" s="17">
        <v>0</v>
      </c>
      <c r="K301" s="17">
        <v>0</v>
      </c>
      <c r="L301" s="17">
        <v>22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2</v>
      </c>
      <c r="D303" s="17">
        <v>2</v>
      </c>
      <c r="E303" s="17">
        <v>9</v>
      </c>
      <c r="F303" s="17">
        <v>2</v>
      </c>
      <c r="G303" s="17">
        <f t="shared" si="4"/>
        <v>15</v>
      </c>
      <c r="H303" s="17">
        <v>0</v>
      </c>
      <c r="I303" s="17">
        <v>0</v>
      </c>
      <c r="J303" s="17">
        <v>0</v>
      </c>
      <c r="K303" s="17">
        <v>0</v>
      </c>
      <c r="L303" s="17">
        <v>15</v>
      </c>
    </row>
    <row r="304" spans="2:12" ht="20.100000000000001" customHeight="1" thickBot="1" x14ac:dyDescent="0.25">
      <c r="B304" s="4" t="s">
        <v>488</v>
      </c>
      <c r="C304" s="17">
        <v>4</v>
      </c>
      <c r="D304" s="17">
        <v>0</v>
      </c>
      <c r="E304" s="17">
        <v>9</v>
      </c>
      <c r="F304" s="17">
        <v>6</v>
      </c>
      <c r="G304" s="17">
        <f t="shared" si="4"/>
        <v>19</v>
      </c>
      <c r="H304" s="17">
        <v>0</v>
      </c>
      <c r="I304" s="17">
        <v>0</v>
      </c>
      <c r="J304" s="17">
        <v>0</v>
      </c>
      <c r="K304" s="17">
        <v>0</v>
      </c>
      <c r="L304" s="17">
        <v>19</v>
      </c>
    </row>
    <row r="305" spans="2:12" ht="20.100000000000001" customHeight="1" thickBot="1" x14ac:dyDescent="0.25">
      <c r="B305" s="4" t="s">
        <v>489</v>
      </c>
      <c r="C305" s="17">
        <v>2</v>
      </c>
      <c r="D305" s="17">
        <v>0</v>
      </c>
      <c r="E305" s="17">
        <v>15</v>
      </c>
      <c r="F305" s="17">
        <v>25</v>
      </c>
      <c r="G305" s="17">
        <f t="shared" si="4"/>
        <v>42</v>
      </c>
      <c r="H305" s="17">
        <v>0</v>
      </c>
      <c r="I305" s="17">
        <v>0</v>
      </c>
      <c r="J305" s="17">
        <v>0</v>
      </c>
      <c r="K305" s="17">
        <v>0</v>
      </c>
      <c r="L305" s="17">
        <v>42</v>
      </c>
    </row>
    <row r="306" spans="2:12" ht="20.100000000000001" customHeight="1" thickBot="1" x14ac:dyDescent="0.25">
      <c r="B306" s="4" t="s">
        <v>490</v>
      </c>
      <c r="C306" s="17">
        <v>8</v>
      </c>
      <c r="D306" s="17">
        <v>4</v>
      </c>
      <c r="E306" s="17">
        <v>3</v>
      </c>
      <c r="F306" s="17">
        <v>4</v>
      </c>
      <c r="G306" s="17">
        <f t="shared" si="4"/>
        <v>19</v>
      </c>
      <c r="H306" s="17">
        <v>0</v>
      </c>
      <c r="I306" s="17">
        <v>0</v>
      </c>
      <c r="J306" s="17">
        <v>0</v>
      </c>
      <c r="K306" s="17">
        <v>0</v>
      </c>
      <c r="L306" s="17">
        <v>19</v>
      </c>
    </row>
    <row r="307" spans="2:12" ht="20.100000000000001" customHeight="1" thickBot="1" x14ac:dyDescent="0.25">
      <c r="B307" s="4" t="s">
        <v>644</v>
      </c>
      <c r="C307" s="17">
        <v>6</v>
      </c>
      <c r="D307" s="17">
        <v>2</v>
      </c>
      <c r="E307" s="17">
        <v>8</v>
      </c>
      <c r="F307" s="17">
        <v>11</v>
      </c>
      <c r="G307" s="17">
        <f t="shared" si="4"/>
        <v>27</v>
      </c>
      <c r="H307" s="17">
        <v>0</v>
      </c>
      <c r="I307" s="17">
        <v>0</v>
      </c>
      <c r="J307" s="17">
        <v>0</v>
      </c>
      <c r="K307" s="17">
        <v>0</v>
      </c>
      <c r="L307" s="17">
        <v>27</v>
      </c>
    </row>
    <row r="308" spans="2:12" ht="20.100000000000001" customHeight="1" thickBot="1" x14ac:dyDescent="0.25">
      <c r="B308" s="4" t="s">
        <v>491</v>
      </c>
      <c r="C308" s="17">
        <v>4</v>
      </c>
      <c r="D308" s="17">
        <v>2</v>
      </c>
      <c r="E308" s="17">
        <v>7</v>
      </c>
      <c r="F308" s="17">
        <v>19</v>
      </c>
      <c r="G308" s="17">
        <f t="shared" si="4"/>
        <v>32</v>
      </c>
      <c r="H308" s="17">
        <v>0</v>
      </c>
      <c r="I308" s="17">
        <v>0</v>
      </c>
      <c r="J308" s="17">
        <v>0</v>
      </c>
      <c r="K308" s="17">
        <v>0</v>
      </c>
      <c r="L308" s="17">
        <v>32</v>
      </c>
    </row>
    <row r="309" spans="2:12" ht="20.100000000000001" customHeight="1" thickBot="1" x14ac:dyDescent="0.25">
      <c r="B309" s="4" t="s">
        <v>492</v>
      </c>
      <c r="C309" s="17">
        <v>27</v>
      </c>
      <c r="D309" s="17">
        <v>11</v>
      </c>
      <c r="E309" s="17">
        <v>78</v>
      </c>
      <c r="F309" s="17">
        <v>138</v>
      </c>
      <c r="G309" s="17">
        <f t="shared" si="4"/>
        <v>254</v>
      </c>
      <c r="H309" s="17">
        <v>6</v>
      </c>
      <c r="I309" s="17">
        <v>0</v>
      </c>
      <c r="J309" s="17">
        <v>0</v>
      </c>
      <c r="K309" s="17">
        <v>0</v>
      </c>
      <c r="L309" s="17">
        <v>260</v>
      </c>
    </row>
    <row r="310" spans="2:12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3</v>
      </c>
      <c r="F310" s="17">
        <v>3</v>
      </c>
      <c r="G310" s="17">
        <f t="shared" si="4"/>
        <v>6</v>
      </c>
      <c r="H310" s="17">
        <v>0</v>
      </c>
      <c r="I310" s="17">
        <v>0</v>
      </c>
      <c r="J310" s="17">
        <v>0</v>
      </c>
      <c r="K310" s="17">
        <v>0</v>
      </c>
      <c r="L310" s="17">
        <v>6</v>
      </c>
    </row>
    <row r="311" spans="2:12" ht="20.100000000000001" customHeight="1" thickBot="1" x14ac:dyDescent="0.25">
      <c r="B311" s="4" t="s">
        <v>494</v>
      </c>
      <c r="C311" s="17">
        <v>4</v>
      </c>
      <c r="D311" s="17">
        <v>4</v>
      </c>
      <c r="E311" s="17">
        <v>0</v>
      </c>
      <c r="F311" s="17">
        <v>1</v>
      </c>
      <c r="G311" s="17">
        <f t="shared" si="4"/>
        <v>9</v>
      </c>
      <c r="H311" s="17">
        <v>0</v>
      </c>
      <c r="I311" s="17">
        <v>0</v>
      </c>
      <c r="J311" s="17">
        <v>0</v>
      </c>
      <c r="K311" s="17">
        <v>0</v>
      </c>
      <c r="L311" s="17">
        <v>9</v>
      </c>
    </row>
    <row r="312" spans="2:12" ht="20.100000000000001" customHeight="1" thickBot="1" x14ac:dyDescent="0.25">
      <c r="B312" s="4" t="s">
        <v>495</v>
      </c>
      <c r="C312" s="17">
        <v>6</v>
      </c>
      <c r="D312" s="17">
        <v>3</v>
      </c>
      <c r="E312" s="17">
        <v>8</v>
      </c>
      <c r="F312" s="17">
        <v>5</v>
      </c>
      <c r="G312" s="17">
        <f t="shared" si="4"/>
        <v>22</v>
      </c>
      <c r="H312" s="17">
        <v>0</v>
      </c>
      <c r="I312" s="17">
        <v>0</v>
      </c>
      <c r="J312" s="17">
        <v>0</v>
      </c>
      <c r="K312" s="17">
        <v>0</v>
      </c>
      <c r="L312" s="17">
        <v>22</v>
      </c>
    </row>
    <row r="313" spans="2:12" ht="20.100000000000001" customHeight="1" thickBot="1" x14ac:dyDescent="0.25">
      <c r="B313" s="4" t="s">
        <v>496</v>
      </c>
      <c r="C313" s="17">
        <v>2</v>
      </c>
      <c r="D313" s="17">
        <v>0</v>
      </c>
      <c r="E313" s="17">
        <v>1</v>
      </c>
      <c r="F313" s="17">
        <v>7</v>
      </c>
      <c r="G313" s="17">
        <f t="shared" si="4"/>
        <v>10</v>
      </c>
      <c r="H313" s="17">
        <v>0</v>
      </c>
      <c r="I313" s="17">
        <v>0</v>
      </c>
      <c r="J313" s="17">
        <v>0</v>
      </c>
      <c r="K313" s="17">
        <v>0</v>
      </c>
      <c r="L313" s="17">
        <v>10</v>
      </c>
    </row>
    <row r="314" spans="2:12" ht="20.100000000000001" customHeight="1" thickBot="1" x14ac:dyDescent="0.25">
      <c r="B314" s="4" t="s">
        <v>497</v>
      </c>
      <c r="C314" s="17">
        <v>4</v>
      </c>
      <c r="D314" s="17">
        <v>3</v>
      </c>
      <c r="E314" s="17">
        <v>17</v>
      </c>
      <c r="F314" s="17">
        <v>2</v>
      </c>
      <c r="G314" s="17">
        <f t="shared" si="4"/>
        <v>26</v>
      </c>
      <c r="H314" s="17">
        <v>2</v>
      </c>
      <c r="I314" s="17">
        <v>0</v>
      </c>
      <c r="J314" s="17">
        <v>0</v>
      </c>
      <c r="K314" s="17">
        <v>0</v>
      </c>
      <c r="L314" s="17">
        <v>28</v>
      </c>
    </row>
    <row r="315" spans="2:12" ht="20.100000000000001" customHeight="1" thickBot="1" x14ac:dyDescent="0.25">
      <c r="B315" s="4" t="s">
        <v>498</v>
      </c>
      <c r="C315" s="17">
        <v>0</v>
      </c>
      <c r="D315" s="17">
        <v>7</v>
      </c>
      <c r="E315" s="17">
        <v>6</v>
      </c>
      <c r="F315" s="17">
        <v>5</v>
      </c>
      <c r="G315" s="17">
        <f t="shared" si="4"/>
        <v>18</v>
      </c>
      <c r="H315" s="17">
        <v>0</v>
      </c>
      <c r="I315" s="17">
        <v>0</v>
      </c>
      <c r="J315" s="17">
        <v>0</v>
      </c>
      <c r="K315" s="17">
        <v>0</v>
      </c>
      <c r="L315" s="17">
        <v>18</v>
      </c>
    </row>
    <row r="316" spans="2:12" ht="20.100000000000001" customHeight="1" thickBot="1" x14ac:dyDescent="0.25">
      <c r="B316" s="4" t="s">
        <v>499</v>
      </c>
      <c r="C316" s="17">
        <v>4</v>
      </c>
      <c r="D316" s="17">
        <v>0</v>
      </c>
      <c r="E316" s="17">
        <v>5</v>
      </c>
      <c r="F316" s="17">
        <v>8</v>
      </c>
      <c r="G316" s="17">
        <f t="shared" si="4"/>
        <v>17</v>
      </c>
      <c r="H316" s="17">
        <v>0</v>
      </c>
      <c r="I316" s="17">
        <v>0</v>
      </c>
      <c r="J316" s="17">
        <v>0</v>
      </c>
      <c r="K316" s="17">
        <v>0</v>
      </c>
      <c r="L316" s="17">
        <v>17</v>
      </c>
    </row>
    <row r="317" spans="2:12" ht="20.100000000000001" customHeight="1" thickBot="1" x14ac:dyDescent="0.25">
      <c r="B317" s="4" t="s">
        <v>500</v>
      </c>
      <c r="C317" s="17">
        <v>2</v>
      </c>
      <c r="D317" s="17">
        <v>2</v>
      </c>
      <c r="E317" s="17">
        <v>3</v>
      </c>
      <c r="F317" s="17">
        <v>8</v>
      </c>
      <c r="G317" s="17">
        <f t="shared" si="4"/>
        <v>15</v>
      </c>
      <c r="H317" s="17">
        <v>0</v>
      </c>
      <c r="I317" s="17">
        <v>0</v>
      </c>
      <c r="J317" s="17">
        <v>0</v>
      </c>
      <c r="K317" s="17">
        <v>0</v>
      </c>
      <c r="L317" s="17">
        <v>15</v>
      </c>
    </row>
    <row r="318" spans="2:12" ht="20.100000000000001" customHeight="1" thickBot="1" x14ac:dyDescent="0.25">
      <c r="B318" s="4" t="s">
        <v>501</v>
      </c>
      <c r="C318" s="17">
        <v>0</v>
      </c>
      <c r="D318" s="17">
        <v>3</v>
      </c>
      <c r="E318" s="17">
        <v>0</v>
      </c>
      <c r="F318" s="17">
        <v>5</v>
      </c>
      <c r="G318" s="17">
        <f t="shared" si="4"/>
        <v>8</v>
      </c>
      <c r="H318" s="17">
        <v>0</v>
      </c>
      <c r="I318" s="17">
        <v>0</v>
      </c>
      <c r="J318" s="17">
        <v>0</v>
      </c>
      <c r="K318" s="17">
        <v>0</v>
      </c>
      <c r="L318" s="17">
        <v>8</v>
      </c>
    </row>
    <row r="319" spans="2:12" ht="20.100000000000001" customHeight="1" thickBot="1" x14ac:dyDescent="0.25">
      <c r="B319" s="4" t="s">
        <v>502</v>
      </c>
      <c r="C319" s="17">
        <v>2</v>
      </c>
      <c r="D319" s="17">
        <v>0</v>
      </c>
      <c r="E319" s="17">
        <v>4</v>
      </c>
      <c r="F319" s="17">
        <v>4</v>
      </c>
      <c r="G319" s="17">
        <f t="shared" si="4"/>
        <v>10</v>
      </c>
      <c r="H319" s="17">
        <v>0</v>
      </c>
      <c r="I319" s="17">
        <v>0</v>
      </c>
      <c r="J319" s="17">
        <v>0</v>
      </c>
      <c r="K319" s="17">
        <v>0</v>
      </c>
      <c r="L319" s="17">
        <v>10</v>
      </c>
    </row>
    <row r="320" spans="2:12" ht="20.100000000000001" customHeight="1" thickBot="1" x14ac:dyDescent="0.25">
      <c r="B320" s="4" t="s">
        <v>503</v>
      </c>
      <c r="C320" s="17">
        <v>1</v>
      </c>
      <c r="D320" s="17">
        <v>0</v>
      </c>
      <c r="E320" s="17">
        <v>2</v>
      </c>
      <c r="F320" s="17">
        <v>5</v>
      </c>
      <c r="G320" s="17">
        <f t="shared" si="4"/>
        <v>8</v>
      </c>
      <c r="H320" s="17">
        <v>0</v>
      </c>
      <c r="I320" s="17">
        <v>0</v>
      </c>
      <c r="J320" s="17">
        <v>0</v>
      </c>
      <c r="K320" s="17">
        <v>0</v>
      </c>
      <c r="L320" s="17">
        <v>8</v>
      </c>
    </row>
    <row r="321" spans="2:12" ht="20.100000000000001" customHeight="1" thickBot="1" x14ac:dyDescent="0.25">
      <c r="B321" s="4" t="s">
        <v>504</v>
      </c>
      <c r="C321" s="17">
        <v>2</v>
      </c>
      <c r="D321" s="17">
        <v>0</v>
      </c>
      <c r="E321" s="17">
        <v>2</v>
      </c>
      <c r="F321" s="17">
        <v>3</v>
      </c>
      <c r="G321" s="17">
        <f t="shared" si="4"/>
        <v>7</v>
      </c>
      <c r="H321" s="17">
        <v>0</v>
      </c>
      <c r="I321" s="17">
        <v>0</v>
      </c>
      <c r="J321" s="17">
        <v>0</v>
      </c>
      <c r="K321" s="17">
        <v>0</v>
      </c>
      <c r="L321" s="17">
        <v>7</v>
      </c>
    </row>
    <row r="322" spans="2:12" ht="20.100000000000001" customHeight="1" thickBot="1" x14ac:dyDescent="0.25">
      <c r="B322" s="4" t="s">
        <v>505</v>
      </c>
      <c r="C322" s="17">
        <v>1</v>
      </c>
      <c r="D322" s="17">
        <v>0</v>
      </c>
      <c r="E322" s="17">
        <v>6</v>
      </c>
      <c r="F322" s="17">
        <v>2</v>
      </c>
      <c r="G322" s="17">
        <f t="shared" si="4"/>
        <v>9</v>
      </c>
      <c r="H322" s="17">
        <v>0</v>
      </c>
      <c r="I322" s="17">
        <v>0</v>
      </c>
      <c r="J322" s="17">
        <v>0</v>
      </c>
      <c r="K322" s="17">
        <v>0</v>
      </c>
      <c r="L322" s="17">
        <v>9</v>
      </c>
    </row>
    <row r="323" spans="2:12" ht="20.100000000000001" customHeight="1" thickBot="1" x14ac:dyDescent="0.25">
      <c r="B323" s="4" t="s">
        <v>506</v>
      </c>
      <c r="C323" s="17">
        <v>4</v>
      </c>
      <c r="D323" s="17">
        <v>4</v>
      </c>
      <c r="E323" s="17">
        <v>2</v>
      </c>
      <c r="F323" s="17">
        <v>4</v>
      </c>
      <c r="G323" s="17">
        <f t="shared" si="4"/>
        <v>14</v>
      </c>
      <c r="H323" s="17">
        <v>0</v>
      </c>
      <c r="I323" s="17">
        <v>0</v>
      </c>
      <c r="J323" s="17">
        <v>0</v>
      </c>
      <c r="K323" s="17">
        <v>0</v>
      </c>
      <c r="L323" s="17">
        <v>14</v>
      </c>
    </row>
    <row r="324" spans="2:12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1</v>
      </c>
      <c r="F324" s="17">
        <v>0</v>
      </c>
      <c r="G324" s="17">
        <f t="shared" si="4"/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1</v>
      </c>
    </row>
    <row r="325" spans="2:12" ht="20.100000000000001" customHeight="1" thickBot="1" x14ac:dyDescent="0.25">
      <c r="B325" s="4" t="s">
        <v>508</v>
      </c>
      <c r="C325" s="17">
        <v>7</v>
      </c>
      <c r="D325" s="17">
        <v>2</v>
      </c>
      <c r="E325" s="17">
        <v>11</v>
      </c>
      <c r="F325" s="17">
        <v>4</v>
      </c>
      <c r="G325" s="17">
        <f t="shared" si="4"/>
        <v>24</v>
      </c>
      <c r="H325" s="17">
        <v>0</v>
      </c>
      <c r="I325" s="17">
        <v>0</v>
      </c>
      <c r="J325" s="17">
        <v>0</v>
      </c>
      <c r="K325" s="17">
        <v>0</v>
      </c>
      <c r="L325" s="17">
        <v>24</v>
      </c>
    </row>
    <row r="326" spans="2:12" ht="20.100000000000001" customHeight="1" thickBot="1" x14ac:dyDescent="0.25">
      <c r="B326" s="4" t="s">
        <v>199</v>
      </c>
      <c r="C326" s="17">
        <v>4</v>
      </c>
      <c r="D326" s="17">
        <v>7</v>
      </c>
      <c r="E326" s="17">
        <v>7</v>
      </c>
      <c r="F326" s="17">
        <v>14</v>
      </c>
      <c r="G326" s="17">
        <f t="shared" si="4"/>
        <v>32</v>
      </c>
      <c r="H326" s="17">
        <v>0</v>
      </c>
      <c r="I326" s="17">
        <v>0</v>
      </c>
      <c r="J326" s="17">
        <v>0</v>
      </c>
      <c r="K326" s="17">
        <v>0</v>
      </c>
      <c r="L326" s="17">
        <v>32</v>
      </c>
    </row>
    <row r="327" spans="2:12" ht="20.100000000000001" customHeight="1" thickBot="1" x14ac:dyDescent="0.25">
      <c r="B327" s="4" t="s">
        <v>509</v>
      </c>
      <c r="C327" s="17">
        <v>2</v>
      </c>
      <c r="D327" s="17">
        <v>0</v>
      </c>
      <c r="E327" s="17">
        <v>0</v>
      </c>
      <c r="F327" s="17">
        <v>3</v>
      </c>
      <c r="G327" s="17">
        <f t="shared" si="4"/>
        <v>5</v>
      </c>
      <c r="H327" s="17">
        <v>0</v>
      </c>
      <c r="I327" s="17">
        <v>0</v>
      </c>
      <c r="J327" s="17">
        <v>0</v>
      </c>
      <c r="K327" s="17">
        <v>0</v>
      </c>
      <c r="L327" s="17">
        <v>5</v>
      </c>
    </row>
    <row r="328" spans="2:12" ht="20.100000000000001" customHeight="1" thickBot="1" x14ac:dyDescent="0.25">
      <c r="B328" s="4" t="s">
        <v>510</v>
      </c>
      <c r="C328" s="17">
        <v>2</v>
      </c>
      <c r="D328" s="17">
        <v>0</v>
      </c>
      <c r="E328" s="17">
        <v>1</v>
      </c>
      <c r="F328" s="17">
        <v>5</v>
      </c>
      <c r="G328" s="17">
        <f t="shared" si="4"/>
        <v>8</v>
      </c>
      <c r="H328" s="17">
        <v>0</v>
      </c>
      <c r="I328" s="17">
        <v>0</v>
      </c>
      <c r="J328" s="17">
        <v>0</v>
      </c>
      <c r="K328" s="17">
        <v>0</v>
      </c>
      <c r="L328" s="17">
        <v>8</v>
      </c>
    </row>
    <row r="329" spans="2:12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1</v>
      </c>
      <c r="F329" s="17">
        <v>0</v>
      </c>
      <c r="G329" s="17">
        <f t="shared" si="4"/>
        <v>2</v>
      </c>
      <c r="H329" s="17">
        <v>0</v>
      </c>
      <c r="I329" s="17">
        <v>0</v>
      </c>
      <c r="J329" s="17">
        <v>0</v>
      </c>
      <c r="K329" s="17">
        <v>0</v>
      </c>
      <c r="L329" s="17">
        <v>2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2</v>
      </c>
      <c r="G330" s="17">
        <f t="shared" si="4"/>
        <v>2</v>
      </c>
      <c r="H330" s="17">
        <v>0</v>
      </c>
      <c r="I330" s="17">
        <v>0</v>
      </c>
      <c r="J330" s="17">
        <v>0</v>
      </c>
      <c r="K330" s="17">
        <v>0</v>
      </c>
      <c r="L330" s="17">
        <v>2</v>
      </c>
    </row>
    <row r="331" spans="2:12" ht="20.100000000000001" customHeight="1" thickBot="1" x14ac:dyDescent="0.25">
      <c r="B331" s="4" t="s">
        <v>513</v>
      </c>
      <c r="C331" s="17">
        <v>2</v>
      </c>
      <c r="D331" s="17">
        <v>0</v>
      </c>
      <c r="E331" s="17">
        <v>0</v>
      </c>
      <c r="F331" s="17">
        <v>1</v>
      </c>
      <c r="G331" s="17">
        <f t="shared" si="4"/>
        <v>3</v>
      </c>
      <c r="H331" s="17">
        <v>0</v>
      </c>
      <c r="I331" s="17">
        <v>0</v>
      </c>
      <c r="J331" s="17">
        <v>0</v>
      </c>
      <c r="K331" s="17">
        <v>0</v>
      </c>
      <c r="L331" s="17">
        <v>3</v>
      </c>
    </row>
    <row r="332" spans="2:12" ht="20.100000000000001" customHeight="1" thickBot="1" x14ac:dyDescent="0.25">
      <c r="B332" s="4" t="s">
        <v>514</v>
      </c>
      <c r="C332" s="17">
        <v>1</v>
      </c>
      <c r="D332" s="17">
        <v>0</v>
      </c>
      <c r="E332" s="17">
        <v>3</v>
      </c>
      <c r="F332" s="17">
        <v>2</v>
      </c>
      <c r="G332" s="17">
        <f t="shared" ref="G332:G395" si="5">SUM(C332:F332)</f>
        <v>6</v>
      </c>
      <c r="H332" s="17">
        <v>0</v>
      </c>
      <c r="I332" s="17">
        <v>0</v>
      </c>
      <c r="J332" s="17">
        <v>0</v>
      </c>
      <c r="K332" s="17">
        <v>0</v>
      </c>
      <c r="L332" s="17">
        <v>6</v>
      </c>
    </row>
    <row r="333" spans="2:12" ht="20.100000000000001" customHeight="1" thickBot="1" x14ac:dyDescent="0.25">
      <c r="B333" s="4" t="s">
        <v>515</v>
      </c>
      <c r="C333" s="17">
        <v>1</v>
      </c>
      <c r="D333" s="17">
        <v>0</v>
      </c>
      <c r="E333" s="17">
        <v>2</v>
      </c>
      <c r="F333" s="17">
        <v>0</v>
      </c>
      <c r="G333" s="17">
        <f t="shared" si="5"/>
        <v>3</v>
      </c>
      <c r="H333" s="17">
        <v>0</v>
      </c>
      <c r="I333" s="17">
        <v>0</v>
      </c>
      <c r="J333" s="17">
        <v>0</v>
      </c>
      <c r="K333" s="17">
        <v>0</v>
      </c>
      <c r="L333" s="17">
        <v>3</v>
      </c>
    </row>
    <row r="334" spans="2:12" ht="20.100000000000001" customHeight="1" thickBot="1" x14ac:dyDescent="0.25">
      <c r="B334" s="4" t="s">
        <v>516</v>
      </c>
      <c r="C334" s="17">
        <v>3</v>
      </c>
      <c r="D334" s="17">
        <v>1</v>
      </c>
      <c r="E334" s="17">
        <v>2</v>
      </c>
      <c r="F334" s="17">
        <v>11</v>
      </c>
      <c r="G334" s="17">
        <f t="shared" si="5"/>
        <v>17</v>
      </c>
      <c r="H334" s="17">
        <v>0</v>
      </c>
      <c r="I334" s="17">
        <v>0</v>
      </c>
      <c r="J334" s="17">
        <v>0</v>
      </c>
      <c r="K334" s="17">
        <v>0</v>
      </c>
      <c r="L334" s="17">
        <v>17</v>
      </c>
    </row>
    <row r="335" spans="2:12" ht="20.100000000000001" customHeight="1" thickBot="1" x14ac:dyDescent="0.25">
      <c r="B335" s="4" t="s">
        <v>517</v>
      </c>
      <c r="C335" s="17">
        <v>2</v>
      </c>
      <c r="D335" s="17">
        <v>2</v>
      </c>
      <c r="E335" s="17">
        <v>0</v>
      </c>
      <c r="F335" s="17">
        <v>0</v>
      </c>
      <c r="G335" s="17">
        <f t="shared" si="5"/>
        <v>4</v>
      </c>
      <c r="H335" s="17">
        <v>0</v>
      </c>
      <c r="I335" s="17">
        <v>0</v>
      </c>
      <c r="J335" s="17">
        <v>0</v>
      </c>
      <c r="K335" s="17">
        <v>0</v>
      </c>
      <c r="L335" s="17">
        <v>4</v>
      </c>
    </row>
    <row r="336" spans="2:12" ht="20.100000000000001" customHeight="1" thickBot="1" x14ac:dyDescent="0.25">
      <c r="B336" s="4" t="s">
        <v>200</v>
      </c>
      <c r="C336" s="17">
        <v>2</v>
      </c>
      <c r="D336" s="17">
        <v>3</v>
      </c>
      <c r="E336" s="17">
        <v>0</v>
      </c>
      <c r="F336" s="17">
        <v>10</v>
      </c>
      <c r="G336" s="17">
        <f t="shared" si="5"/>
        <v>15</v>
      </c>
      <c r="H336" s="17">
        <v>0</v>
      </c>
      <c r="I336" s="17">
        <v>0</v>
      </c>
      <c r="J336" s="17">
        <v>0</v>
      </c>
      <c r="K336" s="17">
        <v>0</v>
      </c>
      <c r="L336" s="17">
        <v>15</v>
      </c>
    </row>
    <row r="337" spans="2:12" ht="20.100000000000001" customHeight="1" thickBot="1" x14ac:dyDescent="0.25">
      <c r="B337" s="4" t="s">
        <v>518</v>
      </c>
      <c r="C337" s="17">
        <v>2</v>
      </c>
      <c r="D337" s="17">
        <v>0</v>
      </c>
      <c r="E337" s="17">
        <v>0</v>
      </c>
      <c r="F337" s="17">
        <v>8</v>
      </c>
      <c r="G337" s="17">
        <f t="shared" si="5"/>
        <v>10</v>
      </c>
      <c r="H337" s="17">
        <v>0</v>
      </c>
      <c r="I337" s="17">
        <v>0</v>
      </c>
      <c r="J337" s="17">
        <v>0</v>
      </c>
      <c r="K337" s="17">
        <v>0</v>
      </c>
      <c r="L337" s="17">
        <v>10</v>
      </c>
    </row>
    <row r="338" spans="2:12" ht="20.100000000000001" customHeight="1" thickBot="1" x14ac:dyDescent="0.25">
      <c r="B338" s="4" t="s">
        <v>519</v>
      </c>
      <c r="C338" s="17">
        <v>3</v>
      </c>
      <c r="D338" s="17">
        <v>0</v>
      </c>
      <c r="E338" s="17">
        <v>4</v>
      </c>
      <c r="F338" s="17">
        <v>3</v>
      </c>
      <c r="G338" s="17">
        <f t="shared" si="5"/>
        <v>10</v>
      </c>
      <c r="H338" s="17">
        <v>0</v>
      </c>
      <c r="I338" s="17">
        <v>0</v>
      </c>
      <c r="J338" s="17">
        <v>0</v>
      </c>
      <c r="K338" s="17">
        <v>0</v>
      </c>
      <c r="L338" s="17">
        <v>10</v>
      </c>
    </row>
    <row r="339" spans="2:12" ht="20.100000000000001" customHeight="1" thickBot="1" x14ac:dyDescent="0.25">
      <c r="B339" s="4" t="s">
        <v>520</v>
      </c>
      <c r="C339" s="17">
        <v>4</v>
      </c>
      <c r="D339" s="17">
        <v>0</v>
      </c>
      <c r="E339" s="17">
        <v>2</v>
      </c>
      <c r="F339" s="17">
        <v>3</v>
      </c>
      <c r="G339" s="17">
        <f t="shared" si="5"/>
        <v>9</v>
      </c>
      <c r="H339" s="17">
        <v>0</v>
      </c>
      <c r="I339" s="17">
        <v>0</v>
      </c>
      <c r="J339" s="17">
        <v>0</v>
      </c>
      <c r="K339" s="17">
        <v>0</v>
      </c>
      <c r="L339" s="17">
        <v>9</v>
      </c>
    </row>
    <row r="340" spans="2:12" ht="20.100000000000001" customHeight="1" thickBot="1" x14ac:dyDescent="0.25">
      <c r="B340" s="4" t="s">
        <v>521</v>
      </c>
      <c r="C340" s="17">
        <v>2</v>
      </c>
      <c r="D340" s="17">
        <v>0</v>
      </c>
      <c r="E340" s="17">
        <v>2</v>
      </c>
      <c r="F340" s="17">
        <v>0</v>
      </c>
      <c r="G340" s="17">
        <f t="shared" si="5"/>
        <v>4</v>
      </c>
      <c r="H340" s="17">
        <v>0</v>
      </c>
      <c r="I340" s="17">
        <v>0</v>
      </c>
      <c r="J340" s="17">
        <v>0</v>
      </c>
      <c r="K340" s="17">
        <v>0</v>
      </c>
      <c r="L340" s="17">
        <v>4</v>
      </c>
    </row>
    <row r="341" spans="2:12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f t="shared" si="5"/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</row>
    <row r="342" spans="2:12" ht="20.100000000000001" customHeight="1" thickBot="1" x14ac:dyDescent="0.25">
      <c r="B342" s="4" t="s">
        <v>523</v>
      </c>
      <c r="C342" s="17">
        <v>2</v>
      </c>
      <c r="D342" s="17">
        <v>0</v>
      </c>
      <c r="E342" s="17">
        <v>1</v>
      </c>
      <c r="F342" s="17">
        <v>0</v>
      </c>
      <c r="G342" s="17">
        <f t="shared" si="5"/>
        <v>3</v>
      </c>
      <c r="H342" s="17">
        <v>0</v>
      </c>
      <c r="I342" s="17">
        <v>0</v>
      </c>
      <c r="J342" s="17">
        <v>0</v>
      </c>
      <c r="K342" s="17">
        <v>0</v>
      </c>
      <c r="L342" s="17">
        <v>3</v>
      </c>
    </row>
    <row r="343" spans="2:12" ht="20.100000000000001" customHeight="1" thickBot="1" x14ac:dyDescent="0.25">
      <c r="B343" s="4" t="s">
        <v>524</v>
      </c>
      <c r="C343" s="17">
        <v>0</v>
      </c>
      <c r="D343" s="17">
        <v>1</v>
      </c>
      <c r="E343" s="17">
        <v>1</v>
      </c>
      <c r="F343" s="17">
        <v>2</v>
      </c>
      <c r="G343" s="17">
        <f t="shared" si="5"/>
        <v>4</v>
      </c>
      <c r="H343" s="17">
        <v>0</v>
      </c>
      <c r="I343" s="17">
        <v>0</v>
      </c>
      <c r="J343" s="17">
        <v>0</v>
      </c>
      <c r="K343" s="17">
        <v>0</v>
      </c>
      <c r="L343" s="17">
        <v>4</v>
      </c>
    </row>
    <row r="344" spans="2:12" ht="20.100000000000001" customHeight="1" thickBot="1" x14ac:dyDescent="0.25">
      <c r="B344" s="4" t="s">
        <v>525</v>
      </c>
      <c r="C344" s="17">
        <v>4</v>
      </c>
      <c r="D344" s="17">
        <v>1</v>
      </c>
      <c r="E344" s="17">
        <v>5</v>
      </c>
      <c r="F344" s="17">
        <v>11</v>
      </c>
      <c r="G344" s="17">
        <f t="shared" si="5"/>
        <v>21</v>
      </c>
      <c r="H344" s="17">
        <v>0</v>
      </c>
      <c r="I344" s="17">
        <v>0</v>
      </c>
      <c r="J344" s="17">
        <v>0</v>
      </c>
      <c r="K344" s="17">
        <v>0</v>
      </c>
      <c r="L344" s="17">
        <v>21</v>
      </c>
    </row>
    <row r="345" spans="2:12" ht="20.100000000000001" customHeight="1" thickBot="1" x14ac:dyDescent="0.25">
      <c r="B345" s="4" t="s">
        <v>526</v>
      </c>
      <c r="C345" s="17">
        <v>7</v>
      </c>
      <c r="D345" s="17">
        <v>4</v>
      </c>
      <c r="E345" s="17">
        <v>8</v>
      </c>
      <c r="F345" s="17">
        <v>8</v>
      </c>
      <c r="G345" s="17">
        <f t="shared" si="5"/>
        <v>27</v>
      </c>
      <c r="H345" s="17">
        <v>0</v>
      </c>
      <c r="I345" s="17">
        <v>0</v>
      </c>
      <c r="J345" s="17">
        <v>0</v>
      </c>
      <c r="K345" s="17">
        <v>0</v>
      </c>
      <c r="L345" s="17">
        <v>27</v>
      </c>
    </row>
    <row r="346" spans="2:12" ht="20.100000000000001" customHeight="1" thickBot="1" x14ac:dyDescent="0.25">
      <c r="B346" s="4" t="s">
        <v>201</v>
      </c>
      <c r="C346" s="17">
        <v>22</v>
      </c>
      <c r="D346" s="17">
        <v>0</v>
      </c>
      <c r="E346" s="17">
        <v>32</v>
      </c>
      <c r="F346" s="17">
        <v>52</v>
      </c>
      <c r="G346" s="17">
        <f t="shared" si="5"/>
        <v>106</v>
      </c>
      <c r="H346" s="17">
        <v>3</v>
      </c>
      <c r="I346" s="17">
        <v>1</v>
      </c>
      <c r="J346" s="17">
        <v>0</v>
      </c>
      <c r="K346" s="17">
        <v>0</v>
      </c>
      <c r="L346" s="17">
        <v>110</v>
      </c>
    </row>
    <row r="347" spans="2:12" ht="20.100000000000001" customHeight="1" thickBot="1" x14ac:dyDescent="0.25">
      <c r="B347" s="4" t="s">
        <v>527</v>
      </c>
      <c r="C347" s="17">
        <v>0</v>
      </c>
      <c r="D347" s="17">
        <v>3</v>
      </c>
      <c r="E347" s="17">
        <v>1</v>
      </c>
      <c r="F347" s="17">
        <v>3</v>
      </c>
      <c r="G347" s="17">
        <f t="shared" si="5"/>
        <v>7</v>
      </c>
      <c r="H347" s="17">
        <v>0</v>
      </c>
      <c r="I347" s="17">
        <v>1</v>
      </c>
      <c r="J347" s="17">
        <v>0</v>
      </c>
      <c r="K347" s="17">
        <v>0</v>
      </c>
      <c r="L347" s="17">
        <v>8</v>
      </c>
    </row>
    <row r="348" spans="2:12" ht="20.100000000000001" customHeight="1" thickBot="1" x14ac:dyDescent="0.25">
      <c r="B348" s="4" t="s">
        <v>528</v>
      </c>
      <c r="C348" s="17">
        <v>2</v>
      </c>
      <c r="D348" s="17">
        <v>1</v>
      </c>
      <c r="E348" s="17">
        <v>1</v>
      </c>
      <c r="F348" s="17">
        <v>7</v>
      </c>
      <c r="G348" s="17">
        <f t="shared" si="5"/>
        <v>11</v>
      </c>
      <c r="H348" s="17">
        <v>0</v>
      </c>
      <c r="I348" s="17">
        <v>0</v>
      </c>
      <c r="J348" s="17">
        <v>0</v>
      </c>
      <c r="K348" s="17">
        <v>0</v>
      </c>
      <c r="L348" s="17">
        <v>11</v>
      </c>
    </row>
    <row r="349" spans="2:12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1</v>
      </c>
      <c r="F349" s="17">
        <v>1</v>
      </c>
      <c r="G349" s="17">
        <f t="shared" si="5"/>
        <v>2</v>
      </c>
      <c r="H349" s="17">
        <v>0</v>
      </c>
      <c r="I349" s="17">
        <v>0</v>
      </c>
      <c r="J349" s="17">
        <v>0</v>
      </c>
      <c r="K349" s="17">
        <v>0</v>
      </c>
      <c r="L349" s="17">
        <v>2</v>
      </c>
    </row>
    <row r="350" spans="2:12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1</v>
      </c>
      <c r="G350" s="17">
        <f t="shared" si="5"/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1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4</v>
      </c>
      <c r="F351" s="17">
        <v>0</v>
      </c>
      <c r="G351" s="17">
        <f t="shared" si="5"/>
        <v>4</v>
      </c>
      <c r="H351" s="17">
        <v>0</v>
      </c>
      <c r="I351" s="17">
        <v>0</v>
      </c>
      <c r="J351" s="17">
        <v>0</v>
      </c>
      <c r="K351" s="17">
        <v>0</v>
      </c>
      <c r="L351" s="17">
        <v>4</v>
      </c>
    </row>
    <row r="352" spans="2:12" ht="20.100000000000001" customHeight="1" thickBot="1" x14ac:dyDescent="0.25">
      <c r="B352" s="4" t="s">
        <v>532</v>
      </c>
      <c r="C352" s="17">
        <v>7</v>
      </c>
      <c r="D352" s="17">
        <v>17</v>
      </c>
      <c r="E352" s="17">
        <v>10</v>
      </c>
      <c r="F352" s="17">
        <v>28</v>
      </c>
      <c r="G352" s="17">
        <f t="shared" si="5"/>
        <v>62</v>
      </c>
      <c r="H352" s="17">
        <v>0</v>
      </c>
      <c r="I352" s="17">
        <v>0</v>
      </c>
      <c r="J352" s="17">
        <v>0</v>
      </c>
      <c r="K352" s="17">
        <v>0</v>
      </c>
      <c r="L352" s="17">
        <v>62</v>
      </c>
    </row>
    <row r="353" spans="2:12" ht="20.100000000000001" customHeight="1" thickBot="1" x14ac:dyDescent="0.25">
      <c r="B353" s="4" t="s">
        <v>533</v>
      </c>
      <c r="C353" s="17">
        <v>1</v>
      </c>
      <c r="D353" s="17">
        <v>1</v>
      </c>
      <c r="E353" s="17">
        <v>1</v>
      </c>
      <c r="F353" s="17">
        <v>1</v>
      </c>
      <c r="G353" s="17">
        <f t="shared" si="5"/>
        <v>4</v>
      </c>
      <c r="H353" s="17">
        <v>0</v>
      </c>
      <c r="I353" s="17">
        <v>0</v>
      </c>
      <c r="J353" s="17">
        <v>0</v>
      </c>
      <c r="K353" s="17">
        <v>0</v>
      </c>
      <c r="L353" s="17">
        <v>4</v>
      </c>
    </row>
    <row r="354" spans="2:12" ht="20.100000000000001" customHeight="1" thickBot="1" x14ac:dyDescent="0.25">
      <c r="B354" s="4" t="s">
        <v>534</v>
      </c>
      <c r="C354" s="17">
        <v>0</v>
      </c>
      <c r="D354" s="17">
        <v>1</v>
      </c>
      <c r="E354" s="17">
        <v>0</v>
      </c>
      <c r="F354" s="17">
        <v>2</v>
      </c>
      <c r="G354" s="17">
        <f t="shared" si="5"/>
        <v>3</v>
      </c>
      <c r="H354" s="17">
        <v>0</v>
      </c>
      <c r="I354" s="17">
        <v>0</v>
      </c>
      <c r="J354" s="17">
        <v>0</v>
      </c>
      <c r="K354" s="17">
        <v>0</v>
      </c>
      <c r="L354" s="17">
        <v>3</v>
      </c>
    </row>
    <row r="355" spans="2:12" ht="20.100000000000001" customHeight="1" thickBot="1" x14ac:dyDescent="0.25">
      <c r="B355" s="4" t="s">
        <v>535</v>
      </c>
      <c r="C355" s="17">
        <v>2</v>
      </c>
      <c r="D355" s="17">
        <v>0</v>
      </c>
      <c r="E355" s="17">
        <v>0</v>
      </c>
      <c r="F355" s="17">
        <v>1</v>
      </c>
      <c r="G355" s="17">
        <f t="shared" si="5"/>
        <v>3</v>
      </c>
      <c r="H355" s="17">
        <v>0</v>
      </c>
      <c r="I355" s="17">
        <v>0</v>
      </c>
      <c r="J355" s="17">
        <v>0</v>
      </c>
      <c r="K355" s="17">
        <v>0</v>
      </c>
      <c r="L355" s="17">
        <v>3</v>
      </c>
    </row>
    <row r="356" spans="2:12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1</v>
      </c>
      <c r="F356" s="17">
        <v>0</v>
      </c>
      <c r="G356" s="17">
        <f t="shared" si="5"/>
        <v>2</v>
      </c>
      <c r="H356" s="17">
        <v>0</v>
      </c>
      <c r="I356" s="17">
        <v>0</v>
      </c>
      <c r="J356" s="17">
        <v>0</v>
      </c>
      <c r="K356" s="17">
        <v>0</v>
      </c>
      <c r="L356" s="17">
        <v>2</v>
      </c>
    </row>
    <row r="357" spans="2:12" ht="20.100000000000001" customHeight="1" thickBot="1" x14ac:dyDescent="0.25">
      <c r="B357" s="4" t="s">
        <v>537</v>
      </c>
      <c r="C357" s="17">
        <v>0</v>
      </c>
      <c r="D357" s="17">
        <v>0</v>
      </c>
      <c r="E357" s="17">
        <v>4</v>
      </c>
      <c r="F357" s="17">
        <v>2</v>
      </c>
      <c r="G357" s="17">
        <f t="shared" si="5"/>
        <v>6</v>
      </c>
      <c r="H357" s="17">
        <v>0</v>
      </c>
      <c r="I357" s="17">
        <v>0</v>
      </c>
      <c r="J357" s="17">
        <v>0</v>
      </c>
      <c r="K357" s="17">
        <v>0</v>
      </c>
      <c r="L357" s="17">
        <v>6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1</v>
      </c>
      <c r="E358" s="17">
        <v>2</v>
      </c>
      <c r="F358" s="17">
        <v>0</v>
      </c>
      <c r="G358" s="17">
        <f t="shared" si="5"/>
        <v>3</v>
      </c>
      <c r="H358" s="17">
        <v>0</v>
      </c>
      <c r="I358" s="17">
        <v>0</v>
      </c>
      <c r="J358" s="17">
        <v>0</v>
      </c>
      <c r="K358" s="17">
        <v>0</v>
      </c>
      <c r="L358" s="17">
        <v>3</v>
      </c>
    </row>
    <row r="359" spans="2:12" ht="20.100000000000001" customHeight="1" thickBot="1" x14ac:dyDescent="0.25">
      <c r="B359" s="4" t="s">
        <v>202</v>
      </c>
      <c r="C359" s="17">
        <v>5</v>
      </c>
      <c r="D359" s="17">
        <v>4</v>
      </c>
      <c r="E359" s="17">
        <v>14</v>
      </c>
      <c r="F359" s="17">
        <v>13</v>
      </c>
      <c r="G359" s="17">
        <f t="shared" si="5"/>
        <v>36</v>
      </c>
      <c r="H359" s="17">
        <v>0</v>
      </c>
      <c r="I359" s="17">
        <v>0</v>
      </c>
      <c r="J359" s="17">
        <v>0</v>
      </c>
      <c r="K359" s="17">
        <v>0</v>
      </c>
      <c r="L359" s="17">
        <v>36</v>
      </c>
    </row>
    <row r="360" spans="2:12" ht="20.100000000000001" customHeight="1" thickBot="1" x14ac:dyDescent="0.25">
      <c r="B360" s="4" t="s">
        <v>539</v>
      </c>
      <c r="C360" s="17">
        <v>3</v>
      </c>
      <c r="D360" s="17">
        <v>0</v>
      </c>
      <c r="E360" s="17">
        <v>1</v>
      </c>
      <c r="F360" s="17">
        <v>0</v>
      </c>
      <c r="G360" s="17">
        <f t="shared" si="5"/>
        <v>4</v>
      </c>
      <c r="H360" s="17">
        <v>0</v>
      </c>
      <c r="I360" s="17">
        <v>0</v>
      </c>
      <c r="J360" s="17">
        <v>0</v>
      </c>
      <c r="K360" s="17">
        <v>0</v>
      </c>
      <c r="L360" s="17">
        <v>4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1</v>
      </c>
      <c r="F361" s="17">
        <v>0</v>
      </c>
      <c r="G361" s="17">
        <f t="shared" si="5"/>
        <v>2</v>
      </c>
      <c r="H361" s="17">
        <v>0</v>
      </c>
      <c r="I361" s="17">
        <v>0</v>
      </c>
      <c r="J361" s="17">
        <v>0</v>
      </c>
      <c r="K361" s="17">
        <v>0</v>
      </c>
      <c r="L361" s="17">
        <v>2</v>
      </c>
    </row>
    <row r="362" spans="2:12" ht="20.100000000000001" customHeight="1" thickBot="1" x14ac:dyDescent="0.25">
      <c r="B362" s="4" t="s">
        <v>541</v>
      </c>
      <c r="C362" s="17">
        <v>2</v>
      </c>
      <c r="D362" s="17">
        <v>1</v>
      </c>
      <c r="E362" s="17">
        <v>1</v>
      </c>
      <c r="F362" s="17">
        <v>0</v>
      </c>
      <c r="G362" s="17">
        <f t="shared" si="5"/>
        <v>4</v>
      </c>
      <c r="H362" s="17">
        <v>0</v>
      </c>
      <c r="I362" s="17">
        <v>0</v>
      </c>
      <c r="J362" s="17">
        <v>0</v>
      </c>
      <c r="K362" s="17">
        <v>0</v>
      </c>
      <c r="L362" s="17">
        <v>4</v>
      </c>
    </row>
    <row r="363" spans="2:12" ht="20.100000000000001" customHeight="1" thickBot="1" x14ac:dyDescent="0.25">
      <c r="B363" s="4" t="s">
        <v>542</v>
      </c>
      <c r="C363" s="17">
        <v>2</v>
      </c>
      <c r="D363" s="17">
        <v>0</v>
      </c>
      <c r="E363" s="17">
        <v>0</v>
      </c>
      <c r="F363" s="17">
        <v>0</v>
      </c>
      <c r="G363" s="17">
        <f t="shared" si="5"/>
        <v>2</v>
      </c>
      <c r="H363" s="17">
        <v>0</v>
      </c>
      <c r="I363" s="17">
        <v>0</v>
      </c>
      <c r="J363" s="17">
        <v>0</v>
      </c>
      <c r="K363" s="17">
        <v>0</v>
      </c>
      <c r="L363" s="17">
        <v>2</v>
      </c>
    </row>
    <row r="364" spans="2:12" ht="20.100000000000001" customHeight="1" thickBot="1" x14ac:dyDescent="0.25">
      <c r="B364" s="4" t="s">
        <v>645</v>
      </c>
      <c r="C364" s="17">
        <v>1</v>
      </c>
      <c r="D364" s="17">
        <v>0</v>
      </c>
      <c r="E364" s="17">
        <v>0</v>
      </c>
      <c r="F364" s="17">
        <v>0</v>
      </c>
      <c r="G364" s="17">
        <f t="shared" si="5"/>
        <v>1</v>
      </c>
      <c r="H364" s="17">
        <v>0</v>
      </c>
      <c r="I364" s="17">
        <v>0</v>
      </c>
      <c r="J364" s="17">
        <v>0</v>
      </c>
      <c r="K364" s="17">
        <v>0</v>
      </c>
      <c r="L364" s="17">
        <v>1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f t="shared" si="5"/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</row>
    <row r="366" spans="2:12" ht="20.100000000000001" customHeight="1" thickBot="1" x14ac:dyDescent="0.25">
      <c r="B366" s="4" t="s">
        <v>203</v>
      </c>
      <c r="C366" s="17">
        <v>6</v>
      </c>
      <c r="D366" s="17">
        <v>6</v>
      </c>
      <c r="E366" s="17">
        <v>17</v>
      </c>
      <c r="F366" s="17">
        <v>15</v>
      </c>
      <c r="G366" s="17">
        <f t="shared" si="5"/>
        <v>44</v>
      </c>
      <c r="H366" s="17">
        <v>0</v>
      </c>
      <c r="I366" s="17">
        <v>0</v>
      </c>
      <c r="J366" s="17">
        <v>0</v>
      </c>
      <c r="K366" s="17">
        <v>0</v>
      </c>
      <c r="L366" s="17">
        <v>44</v>
      </c>
    </row>
    <row r="367" spans="2:12" ht="20.100000000000001" customHeight="1" thickBot="1" x14ac:dyDescent="0.25">
      <c r="B367" s="4" t="s">
        <v>544</v>
      </c>
      <c r="C367" s="17">
        <v>1</v>
      </c>
      <c r="D367" s="17">
        <v>0</v>
      </c>
      <c r="E367" s="17">
        <v>0</v>
      </c>
      <c r="F367" s="17">
        <v>0</v>
      </c>
      <c r="G367" s="17">
        <f t="shared" si="5"/>
        <v>1</v>
      </c>
      <c r="H367" s="17">
        <v>0</v>
      </c>
      <c r="I367" s="17">
        <v>0</v>
      </c>
      <c r="J367" s="17">
        <v>0</v>
      </c>
      <c r="K367" s="17">
        <v>0</v>
      </c>
      <c r="L367" s="17">
        <v>1</v>
      </c>
    </row>
    <row r="368" spans="2:12" ht="20.100000000000001" customHeight="1" thickBot="1" x14ac:dyDescent="0.25">
      <c r="B368" s="4" t="s">
        <v>545</v>
      </c>
      <c r="C368" s="17">
        <v>3</v>
      </c>
      <c r="D368" s="17">
        <v>3</v>
      </c>
      <c r="E368" s="17">
        <v>3</v>
      </c>
      <c r="F368" s="17">
        <v>0</v>
      </c>
      <c r="G368" s="17">
        <f t="shared" si="5"/>
        <v>9</v>
      </c>
      <c r="H368" s="17">
        <v>0</v>
      </c>
      <c r="I368" s="17">
        <v>0</v>
      </c>
      <c r="J368" s="17">
        <v>0</v>
      </c>
      <c r="K368" s="17">
        <v>0</v>
      </c>
      <c r="L368" s="17">
        <v>9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f t="shared" si="5"/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</row>
    <row r="370" spans="2:12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1</v>
      </c>
      <c r="F370" s="17">
        <v>1</v>
      </c>
      <c r="G370" s="17">
        <f t="shared" si="5"/>
        <v>3</v>
      </c>
      <c r="H370" s="17">
        <v>0</v>
      </c>
      <c r="I370" s="17">
        <v>0</v>
      </c>
      <c r="J370" s="17">
        <v>0</v>
      </c>
      <c r="K370" s="17">
        <v>0</v>
      </c>
      <c r="L370" s="17">
        <v>3</v>
      </c>
    </row>
    <row r="371" spans="2:12" ht="20.100000000000001" customHeight="1" thickBot="1" x14ac:dyDescent="0.25">
      <c r="B371" s="4" t="s">
        <v>646</v>
      </c>
      <c r="C371" s="17">
        <v>2</v>
      </c>
      <c r="D371" s="17">
        <v>0</v>
      </c>
      <c r="E371" s="17">
        <v>3</v>
      </c>
      <c r="F371" s="17">
        <v>2</v>
      </c>
      <c r="G371" s="17">
        <f t="shared" si="5"/>
        <v>7</v>
      </c>
      <c r="H371" s="17">
        <v>0</v>
      </c>
      <c r="I371" s="17">
        <v>0</v>
      </c>
      <c r="J371" s="17">
        <v>0</v>
      </c>
      <c r="K371" s="17">
        <v>0</v>
      </c>
      <c r="L371" s="17">
        <v>7</v>
      </c>
    </row>
    <row r="372" spans="2:12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3</v>
      </c>
      <c r="F372" s="17">
        <v>0</v>
      </c>
      <c r="G372" s="17">
        <f t="shared" si="5"/>
        <v>4</v>
      </c>
      <c r="H372" s="17">
        <v>0</v>
      </c>
      <c r="I372" s="17">
        <v>0</v>
      </c>
      <c r="J372" s="17">
        <v>0</v>
      </c>
      <c r="K372" s="17">
        <v>0</v>
      </c>
      <c r="L372" s="17">
        <v>4</v>
      </c>
    </row>
    <row r="373" spans="2:12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f t="shared" si="5"/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1</v>
      </c>
      <c r="G374" s="17">
        <f t="shared" si="5"/>
        <v>1</v>
      </c>
      <c r="H374" s="17">
        <v>0</v>
      </c>
      <c r="I374" s="17">
        <v>0</v>
      </c>
      <c r="J374" s="17">
        <v>0</v>
      </c>
      <c r="K374" s="17">
        <v>0</v>
      </c>
      <c r="L374" s="17">
        <v>1</v>
      </c>
    </row>
    <row r="375" spans="2:12" ht="20.100000000000001" customHeight="1" thickBot="1" x14ac:dyDescent="0.25">
      <c r="B375" s="4" t="s">
        <v>551</v>
      </c>
      <c r="C375" s="17">
        <v>0</v>
      </c>
      <c r="D375" s="17">
        <v>5</v>
      </c>
      <c r="E375" s="17">
        <v>5</v>
      </c>
      <c r="F375" s="17">
        <v>0</v>
      </c>
      <c r="G375" s="17">
        <f t="shared" si="5"/>
        <v>10</v>
      </c>
      <c r="H375" s="17">
        <v>0</v>
      </c>
      <c r="I375" s="17">
        <v>0</v>
      </c>
      <c r="J375" s="17">
        <v>0</v>
      </c>
      <c r="K375" s="17">
        <v>0</v>
      </c>
      <c r="L375" s="17">
        <v>10</v>
      </c>
    </row>
    <row r="376" spans="2:12" ht="20.100000000000001" customHeight="1" thickBot="1" x14ac:dyDescent="0.25">
      <c r="B376" s="4" t="s">
        <v>552</v>
      </c>
      <c r="C376" s="17">
        <v>2</v>
      </c>
      <c r="D376" s="17">
        <v>2</v>
      </c>
      <c r="E376" s="17">
        <v>1</v>
      </c>
      <c r="F376" s="17">
        <v>2</v>
      </c>
      <c r="G376" s="17">
        <f t="shared" si="5"/>
        <v>7</v>
      </c>
      <c r="H376" s="17">
        <v>0</v>
      </c>
      <c r="I376" s="17">
        <v>0</v>
      </c>
      <c r="J376" s="17">
        <v>0</v>
      </c>
      <c r="K376" s="17">
        <v>0</v>
      </c>
      <c r="L376" s="17">
        <v>7</v>
      </c>
    </row>
    <row r="377" spans="2:12" ht="20.100000000000001" customHeight="1" thickBot="1" x14ac:dyDescent="0.25">
      <c r="B377" s="4" t="s">
        <v>553</v>
      </c>
      <c r="C377" s="17">
        <v>25</v>
      </c>
      <c r="D377" s="17">
        <v>15</v>
      </c>
      <c r="E377" s="17">
        <v>10</v>
      </c>
      <c r="F377" s="17">
        <v>28</v>
      </c>
      <c r="G377" s="17">
        <f t="shared" si="5"/>
        <v>78</v>
      </c>
      <c r="H377" s="17">
        <v>0</v>
      </c>
      <c r="I377" s="17">
        <v>0</v>
      </c>
      <c r="J377" s="17">
        <v>0</v>
      </c>
      <c r="K377" s="17">
        <v>0</v>
      </c>
      <c r="L377" s="17">
        <v>78</v>
      </c>
    </row>
    <row r="378" spans="2:12" ht="20.100000000000001" customHeight="1" thickBot="1" x14ac:dyDescent="0.25">
      <c r="B378" s="4" t="s">
        <v>204</v>
      </c>
      <c r="C378" s="17">
        <v>1</v>
      </c>
      <c r="D378" s="17">
        <v>0</v>
      </c>
      <c r="E378" s="17">
        <v>3</v>
      </c>
      <c r="F378" s="17">
        <v>3</v>
      </c>
      <c r="G378" s="17">
        <f t="shared" si="5"/>
        <v>7</v>
      </c>
      <c r="H378" s="17">
        <v>0</v>
      </c>
      <c r="I378" s="17">
        <v>0</v>
      </c>
      <c r="J378" s="17">
        <v>0</v>
      </c>
      <c r="K378" s="17">
        <v>0</v>
      </c>
      <c r="L378" s="17">
        <v>7</v>
      </c>
    </row>
    <row r="379" spans="2:12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f t="shared" si="5"/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</row>
    <row r="380" spans="2:12" ht="20.100000000000001" customHeight="1" thickBot="1" x14ac:dyDescent="0.25">
      <c r="B380" s="4" t="s">
        <v>555</v>
      </c>
      <c r="C380" s="17">
        <v>1</v>
      </c>
      <c r="D380" s="17">
        <v>0</v>
      </c>
      <c r="E380" s="17">
        <v>0</v>
      </c>
      <c r="F380" s="17">
        <v>3</v>
      </c>
      <c r="G380" s="17">
        <f t="shared" si="5"/>
        <v>4</v>
      </c>
      <c r="H380" s="17">
        <v>0</v>
      </c>
      <c r="I380" s="17">
        <v>0</v>
      </c>
      <c r="J380" s="17">
        <v>0</v>
      </c>
      <c r="K380" s="17">
        <v>0</v>
      </c>
      <c r="L380" s="17">
        <v>4</v>
      </c>
    </row>
    <row r="381" spans="2:12" ht="20.100000000000001" customHeight="1" thickBot="1" x14ac:dyDescent="0.25">
      <c r="B381" s="4" t="s">
        <v>556</v>
      </c>
      <c r="C381" s="17">
        <v>6</v>
      </c>
      <c r="D381" s="17">
        <v>0</v>
      </c>
      <c r="E381" s="17">
        <v>5</v>
      </c>
      <c r="F381" s="17">
        <v>0</v>
      </c>
      <c r="G381" s="17">
        <f t="shared" si="5"/>
        <v>11</v>
      </c>
      <c r="H381" s="17">
        <v>0</v>
      </c>
      <c r="I381" s="17">
        <v>0</v>
      </c>
      <c r="J381" s="17">
        <v>0</v>
      </c>
      <c r="K381" s="17">
        <v>0</v>
      </c>
      <c r="L381" s="17">
        <v>11</v>
      </c>
    </row>
    <row r="382" spans="2:12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3</v>
      </c>
      <c r="F382" s="17">
        <v>1</v>
      </c>
      <c r="G382" s="17">
        <f t="shared" si="5"/>
        <v>5</v>
      </c>
      <c r="H382" s="17">
        <v>0</v>
      </c>
      <c r="I382" s="17">
        <v>0</v>
      </c>
      <c r="J382" s="17">
        <v>0</v>
      </c>
      <c r="K382" s="17">
        <v>0</v>
      </c>
      <c r="L382" s="17">
        <v>5</v>
      </c>
    </row>
    <row r="383" spans="2:12" ht="20.100000000000001" customHeight="1" thickBot="1" x14ac:dyDescent="0.25">
      <c r="B383" s="4" t="s">
        <v>558</v>
      </c>
      <c r="C383" s="17">
        <v>1</v>
      </c>
      <c r="D383" s="17">
        <v>1</v>
      </c>
      <c r="E383" s="17">
        <v>1</v>
      </c>
      <c r="F383" s="17">
        <v>2</v>
      </c>
      <c r="G383" s="17">
        <f t="shared" si="5"/>
        <v>5</v>
      </c>
      <c r="H383" s="17">
        <v>1</v>
      </c>
      <c r="I383" s="17">
        <v>1</v>
      </c>
      <c r="J383" s="17">
        <v>0</v>
      </c>
      <c r="K383" s="17">
        <v>0</v>
      </c>
      <c r="L383" s="17">
        <v>7</v>
      </c>
    </row>
    <row r="384" spans="2:12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1</v>
      </c>
      <c r="F384" s="17">
        <v>4</v>
      </c>
      <c r="G384" s="17">
        <f t="shared" si="5"/>
        <v>6</v>
      </c>
      <c r="H384" s="17">
        <v>0</v>
      </c>
      <c r="I384" s="17">
        <v>0</v>
      </c>
      <c r="J384" s="17">
        <v>0</v>
      </c>
      <c r="K384" s="17">
        <v>0</v>
      </c>
      <c r="L384" s="17">
        <v>6</v>
      </c>
    </row>
    <row r="385" spans="2:12" ht="20.100000000000001" customHeight="1" thickBot="1" x14ac:dyDescent="0.25">
      <c r="B385" s="4" t="s">
        <v>647</v>
      </c>
      <c r="C385" s="17">
        <v>3</v>
      </c>
      <c r="D385" s="17">
        <v>0</v>
      </c>
      <c r="E385" s="17">
        <v>3</v>
      </c>
      <c r="F385" s="17">
        <v>0</v>
      </c>
      <c r="G385" s="17">
        <f t="shared" si="5"/>
        <v>6</v>
      </c>
      <c r="H385" s="17">
        <v>0</v>
      </c>
      <c r="I385" s="17">
        <v>0</v>
      </c>
      <c r="J385" s="17">
        <v>0</v>
      </c>
      <c r="K385" s="17">
        <v>0</v>
      </c>
      <c r="L385" s="17">
        <v>6</v>
      </c>
    </row>
    <row r="386" spans="2:12" ht="20.100000000000001" customHeight="1" thickBot="1" x14ac:dyDescent="0.25">
      <c r="B386" s="4" t="s">
        <v>560</v>
      </c>
      <c r="C386" s="17">
        <v>0</v>
      </c>
      <c r="D386" s="17">
        <v>1</v>
      </c>
      <c r="E386" s="17">
        <v>1</v>
      </c>
      <c r="F386" s="17">
        <v>1</v>
      </c>
      <c r="G386" s="17">
        <f t="shared" si="5"/>
        <v>3</v>
      </c>
      <c r="H386" s="17">
        <v>0</v>
      </c>
      <c r="I386" s="17">
        <v>0</v>
      </c>
      <c r="J386" s="17">
        <v>0</v>
      </c>
      <c r="K386" s="17">
        <v>0</v>
      </c>
      <c r="L386" s="17">
        <v>3</v>
      </c>
    </row>
    <row r="387" spans="2:12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f t="shared" si="5"/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</row>
    <row r="388" spans="2:12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6</v>
      </c>
      <c r="F388" s="17">
        <v>1</v>
      </c>
      <c r="G388" s="17">
        <f t="shared" si="5"/>
        <v>8</v>
      </c>
      <c r="H388" s="17">
        <v>0</v>
      </c>
      <c r="I388" s="17">
        <v>1</v>
      </c>
      <c r="J388" s="17">
        <v>0</v>
      </c>
      <c r="K388" s="17">
        <v>0</v>
      </c>
      <c r="L388" s="17">
        <v>9</v>
      </c>
    </row>
    <row r="389" spans="2:12" ht="20.100000000000001" customHeight="1" thickBot="1" x14ac:dyDescent="0.25">
      <c r="B389" s="4" t="s">
        <v>563</v>
      </c>
      <c r="C389" s="17">
        <v>0</v>
      </c>
      <c r="D389" s="17">
        <v>0</v>
      </c>
      <c r="E389" s="17">
        <v>28</v>
      </c>
      <c r="F389" s="17">
        <v>2</v>
      </c>
      <c r="G389" s="17">
        <f t="shared" si="5"/>
        <v>30</v>
      </c>
      <c r="H389" s="17">
        <v>0</v>
      </c>
      <c r="I389" s="17">
        <v>0</v>
      </c>
      <c r="J389" s="17">
        <v>0</v>
      </c>
      <c r="K389" s="17">
        <v>0</v>
      </c>
      <c r="L389" s="17">
        <v>30</v>
      </c>
    </row>
    <row r="390" spans="2:12" ht="20.100000000000001" customHeight="1" thickBot="1" x14ac:dyDescent="0.25">
      <c r="B390" s="4" t="s">
        <v>564</v>
      </c>
      <c r="C390" s="17">
        <v>3</v>
      </c>
      <c r="D390" s="17">
        <v>1</v>
      </c>
      <c r="E390" s="17">
        <v>9</v>
      </c>
      <c r="F390" s="17">
        <v>4</v>
      </c>
      <c r="G390" s="17">
        <f t="shared" si="5"/>
        <v>17</v>
      </c>
      <c r="H390" s="17">
        <v>0</v>
      </c>
      <c r="I390" s="17">
        <v>0</v>
      </c>
      <c r="J390" s="17">
        <v>0</v>
      </c>
      <c r="K390" s="17">
        <v>0</v>
      </c>
      <c r="L390" s="17">
        <v>17</v>
      </c>
    </row>
    <row r="391" spans="2:12" ht="20.100000000000001" customHeight="1" thickBot="1" x14ac:dyDescent="0.25">
      <c r="B391" s="4" t="s">
        <v>565</v>
      </c>
      <c r="C391" s="17">
        <v>13</v>
      </c>
      <c r="D391" s="17">
        <v>15</v>
      </c>
      <c r="E391" s="17">
        <v>19</v>
      </c>
      <c r="F391" s="17">
        <v>22</v>
      </c>
      <c r="G391" s="17">
        <f t="shared" si="5"/>
        <v>69</v>
      </c>
      <c r="H391" s="17">
        <v>0</v>
      </c>
      <c r="I391" s="17">
        <v>0</v>
      </c>
      <c r="J391" s="17">
        <v>0</v>
      </c>
      <c r="K391" s="17">
        <v>0</v>
      </c>
      <c r="L391" s="17">
        <v>69</v>
      </c>
    </row>
    <row r="392" spans="2:12" ht="20.100000000000001" customHeight="1" thickBot="1" x14ac:dyDescent="0.25">
      <c r="B392" s="4" t="s">
        <v>566</v>
      </c>
      <c r="C392" s="17">
        <v>8</v>
      </c>
      <c r="D392" s="17">
        <v>7</v>
      </c>
      <c r="E392" s="17">
        <v>14</v>
      </c>
      <c r="F392" s="17">
        <v>23</v>
      </c>
      <c r="G392" s="17">
        <f t="shared" si="5"/>
        <v>52</v>
      </c>
      <c r="H392" s="17">
        <v>0</v>
      </c>
      <c r="I392" s="17">
        <v>3</v>
      </c>
      <c r="J392" s="17">
        <v>0</v>
      </c>
      <c r="K392" s="17">
        <v>0</v>
      </c>
      <c r="L392" s="17">
        <v>55</v>
      </c>
    </row>
    <row r="393" spans="2:12" ht="20.100000000000001" customHeight="1" thickBot="1" x14ac:dyDescent="0.25">
      <c r="B393" s="4" t="s">
        <v>567</v>
      </c>
      <c r="C393" s="17">
        <v>11</v>
      </c>
      <c r="D393" s="17">
        <v>3</v>
      </c>
      <c r="E393" s="17">
        <v>19</v>
      </c>
      <c r="F393" s="17">
        <v>11</v>
      </c>
      <c r="G393" s="17">
        <f t="shared" si="5"/>
        <v>44</v>
      </c>
      <c r="H393" s="17">
        <v>0</v>
      </c>
      <c r="I393" s="17">
        <v>0</v>
      </c>
      <c r="J393" s="17">
        <v>0</v>
      </c>
      <c r="K393" s="17">
        <v>0</v>
      </c>
      <c r="L393" s="17">
        <v>44</v>
      </c>
    </row>
    <row r="394" spans="2:12" ht="20.100000000000001" customHeight="1" thickBot="1" x14ac:dyDescent="0.25">
      <c r="B394" s="4" t="s">
        <v>568</v>
      </c>
      <c r="C394" s="17">
        <v>2</v>
      </c>
      <c r="D394" s="17">
        <v>0</v>
      </c>
      <c r="E394" s="17">
        <v>4</v>
      </c>
      <c r="F394" s="17">
        <v>9</v>
      </c>
      <c r="G394" s="17">
        <f t="shared" si="5"/>
        <v>15</v>
      </c>
      <c r="H394" s="17">
        <v>0</v>
      </c>
      <c r="I394" s="17">
        <v>0</v>
      </c>
      <c r="J394" s="17">
        <v>0</v>
      </c>
      <c r="K394" s="17">
        <v>0</v>
      </c>
      <c r="L394" s="17">
        <v>15</v>
      </c>
    </row>
    <row r="395" spans="2:12" ht="20.100000000000001" customHeight="1" thickBot="1" x14ac:dyDescent="0.25">
      <c r="B395" s="4" t="s">
        <v>569</v>
      </c>
      <c r="C395" s="17">
        <v>1</v>
      </c>
      <c r="D395" s="17">
        <v>0</v>
      </c>
      <c r="E395" s="17">
        <v>9</v>
      </c>
      <c r="F395" s="17">
        <v>3</v>
      </c>
      <c r="G395" s="17">
        <f t="shared" si="5"/>
        <v>13</v>
      </c>
      <c r="H395" s="17">
        <v>0</v>
      </c>
      <c r="I395" s="17">
        <v>0</v>
      </c>
      <c r="J395" s="17">
        <v>0</v>
      </c>
      <c r="K395" s="17">
        <v>0</v>
      </c>
      <c r="L395" s="17">
        <v>13</v>
      </c>
    </row>
    <row r="396" spans="2:12" ht="20.100000000000001" customHeight="1" thickBot="1" x14ac:dyDescent="0.25">
      <c r="B396" s="4" t="s">
        <v>570</v>
      </c>
      <c r="C396" s="17">
        <v>9</v>
      </c>
      <c r="D396" s="17">
        <v>6</v>
      </c>
      <c r="E396" s="17">
        <v>5</v>
      </c>
      <c r="F396" s="17">
        <v>8</v>
      </c>
      <c r="G396" s="17">
        <f t="shared" ref="G396:G442" si="6">SUM(C396:F396)</f>
        <v>28</v>
      </c>
      <c r="H396" s="17">
        <v>0</v>
      </c>
      <c r="I396" s="17">
        <v>0</v>
      </c>
      <c r="J396" s="17">
        <v>0</v>
      </c>
      <c r="K396" s="17">
        <v>0</v>
      </c>
      <c r="L396" s="17">
        <v>28</v>
      </c>
    </row>
    <row r="397" spans="2:12" ht="20.100000000000001" customHeight="1" thickBot="1" x14ac:dyDescent="0.25">
      <c r="B397" s="4" t="s">
        <v>571</v>
      </c>
      <c r="C397" s="17">
        <v>3</v>
      </c>
      <c r="D397" s="17">
        <v>2</v>
      </c>
      <c r="E397" s="17">
        <v>4</v>
      </c>
      <c r="F397" s="17">
        <v>4</v>
      </c>
      <c r="G397" s="17">
        <f t="shared" si="6"/>
        <v>13</v>
      </c>
      <c r="H397" s="17">
        <v>0</v>
      </c>
      <c r="I397" s="17">
        <v>0</v>
      </c>
      <c r="J397" s="17">
        <v>0</v>
      </c>
      <c r="K397" s="17">
        <v>0</v>
      </c>
      <c r="L397" s="17">
        <v>13</v>
      </c>
    </row>
    <row r="398" spans="2:12" ht="20.100000000000001" customHeight="1" thickBot="1" x14ac:dyDescent="0.25">
      <c r="B398" s="4" t="s">
        <v>205</v>
      </c>
      <c r="C398" s="17">
        <v>110</v>
      </c>
      <c r="D398" s="17">
        <v>52</v>
      </c>
      <c r="E398" s="17">
        <v>277</v>
      </c>
      <c r="F398" s="17">
        <v>289</v>
      </c>
      <c r="G398" s="17">
        <f t="shared" si="6"/>
        <v>728</v>
      </c>
      <c r="H398" s="17">
        <v>1</v>
      </c>
      <c r="I398" s="17">
        <v>1</v>
      </c>
      <c r="J398" s="17">
        <v>0</v>
      </c>
      <c r="K398" s="17">
        <v>0</v>
      </c>
      <c r="L398" s="17">
        <v>730</v>
      </c>
    </row>
    <row r="399" spans="2:12" ht="20.100000000000001" customHeight="1" thickBot="1" x14ac:dyDescent="0.25">
      <c r="B399" s="4" t="s">
        <v>572</v>
      </c>
      <c r="C399" s="17">
        <v>3</v>
      </c>
      <c r="D399" s="17">
        <v>2</v>
      </c>
      <c r="E399" s="17">
        <v>3</v>
      </c>
      <c r="F399" s="17">
        <v>3</v>
      </c>
      <c r="G399" s="17">
        <f t="shared" si="6"/>
        <v>11</v>
      </c>
      <c r="H399" s="17">
        <v>0</v>
      </c>
      <c r="I399" s="17">
        <v>0</v>
      </c>
      <c r="J399" s="17">
        <v>0</v>
      </c>
      <c r="K399" s="17">
        <v>0</v>
      </c>
      <c r="L399" s="17">
        <v>11</v>
      </c>
    </row>
    <row r="400" spans="2:12" ht="20.100000000000001" customHeight="1" thickBot="1" x14ac:dyDescent="0.25">
      <c r="B400" s="4" t="s">
        <v>573</v>
      </c>
      <c r="C400" s="17">
        <v>19</v>
      </c>
      <c r="D400" s="17">
        <v>2</v>
      </c>
      <c r="E400" s="17">
        <v>13</v>
      </c>
      <c r="F400" s="17">
        <v>16</v>
      </c>
      <c r="G400" s="17">
        <f t="shared" si="6"/>
        <v>50</v>
      </c>
      <c r="H400" s="17">
        <v>0</v>
      </c>
      <c r="I400" s="17">
        <v>0</v>
      </c>
      <c r="J400" s="17">
        <v>0</v>
      </c>
      <c r="K400" s="17">
        <v>0</v>
      </c>
      <c r="L400" s="17">
        <v>50</v>
      </c>
    </row>
    <row r="401" spans="2:12" ht="20.100000000000001" customHeight="1" thickBot="1" x14ac:dyDescent="0.25">
      <c r="B401" s="4" t="s">
        <v>574</v>
      </c>
      <c r="C401" s="17">
        <v>6</v>
      </c>
      <c r="D401" s="17">
        <v>18</v>
      </c>
      <c r="E401" s="17">
        <v>16</v>
      </c>
      <c r="F401" s="17">
        <v>0</v>
      </c>
      <c r="G401" s="17">
        <f t="shared" si="6"/>
        <v>40</v>
      </c>
      <c r="H401" s="17">
        <v>0</v>
      </c>
      <c r="I401" s="17">
        <v>0</v>
      </c>
      <c r="J401" s="17">
        <v>0</v>
      </c>
      <c r="K401" s="17">
        <v>0</v>
      </c>
      <c r="L401" s="17">
        <v>40</v>
      </c>
    </row>
    <row r="402" spans="2:12" ht="20.100000000000001" customHeight="1" thickBot="1" x14ac:dyDescent="0.25">
      <c r="B402" s="4" t="s">
        <v>575</v>
      </c>
      <c r="C402" s="17">
        <v>4</v>
      </c>
      <c r="D402" s="17">
        <v>4</v>
      </c>
      <c r="E402" s="17">
        <v>0</v>
      </c>
      <c r="F402" s="17">
        <v>10</v>
      </c>
      <c r="G402" s="17">
        <f t="shared" si="6"/>
        <v>18</v>
      </c>
      <c r="H402" s="17">
        <v>0</v>
      </c>
      <c r="I402" s="17">
        <v>0</v>
      </c>
      <c r="J402" s="17">
        <v>0</v>
      </c>
      <c r="K402" s="17">
        <v>0</v>
      </c>
      <c r="L402" s="17">
        <v>18</v>
      </c>
    </row>
    <row r="403" spans="2:12" ht="20.100000000000001" customHeight="1" thickBot="1" x14ac:dyDescent="0.25">
      <c r="B403" s="4" t="s">
        <v>576</v>
      </c>
      <c r="C403" s="17">
        <v>7</v>
      </c>
      <c r="D403" s="17">
        <v>6</v>
      </c>
      <c r="E403" s="17">
        <v>11</v>
      </c>
      <c r="F403" s="17">
        <v>26</v>
      </c>
      <c r="G403" s="17">
        <f t="shared" si="6"/>
        <v>50</v>
      </c>
      <c r="H403" s="17">
        <v>0</v>
      </c>
      <c r="I403" s="17">
        <v>0</v>
      </c>
      <c r="J403" s="17">
        <v>0</v>
      </c>
      <c r="K403" s="17">
        <v>0</v>
      </c>
      <c r="L403" s="17">
        <v>50</v>
      </c>
    </row>
    <row r="404" spans="2:12" ht="20.100000000000001" customHeight="1" thickBot="1" x14ac:dyDescent="0.25">
      <c r="B404" s="4" t="s">
        <v>577</v>
      </c>
      <c r="C404" s="17">
        <v>2</v>
      </c>
      <c r="D404" s="17">
        <v>2</v>
      </c>
      <c r="E404" s="17">
        <v>20</v>
      </c>
      <c r="F404" s="17">
        <v>0</v>
      </c>
      <c r="G404" s="17">
        <f t="shared" si="6"/>
        <v>24</v>
      </c>
      <c r="H404" s="17">
        <v>0</v>
      </c>
      <c r="I404" s="17">
        <v>0</v>
      </c>
      <c r="J404" s="17">
        <v>0</v>
      </c>
      <c r="K404" s="17">
        <v>0</v>
      </c>
      <c r="L404" s="17">
        <v>24</v>
      </c>
    </row>
    <row r="405" spans="2:12" ht="20.100000000000001" customHeight="1" thickBot="1" x14ac:dyDescent="0.25">
      <c r="B405" s="4" t="s">
        <v>578</v>
      </c>
      <c r="C405" s="17">
        <v>2</v>
      </c>
      <c r="D405" s="17">
        <v>5</v>
      </c>
      <c r="E405" s="17">
        <v>9</v>
      </c>
      <c r="F405" s="17">
        <v>12</v>
      </c>
      <c r="G405" s="17">
        <f t="shared" si="6"/>
        <v>28</v>
      </c>
      <c r="H405" s="17">
        <v>0</v>
      </c>
      <c r="I405" s="17">
        <v>0</v>
      </c>
      <c r="J405" s="17">
        <v>0</v>
      </c>
      <c r="K405" s="17">
        <v>0</v>
      </c>
      <c r="L405" s="17">
        <v>28</v>
      </c>
    </row>
    <row r="406" spans="2:12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f t="shared" si="6"/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2:12" ht="20.100000000000001" customHeight="1" thickBot="1" x14ac:dyDescent="0.25">
      <c r="B407" s="4" t="s">
        <v>580</v>
      </c>
      <c r="C407" s="17">
        <v>1</v>
      </c>
      <c r="D407" s="17">
        <v>2</v>
      </c>
      <c r="E407" s="17">
        <v>13</v>
      </c>
      <c r="F407" s="17">
        <v>1</v>
      </c>
      <c r="G407" s="17">
        <f t="shared" si="6"/>
        <v>17</v>
      </c>
      <c r="H407" s="17">
        <v>0</v>
      </c>
      <c r="I407" s="17">
        <v>0</v>
      </c>
      <c r="J407" s="17">
        <v>0</v>
      </c>
      <c r="K407" s="17">
        <v>0</v>
      </c>
      <c r="L407" s="17">
        <v>17</v>
      </c>
    </row>
    <row r="408" spans="2:12" ht="20.100000000000001" customHeight="1" thickBot="1" x14ac:dyDescent="0.25">
      <c r="B408" s="4" t="s">
        <v>581</v>
      </c>
      <c r="C408" s="17">
        <v>3</v>
      </c>
      <c r="D408" s="17">
        <v>2</v>
      </c>
      <c r="E408" s="17">
        <v>3</v>
      </c>
      <c r="F408" s="17">
        <v>4</v>
      </c>
      <c r="G408" s="17">
        <f t="shared" si="6"/>
        <v>12</v>
      </c>
      <c r="H408" s="17">
        <v>0</v>
      </c>
      <c r="I408" s="17">
        <v>0</v>
      </c>
      <c r="J408" s="17">
        <v>0</v>
      </c>
      <c r="K408" s="17">
        <v>0</v>
      </c>
      <c r="L408" s="17">
        <v>12</v>
      </c>
    </row>
    <row r="409" spans="2:12" ht="20.100000000000001" customHeight="1" thickBot="1" x14ac:dyDescent="0.25">
      <c r="B409" s="4" t="s">
        <v>582</v>
      </c>
      <c r="C409" s="17">
        <v>3</v>
      </c>
      <c r="D409" s="17">
        <v>4</v>
      </c>
      <c r="E409" s="17">
        <v>5</v>
      </c>
      <c r="F409" s="17">
        <v>7</v>
      </c>
      <c r="G409" s="17">
        <f t="shared" si="6"/>
        <v>19</v>
      </c>
      <c r="H409" s="17">
        <v>0</v>
      </c>
      <c r="I409" s="17">
        <v>0</v>
      </c>
      <c r="J409" s="17">
        <v>0</v>
      </c>
      <c r="K409" s="17">
        <v>0</v>
      </c>
      <c r="L409" s="17">
        <v>19</v>
      </c>
    </row>
    <row r="410" spans="2:12" ht="20.100000000000001" customHeight="1" thickBot="1" x14ac:dyDescent="0.25">
      <c r="B410" s="4" t="s">
        <v>583</v>
      </c>
      <c r="C410" s="17">
        <v>12</v>
      </c>
      <c r="D410" s="17">
        <v>8</v>
      </c>
      <c r="E410" s="17">
        <v>21</v>
      </c>
      <c r="F410" s="17">
        <v>15</v>
      </c>
      <c r="G410" s="17">
        <f t="shared" si="6"/>
        <v>56</v>
      </c>
      <c r="H410" s="17">
        <v>0</v>
      </c>
      <c r="I410" s="17">
        <v>0</v>
      </c>
      <c r="J410" s="17">
        <v>0</v>
      </c>
      <c r="K410" s="17">
        <v>0</v>
      </c>
      <c r="L410" s="17">
        <v>56</v>
      </c>
    </row>
    <row r="411" spans="2:12" ht="20.100000000000001" customHeight="1" thickBot="1" x14ac:dyDescent="0.25">
      <c r="B411" s="4" t="s">
        <v>584</v>
      </c>
      <c r="C411" s="17">
        <v>0</v>
      </c>
      <c r="D411" s="17">
        <v>2</v>
      </c>
      <c r="E411" s="17">
        <v>2</v>
      </c>
      <c r="F411" s="17">
        <v>13</v>
      </c>
      <c r="G411" s="17">
        <f t="shared" si="6"/>
        <v>17</v>
      </c>
      <c r="H411" s="17">
        <v>0</v>
      </c>
      <c r="I411" s="17">
        <v>0</v>
      </c>
      <c r="J411" s="17">
        <v>0</v>
      </c>
      <c r="K411" s="17">
        <v>0</v>
      </c>
      <c r="L411" s="17">
        <v>17</v>
      </c>
    </row>
    <row r="412" spans="2:12" ht="20.100000000000001" customHeight="1" thickBot="1" x14ac:dyDescent="0.25">
      <c r="B412" s="4" t="s">
        <v>585</v>
      </c>
      <c r="C412" s="17">
        <v>4</v>
      </c>
      <c r="D412" s="17">
        <v>0</v>
      </c>
      <c r="E412" s="17">
        <v>17</v>
      </c>
      <c r="F412" s="17">
        <v>0</v>
      </c>
      <c r="G412" s="17">
        <f t="shared" si="6"/>
        <v>21</v>
      </c>
      <c r="H412" s="17">
        <v>0</v>
      </c>
      <c r="I412" s="17">
        <v>0</v>
      </c>
      <c r="J412" s="17">
        <v>0</v>
      </c>
      <c r="K412" s="17">
        <v>0</v>
      </c>
      <c r="L412" s="17">
        <v>21</v>
      </c>
    </row>
    <row r="413" spans="2:12" ht="20.100000000000001" customHeight="1" thickBot="1" x14ac:dyDescent="0.25">
      <c r="B413" s="4" t="s">
        <v>586</v>
      </c>
      <c r="C413" s="17">
        <v>1</v>
      </c>
      <c r="D413" s="17">
        <v>0</v>
      </c>
      <c r="E413" s="17">
        <v>3</v>
      </c>
      <c r="F413" s="17">
        <v>0</v>
      </c>
      <c r="G413" s="17">
        <f t="shared" si="6"/>
        <v>4</v>
      </c>
      <c r="H413" s="17">
        <v>0</v>
      </c>
      <c r="I413" s="17">
        <v>0</v>
      </c>
      <c r="J413" s="17">
        <v>0</v>
      </c>
      <c r="K413" s="17">
        <v>0</v>
      </c>
      <c r="L413" s="17">
        <v>4</v>
      </c>
    </row>
    <row r="414" spans="2:12" ht="20.100000000000001" customHeight="1" thickBot="1" x14ac:dyDescent="0.25">
      <c r="B414" s="4" t="s">
        <v>206</v>
      </c>
      <c r="C414" s="17">
        <v>31</v>
      </c>
      <c r="D414" s="17">
        <v>8</v>
      </c>
      <c r="E414" s="17">
        <v>42</v>
      </c>
      <c r="F414" s="17">
        <v>25</v>
      </c>
      <c r="G414" s="17">
        <f t="shared" si="6"/>
        <v>106</v>
      </c>
      <c r="H414" s="17">
        <v>0</v>
      </c>
      <c r="I414" s="17">
        <v>0</v>
      </c>
      <c r="J414" s="17">
        <v>0</v>
      </c>
      <c r="K414" s="17">
        <v>0</v>
      </c>
      <c r="L414" s="17">
        <v>106</v>
      </c>
    </row>
    <row r="415" spans="2:12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f t="shared" si="6"/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</row>
    <row r="416" spans="2:12" ht="20.100000000000001" customHeight="1" thickBot="1" x14ac:dyDescent="0.25">
      <c r="B416" s="4" t="s">
        <v>588</v>
      </c>
      <c r="C416" s="17">
        <v>7</v>
      </c>
      <c r="D416" s="17">
        <v>5</v>
      </c>
      <c r="E416" s="17">
        <v>15</v>
      </c>
      <c r="F416" s="17">
        <v>20</v>
      </c>
      <c r="G416" s="17">
        <f t="shared" si="6"/>
        <v>47</v>
      </c>
      <c r="H416" s="17">
        <v>0</v>
      </c>
      <c r="I416" s="17">
        <v>0</v>
      </c>
      <c r="J416" s="17">
        <v>0</v>
      </c>
      <c r="K416" s="17">
        <v>0</v>
      </c>
      <c r="L416" s="17">
        <v>47</v>
      </c>
    </row>
    <row r="417" spans="2:12" ht="20.100000000000001" customHeight="1" thickBot="1" x14ac:dyDescent="0.25">
      <c r="B417" s="4" t="s">
        <v>589</v>
      </c>
      <c r="C417" s="17">
        <v>5</v>
      </c>
      <c r="D417" s="17">
        <v>0</v>
      </c>
      <c r="E417" s="17">
        <v>3</v>
      </c>
      <c r="F417" s="17">
        <v>5</v>
      </c>
      <c r="G417" s="17">
        <f t="shared" si="6"/>
        <v>13</v>
      </c>
      <c r="H417" s="17">
        <v>0</v>
      </c>
      <c r="I417" s="17">
        <v>0</v>
      </c>
      <c r="J417" s="17">
        <v>0</v>
      </c>
      <c r="K417" s="17">
        <v>0</v>
      </c>
      <c r="L417" s="17">
        <v>13</v>
      </c>
    </row>
    <row r="418" spans="2:12" ht="20.100000000000001" customHeight="1" thickBot="1" x14ac:dyDescent="0.25">
      <c r="B418" s="4" t="s">
        <v>590</v>
      </c>
      <c r="C418" s="17">
        <v>0</v>
      </c>
      <c r="D418" s="17">
        <v>3</v>
      </c>
      <c r="E418" s="17">
        <v>0</v>
      </c>
      <c r="F418" s="17">
        <v>6</v>
      </c>
      <c r="G418" s="17">
        <f t="shared" si="6"/>
        <v>9</v>
      </c>
      <c r="H418" s="17">
        <v>0</v>
      </c>
      <c r="I418" s="17">
        <v>0</v>
      </c>
      <c r="J418" s="17">
        <v>0</v>
      </c>
      <c r="K418" s="17">
        <v>0</v>
      </c>
      <c r="L418" s="17">
        <v>9</v>
      </c>
    </row>
    <row r="419" spans="2:12" ht="20.100000000000001" customHeight="1" thickBot="1" x14ac:dyDescent="0.25">
      <c r="B419" s="4" t="s">
        <v>591</v>
      </c>
      <c r="C419" s="17">
        <v>2</v>
      </c>
      <c r="D419" s="17">
        <v>4</v>
      </c>
      <c r="E419" s="17">
        <v>0</v>
      </c>
      <c r="F419" s="17">
        <v>3</v>
      </c>
      <c r="G419" s="17">
        <f t="shared" si="6"/>
        <v>9</v>
      </c>
      <c r="H419" s="17">
        <v>0</v>
      </c>
      <c r="I419" s="17">
        <v>0</v>
      </c>
      <c r="J419" s="17">
        <v>0</v>
      </c>
      <c r="K419" s="17">
        <v>0</v>
      </c>
      <c r="L419" s="17">
        <v>9</v>
      </c>
    </row>
    <row r="420" spans="2:12" ht="20.100000000000001" customHeight="1" thickBot="1" x14ac:dyDescent="0.25">
      <c r="B420" s="4" t="s">
        <v>592</v>
      </c>
      <c r="C420" s="17">
        <v>0</v>
      </c>
      <c r="D420" s="17">
        <v>1</v>
      </c>
      <c r="E420" s="17">
        <v>1</v>
      </c>
      <c r="F420" s="17">
        <v>0</v>
      </c>
      <c r="G420" s="17">
        <f t="shared" si="6"/>
        <v>2</v>
      </c>
      <c r="H420" s="17">
        <v>0</v>
      </c>
      <c r="I420" s="17">
        <v>0</v>
      </c>
      <c r="J420" s="17">
        <v>0</v>
      </c>
      <c r="K420" s="17">
        <v>1</v>
      </c>
      <c r="L420" s="17">
        <v>3</v>
      </c>
    </row>
    <row r="421" spans="2:12" ht="20.100000000000001" customHeight="1" thickBot="1" x14ac:dyDescent="0.25">
      <c r="B421" s="4" t="s">
        <v>593</v>
      </c>
      <c r="C421" s="17">
        <v>6</v>
      </c>
      <c r="D421" s="17">
        <v>0</v>
      </c>
      <c r="E421" s="17">
        <v>3</v>
      </c>
      <c r="F421" s="17">
        <v>0</v>
      </c>
      <c r="G421" s="17">
        <f t="shared" si="6"/>
        <v>9</v>
      </c>
      <c r="H421" s="17">
        <v>0</v>
      </c>
      <c r="I421" s="17">
        <v>0</v>
      </c>
      <c r="J421" s="17">
        <v>0</v>
      </c>
      <c r="K421" s="17">
        <v>0</v>
      </c>
      <c r="L421" s="17">
        <v>9</v>
      </c>
    </row>
    <row r="422" spans="2:12" ht="20.100000000000001" customHeight="1" thickBot="1" x14ac:dyDescent="0.25">
      <c r="B422" s="4" t="s">
        <v>594</v>
      </c>
      <c r="C422" s="17">
        <v>5</v>
      </c>
      <c r="D422" s="17">
        <v>1</v>
      </c>
      <c r="E422" s="17">
        <v>2</v>
      </c>
      <c r="F422" s="17">
        <v>6</v>
      </c>
      <c r="G422" s="17">
        <f t="shared" si="6"/>
        <v>14</v>
      </c>
      <c r="H422" s="17">
        <v>0</v>
      </c>
      <c r="I422" s="17">
        <v>0</v>
      </c>
      <c r="J422" s="17">
        <v>0</v>
      </c>
      <c r="K422" s="17">
        <v>0</v>
      </c>
      <c r="L422" s="17">
        <v>14</v>
      </c>
    </row>
    <row r="423" spans="2:12" ht="20.100000000000001" customHeight="1" thickBot="1" x14ac:dyDescent="0.25">
      <c r="B423" s="4" t="s">
        <v>595</v>
      </c>
      <c r="C423" s="17">
        <v>4</v>
      </c>
      <c r="D423" s="17">
        <v>1</v>
      </c>
      <c r="E423" s="17">
        <v>13</v>
      </c>
      <c r="F423" s="17">
        <v>34</v>
      </c>
      <c r="G423" s="17">
        <f t="shared" si="6"/>
        <v>52</v>
      </c>
      <c r="H423" s="17">
        <v>0</v>
      </c>
      <c r="I423" s="17">
        <v>0</v>
      </c>
      <c r="J423" s="17">
        <v>0</v>
      </c>
      <c r="K423" s="17">
        <v>0</v>
      </c>
      <c r="L423" s="17">
        <v>52</v>
      </c>
    </row>
    <row r="424" spans="2:12" ht="20.100000000000001" customHeight="1" thickBot="1" x14ac:dyDescent="0.25">
      <c r="B424" s="4" t="s">
        <v>596</v>
      </c>
      <c r="C424" s="17">
        <v>1</v>
      </c>
      <c r="D424" s="17">
        <v>0</v>
      </c>
      <c r="E424" s="17">
        <v>4</v>
      </c>
      <c r="F424" s="17">
        <v>2</v>
      </c>
      <c r="G424" s="17">
        <f t="shared" si="6"/>
        <v>7</v>
      </c>
      <c r="H424" s="17">
        <v>0</v>
      </c>
      <c r="I424" s="17">
        <v>0</v>
      </c>
      <c r="J424" s="17">
        <v>0</v>
      </c>
      <c r="K424" s="17">
        <v>0</v>
      </c>
      <c r="L424" s="17">
        <v>7</v>
      </c>
    </row>
    <row r="425" spans="2:12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f t="shared" si="6"/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</row>
    <row r="426" spans="2:12" ht="20.100000000000001" customHeight="1" thickBot="1" x14ac:dyDescent="0.25">
      <c r="B426" s="4" t="s">
        <v>598</v>
      </c>
      <c r="C426" s="17">
        <v>6</v>
      </c>
      <c r="D426" s="17">
        <v>4</v>
      </c>
      <c r="E426" s="17">
        <v>9</v>
      </c>
      <c r="F426" s="17">
        <v>3</v>
      </c>
      <c r="G426" s="17">
        <f t="shared" si="6"/>
        <v>22</v>
      </c>
      <c r="H426" s="17">
        <v>1</v>
      </c>
      <c r="I426" s="17">
        <v>1</v>
      </c>
      <c r="J426" s="17">
        <v>0</v>
      </c>
      <c r="K426" s="17">
        <v>0</v>
      </c>
      <c r="L426" s="17">
        <v>24</v>
      </c>
    </row>
    <row r="427" spans="2:12" ht="20.100000000000001" customHeight="1" thickBot="1" x14ac:dyDescent="0.25">
      <c r="B427" s="4" t="s">
        <v>599</v>
      </c>
      <c r="C427" s="17">
        <v>2</v>
      </c>
      <c r="D427" s="17">
        <v>1</v>
      </c>
      <c r="E427" s="17">
        <v>0</v>
      </c>
      <c r="F427" s="17">
        <v>3</v>
      </c>
      <c r="G427" s="17">
        <f t="shared" si="6"/>
        <v>6</v>
      </c>
      <c r="H427" s="17">
        <v>0</v>
      </c>
      <c r="I427" s="17">
        <v>0</v>
      </c>
      <c r="J427" s="17">
        <v>0</v>
      </c>
      <c r="K427" s="17">
        <v>0</v>
      </c>
      <c r="L427" s="17">
        <v>6</v>
      </c>
    </row>
    <row r="428" spans="2:12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2</v>
      </c>
      <c r="G428" s="17">
        <f t="shared" si="6"/>
        <v>2</v>
      </c>
      <c r="H428" s="17">
        <v>0</v>
      </c>
      <c r="I428" s="17">
        <v>0</v>
      </c>
      <c r="J428" s="17">
        <v>0</v>
      </c>
      <c r="K428" s="17">
        <v>0</v>
      </c>
      <c r="L428" s="17">
        <v>2</v>
      </c>
    </row>
    <row r="429" spans="2:12" ht="20.100000000000001" customHeight="1" thickBot="1" x14ac:dyDescent="0.25">
      <c r="B429" s="4" t="s">
        <v>601</v>
      </c>
      <c r="C429" s="17">
        <v>1</v>
      </c>
      <c r="D429" s="17">
        <v>1</v>
      </c>
      <c r="E429" s="17">
        <v>1</v>
      </c>
      <c r="F429" s="17">
        <v>1</v>
      </c>
      <c r="G429" s="17">
        <f t="shared" si="6"/>
        <v>4</v>
      </c>
      <c r="H429" s="17">
        <v>0</v>
      </c>
      <c r="I429" s="17">
        <v>0</v>
      </c>
      <c r="J429" s="17">
        <v>0</v>
      </c>
      <c r="K429" s="17">
        <v>0</v>
      </c>
      <c r="L429" s="17">
        <v>4</v>
      </c>
    </row>
    <row r="430" spans="2:12" ht="20.100000000000001" customHeight="1" thickBot="1" x14ac:dyDescent="0.25">
      <c r="B430" s="4" t="s">
        <v>602</v>
      </c>
      <c r="C430" s="17">
        <v>1</v>
      </c>
      <c r="D430" s="17">
        <v>0</v>
      </c>
      <c r="E430" s="17">
        <v>1</v>
      </c>
      <c r="F430" s="17">
        <v>2</v>
      </c>
      <c r="G430" s="17">
        <f t="shared" si="6"/>
        <v>4</v>
      </c>
      <c r="H430" s="17">
        <v>0</v>
      </c>
      <c r="I430" s="17">
        <v>0</v>
      </c>
      <c r="J430" s="17">
        <v>0</v>
      </c>
      <c r="K430" s="17">
        <v>0</v>
      </c>
      <c r="L430" s="17">
        <v>4</v>
      </c>
    </row>
    <row r="431" spans="2:12" ht="20.100000000000001" customHeight="1" thickBot="1" x14ac:dyDescent="0.25">
      <c r="B431" s="4" t="s">
        <v>603</v>
      </c>
      <c r="C431" s="17">
        <v>6</v>
      </c>
      <c r="D431" s="17">
        <v>4</v>
      </c>
      <c r="E431" s="17">
        <v>0</v>
      </c>
      <c r="F431" s="17">
        <v>6</v>
      </c>
      <c r="G431" s="17">
        <f t="shared" si="6"/>
        <v>16</v>
      </c>
      <c r="H431" s="17">
        <v>0</v>
      </c>
      <c r="I431" s="17">
        <v>0</v>
      </c>
      <c r="J431" s="17">
        <v>0</v>
      </c>
      <c r="K431" s="17">
        <v>0</v>
      </c>
      <c r="L431" s="17">
        <v>16</v>
      </c>
    </row>
    <row r="432" spans="2:12" ht="20.100000000000001" customHeight="1" thickBot="1" x14ac:dyDescent="0.25">
      <c r="B432" s="4" t="s">
        <v>604</v>
      </c>
      <c r="C432" s="17">
        <v>1</v>
      </c>
      <c r="D432" s="17">
        <v>2</v>
      </c>
      <c r="E432" s="17">
        <v>3</v>
      </c>
      <c r="F432" s="17">
        <v>3</v>
      </c>
      <c r="G432" s="17">
        <f t="shared" si="6"/>
        <v>9</v>
      </c>
      <c r="H432" s="17">
        <v>0</v>
      </c>
      <c r="I432" s="17">
        <v>0</v>
      </c>
      <c r="J432" s="17">
        <v>0</v>
      </c>
      <c r="K432" s="17">
        <v>0</v>
      </c>
      <c r="L432" s="17">
        <v>9</v>
      </c>
    </row>
    <row r="433" spans="2:12" ht="20.100000000000001" customHeight="1" thickBot="1" x14ac:dyDescent="0.25">
      <c r="B433" s="4" t="s">
        <v>605</v>
      </c>
      <c r="C433" s="17">
        <v>3</v>
      </c>
      <c r="D433" s="17">
        <v>1</v>
      </c>
      <c r="E433" s="17">
        <v>2</v>
      </c>
      <c r="F433" s="17">
        <v>4</v>
      </c>
      <c r="G433" s="17">
        <f t="shared" si="6"/>
        <v>10</v>
      </c>
      <c r="H433" s="17">
        <v>0</v>
      </c>
      <c r="I433" s="17">
        <v>0</v>
      </c>
      <c r="J433" s="17">
        <v>0</v>
      </c>
      <c r="K433" s="17">
        <v>0</v>
      </c>
      <c r="L433" s="17">
        <v>10</v>
      </c>
    </row>
    <row r="434" spans="2:12" ht="20.100000000000001" customHeight="1" thickBot="1" x14ac:dyDescent="0.25">
      <c r="B434" s="4" t="s">
        <v>606</v>
      </c>
      <c r="C434" s="17">
        <v>6</v>
      </c>
      <c r="D434" s="17">
        <v>1</v>
      </c>
      <c r="E434" s="17">
        <v>17</v>
      </c>
      <c r="F434" s="17">
        <v>15</v>
      </c>
      <c r="G434" s="17">
        <f t="shared" si="6"/>
        <v>39</v>
      </c>
      <c r="H434" s="17">
        <v>0</v>
      </c>
      <c r="I434" s="17">
        <v>0</v>
      </c>
      <c r="J434" s="17">
        <v>0</v>
      </c>
      <c r="K434" s="17">
        <v>0</v>
      </c>
      <c r="L434" s="17">
        <v>39</v>
      </c>
    </row>
    <row r="435" spans="2:12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2</v>
      </c>
      <c r="F435" s="17">
        <v>5</v>
      </c>
      <c r="G435" s="17">
        <f t="shared" si="6"/>
        <v>7</v>
      </c>
      <c r="H435" s="17">
        <v>0</v>
      </c>
      <c r="I435" s="17">
        <v>0</v>
      </c>
      <c r="J435" s="17">
        <v>0</v>
      </c>
      <c r="K435" s="17">
        <v>0</v>
      </c>
      <c r="L435" s="17">
        <v>7</v>
      </c>
    </row>
    <row r="436" spans="2:12" ht="20.100000000000001" customHeight="1" thickBot="1" x14ac:dyDescent="0.25">
      <c r="B436" s="4" t="s">
        <v>608</v>
      </c>
      <c r="C436" s="17">
        <v>6</v>
      </c>
      <c r="D436" s="17">
        <v>3</v>
      </c>
      <c r="E436" s="17">
        <v>7</v>
      </c>
      <c r="F436" s="17">
        <v>14</v>
      </c>
      <c r="G436" s="17">
        <f t="shared" si="6"/>
        <v>30</v>
      </c>
      <c r="H436" s="17">
        <v>0</v>
      </c>
      <c r="I436" s="17">
        <v>0</v>
      </c>
      <c r="J436" s="17">
        <v>0</v>
      </c>
      <c r="K436" s="17">
        <v>0</v>
      </c>
      <c r="L436" s="17">
        <v>30</v>
      </c>
    </row>
    <row r="437" spans="2:12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f t="shared" si="6"/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</row>
    <row r="438" spans="2:12" ht="20.100000000000001" customHeight="1" thickBot="1" x14ac:dyDescent="0.25">
      <c r="B438" s="4" t="s">
        <v>610</v>
      </c>
      <c r="C438" s="17">
        <v>3</v>
      </c>
      <c r="D438" s="17">
        <v>1</v>
      </c>
      <c r="E438" s="17">
        <v>2</v>
      </c>
      <c r="F438" s="17">
        <v>4</v>
      </c>
      <c r="G438" s="17">
        <f t="shared" si="6"/>
        <v>10</v>
      </c>
      <c r="H438" s="17">
        <v>0</v>
      </c>
      <c r="I438" s="17">
        <v>0</v>
      </c>
      <c r="J438" s="17">
        <v>0</v>
      </c>
      <c r="K438" s="17">
        <v>0</v>
      </c>
      <c r="L438" s="17">
        <v>10</v>
      </c>
    </row>
    <row r="439" spans="2:12" ht="20.100000000000001" customHeight="1" thickBot="1" x14ac:dyDescent="0.25">
      <c r="B439" s="4" t="s">
        <v>611</v>
      </c>
      <c r="C439" s="17">
        <v>5</v>
      </c>
      <c r="D439" s="17">
        <v>1</v>
      </c>
      <c r="E439" s="17">
        <v>0</v>
      </c>
      <c r="F439" s="17">
        <v>0</v>
      </c>
      <c r="G439" s="17">
        <f t="shared" si="6"/>
        <v>6</v>
      </c>
      <c r="H439" s="17">
        <v>0</v>
      </c>
      <c r="I439" s="17">
        <v>0</v>
      </c>
      <c r="J439" s="17">
        <v>0</v>
      </c>
      <c r="K439" s="17">
        <v>0</v>
      </c>
      <c r="L439" s="17">
        <v>6</v>
      </c>
    </row>
    <row r="440" spans="2:12" ht="20.100000000000001" customHeight="1" thickBot="1" x14ac:dyDescent="0.25">
      <c r="B440" s="4" t="s">
        <v>612</v>
      </c>
      <c r="C440" s="17">
        <v>5</v>
      </c>
      <c r="D440" s="17">
        <v>3</v>
      </c>
      <c r="E440" s="17">
        <v>3</v>
      </c>
      <c r="F440" s="17">
        <v>6</v>
      </c>
      <c r="G440" s="17">
        <f t="shared" si="6"/>
        <v>17</v>
      </c>
      <c r="H440" s="17">
        <v>0</v>
      </c>
      <c r="I440" s="17">
        <v>0</v>
      </c>
      <c r="J440" s="17">
        <v>0</v>
      </c>
      <c r="K440" s="17">
        <v>0</v>
      </c>
      <c r="L440" s="17">
        <v>17</v>
      </c>
    </row>
    <row r="441" spans="2:12" ht="20.100000000000001" customHeight="1" thickBot="1" x14ac:dyDescent="0.25">
      <c r="B441" s="4" t="s">
        <v>613</v>
      </c>
      <c r="C441" s="17">
        <v>9</v>
      </c>
      <c r="D441" s="17">
        <v>1</v>
      </c>
      <c r="E441" s="17">
        <v>22</v>
      </c>
      <c r="F441" s="17">
        <v>18</v>
      </c>
      <c r="G441" s="17">
        <f t="shared" si="6"/>
        <v>50</v>
      </c>
      <c r="H441" s="17">
        <v>0</v>
      </c>
      <c r="I441" s="17">
        <v>2</v>
      </c>
      <c r="J441" s="17">
        <v>0</v>
      </c>
      <c r="K441" s="17">
        <v>0</v>
      </c>
      <c r="L441" s="17">
        <v>52</v>
      </c>
    </row>
    <row r="442" spans="2:12" ht="20.100000000000001" customHeight="1" thickBot="1" x14ac:dyDescent="0.25">
      <c r="B442" s="7" t="s">
        <v>207</v>
      </c>
      <c r="C442" s="55">
        <f>SUM(C11:C441)</f>
        <v>1757</v>
      </c>
      <c r="D442" s="55">
        <f t="shared" ref="D442:F442" si="7">SUM(D11:D441)</f>
        <v>1054</v>
      </c>
      <c r="E442" s="55">
        <f t="shared" si="7"/>
        <v>2977</v>
      </c>
      <c r="F442" s="55">
        <f t="shared" si="7"/>
        <v>3323</v>
      </c>
      <c r="G442" s="55">
        <f t="shared" si="6"/>
        <v>9111</v>
      </c>
      <c r="H442" s="55">
        <f t="shared" ref="H442:L442" si="8">SUM(H11:H441)</f>
        <v>31</v>
      </c>
      <c r="I442" s="55">
        <f t="shared" si="8"/>
        <v>20</v>
      </c>
      <c r="J442" s="55">
        <f t="shared" si="8"/>
        <v>14</v>
      </c>
      <c r="K442" s="55">
        <f t="shared" si="8"/>
        <v>10</v>
      </c>
      <c r="L442" s="55">
        <f t="shared" si="8"/>
        <v>9186</v>
      </c>
    </row>
    <row r="443" spans="2:12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2" t="s">
        <v>22</v>
      </c>
      <c r="D9" s="72"/>
      <c r="E9" s="72"/>
      <c r="F9" s="72"/>
      <c r="G9" s="72"/>
      <c r="H9" s="73"/>
      <c r="I9" s="72" t="s">
        <v>23</v>
      </c>
      <c r="J9" s="72"/>
      <c r="K9" s="72"/>
      <c r="L9" s="72"/>
      <c r="M9" s="72"/>
      <c r="N9" s="73"/>
      <c r="O9" s="72" t="s">
        <v>24</v>
      </c>
      <c r="P9" s="72"/>
      <c r="Q9" s="72"/>
      <c r="R9" s="72"/>
      <c r="S9" s="72"/>
      <c r="T9" s="73"/>
      <c r="U9" s="72" t="s">
        <v>25</v>
      </c>
      <c r="V9" s="72"/>
      <c r="W9" s="72"/>
      <c r="X9" s="72"/>
      <c r="Y9" s="72"/>
      <c r="Z9" s="73"/>
      <c r="AA9" s="72" t="s">
        <v>26</v>
      </c>
      <c r="AB9" s="72"/>
      <c r="AC9" s="72"/>
      <c r="AD9" s="72"/>
      <c r="AE9" s="72"/>
      <c r="AF9" s="73"/>
      <c r="AG9" s="72" t="s">
        <v>27</v>
      </c>
      <c r="AH9" s="72"/>
      <c r="AI9" s="72"/>
      <c r="AJ9" s="72"/>
      <c r="AK9" s="72"/>
      <c r="AL9" s="73"/>
      <c r="AM9" s="72" t="s">
        <v>28</v>
      </c>
      <c r="AN9" s="72"/>
      <c r="AO9" s="72"/>
      <c r="AP9" s="72"/>
      <c r="AQ9" s="72"/>
      <c r="AR9" s="73"/>
      <c r="AS9" s="72" t="s">
        <v>29</v>
      </c>
      <c r="AT9" s="72"/>
      <c r="AU9" s="72"/>
      <c r="AV9" s="72"/>
      <c r="AW9" s="72"/>
      <c r="AX9" s="73"/>
    </row>
    <row r="10" spans="2:50" ht="63.75" customHeight="1" thickBot="1" x14ac:dyDescent="0.25">
      <c r="C10" s="68" t="s">
        <v>30</v>
      </c>
      <c r="D10" s="70" t="s">
        <v>651</v>
      </c>
      <c r="E10" s="71"/>
      <c r="F10" s="68" t="s">
        <v>31</v>
      </c>
      <c r="G10" s="68" t="s">
        <v>32</v>
      </c>
      <c r="H10" s="68" t="s">
        <v>33</v>
      </c>
      <c r="I10" s="68" t="s">
        <v>30</v>
      </c>
      <c r="J10" s="70" t="s">
        <v>651</v>
      </c>
      <c r="K10" s="71"/>
      <c r="L10" s="68" t="s">
        <v>31</v>
      </c>
      <c r="M10" s="68" t="s">
        <v>32</v>
      </c>
      <c r="N10" s="68" t="s">
        <v>33</v>
      </c>
      <c r="O10" s="68" t="s">
        <v>30</v>
      </c>
      <c r="P10" s="70" t="s">
        <v>651</v>
      </c>
      <c r="Q10" s="71"/>
      <c r="R10" s="68" t="s">
        <v>31</v>
      </c>
      <c r="S10" s="68" t="s">
        <v>32</v>
      </c>
      <c r="T10" s="68" t="s">
        <v>33</v>
      </c>
      <c r="U10" s="68" t="s">
        <v>30</v>
      </c>
      <c r="V10" s="70" t="s">
        <v>651</v>
      </c>
      <c r="W10" s="71"/>
      <c r="X10" s="68" t="s">
        <v>31</v>
      </c>
      <c r="Y10" s="68" t="s">
        <v>32</v>
      </c>
      <c r="Z10" s="68" t="s">
        <v>33</v>
      </c>
      <c r="AA10" s="68" t="s">
        <v>30</v>
      </c>
      <c r="AB10" s="70" t="s">
        <v>651</v>
      </c>
      <c r="AC10" s="71"/>
      <c r="AD10" s="68" t="s">
        <v>31</v>
      </c>
      <c r="AE10" s="68" t="s">
        <v>32</v>
      </c>
      <c r="AF10" s="68" t="s">
        <v>33</v>
      </c>
      <c r="AG10" s="68" t="s">
        <v>30</v>
      </c>
      <c r="AH10" s="70" t="s">
        <v>651</v>
      </c>
      <c r="AI10" s="71"/>
      <c r="AJ10" s="68" t="s">
        <v>31</v>
      </c>
      <c r="AK10" s="68" t="s">
        <v>32</v>
      </c>
      <c r="AL10" s="68" t="s">
        <v>33</v>
      </c>
      <c r="AM10" s="68" t="s">
        <v>30</v>
      </c>
      <c r="AN10" s="70" t="s">
        <v>651</v>
      </c>
      <c r="AO10" s="71"/>
      <c r="AP10" s="68" t="s">
        <v>31</v>
      </c>
      <c r="AQ10" s="68" t="s">
        <v>32</v>
      </c>
      <c r="AR10" s="68" t="s">
        <v>33</v>
      </c>
      <c r="AS10" s="68" t="s">
        <v>30</v>
      </c>
      <c r="AT10" s="70" t="s">
        <v>651</v>
      </c>
      <c r="AU10" s="71"/>
      <c r="AV10" s="68" t="s">
        <v>31</v>
      </c>
      <c r="AW10" s="68" t="s">
        <v>32</v>
      </c>
      <c r="AX10" s="68" t="s">
        <v>33</v>
      </c>
    </row>
    <row r="11" spans="2:50" ht="20.100000000000001" customHeight="1" thickBot="1" x14ac:dyDescent="0.25">
      <c r="C11" s="69"/>
      <c r="D11" s="58" t="s">
        <v>652</v>
      </c>
      <c r="E11" s="58" t="s">
        <v>653</v>
      </c>
      <c r="F11" s="69"/>
      <c r="G11" s="69"/>
      <c r="H11" s="69"/>
      <c r="I11" s="69"/>
      <c r="J11" s="58" t="s">
        <v>652</v>
      </c>
      <c r="K11" s="58" t="s">
        <v>653</v>
      </c>
      <c r="L11" s="69"/>
      <c r="M11" s="69"/>
      <c r="N11" s="69"/>
      <c r="O11" s="69"/>
      <c r="P11" s="58" t="s">
        <v>652</v>
      </c>
      <c r="Q11" s="58" t="s">
        <v>653</v>
      </c>
      <c r="R11" s="69"/>
      <c r="S11" s="69"/>
      <c r="T11" s="69"/>
      <c r="U11" s="69"/>
      <c r="V11" s="58" t="s">
        <v>652</v>
      </c>
      <c r="W11" s="58" t="s">
        <v>653</v>
      </c>
      <c r="X11" s="69"/>
      <c r="Y11" s="69"/>
      <c r="Z11" s="69"/>
      <c r="AA11" s="69"/>
      <c r="AB11" s="58" t="s">
        <v>652</v>
      </c>
      <c r="AC11" s="58" t="s">
        <v>653</v>
      </c>
      <c r="AD11" s="69"/>
      <c r="AE11" s="69"/>
      <c r="AF11" s="69"/>
      <c r="AG11" s="69"/>
      <c r="AH11" s="58" t="s">
        <v>652</v>
      </c>
      <c r="AI11" s="58" t="s">
        <v>653</v>
      </c>
      <c r="AJ11" s="69"/>
      <c r="AK11" s="69"/>
      <c r="AL11" s="69"/>
      <c r="AM11" s="69"/>
      <c r="AN11" s="58" t="s">
        <v>652</v>
      </c>
      <c r="AO11" s="58" t="s">
        <v>653</v>
      </c>
      <c r="AP11" s="69"/>
      <c r="AQ11" s="69"/>
      <c r="AR11" s="69"/>
      <c r="AS11" s="69"/>
      <c r="AT11" s="58" t="s">
        <v>652</v>
      </c>
      <c r="AU11" s="58" t="s">
        <v>653</v>
      </c>
      <c r="AV11" s="69"/>
      <c r="AW11" s="69"/>
      <c r="AX11" s="69"/>
    </row>
    <row r="12" spans="2:50" ht="20.100000000000001" customHeight="1" thickBot="1" x14ac:dyDescent="0.25">
      <c r="B12" s="3" t="s">
        <v>168</v>
      </c>
      <c r="C12" s="38">
        <v>370</v>
      </c>
      <c r="D12" s="38">
        <v>24</v>
      </c>
      <c r="E12" s="38">
        <v>4</v>
      </c>
      <c r="F12" s="38">
        <v>0</v>
      </c>
      <c r="G12" s="38">
        <v>383</v>
      </c>
      <c r="H12" s="38">
        <v>228</v>
      </c>
      <c r="I12" s="38">
        <v>90</v>
      </c>
      <c r="J12" s="38">
        <v>24</v>
      </c>
      <c r="K12" s="38">
        <v>2</v>
      </c>
      <c r="L12" s="38">
        <v>0</v>
      </c>
      <c r="M12" s="38">
        <v>116</v>
      </c>
      <c r="N12" s="38">
        <v>0</v>
      </c>
      <c r="O12" s="38">
        <v>4</v>
      </c>
      <c r="P12" s="38">
        <v>0</v>
      </c>
      <c r="Q12" s="38">
        <v>0</v>
      </c>
      <c r="R12" s="38">
        <v>0</v>
      </c>
      <c r="S12" s="38">
        <v>1</v>
      </c>
      <c r="T12" s="38">
        <v>4</v>
      </c>
      <c r="U12" s="38">
        <v>188</v>
      </c>
      <c r="V12" s="38">
        <v>0</v>
      </c>
      <c r="W12" s="38">
        <v>2</v>
      </c>
      <c r="X12" s="38">
        <v>0</v>
      </c>
      <c r="Y12" s="38">
        <v>175</v>
      </c>
      <c r="Z12" s="38">
        <v>177</v>
      </c>
      <c r="AA12" s="38">
        <v>78</v>
      </c>
      <c r="AB12" s="38">
        <v>0</v>
      </c>
      <c r="AC12" s="38">
        <v>0</v>
      </c>
      <c r="AD12" s="38">
        <v>0</v>
      </c>
      <c r="AE12" s="38">
        <v>79</v>
      </c>
      <c r="AF12" s="38">
        <v>46</v>
      </c>
      <c r="AG12" s="38">
        <v>10</v>
      </c>
      <c r="AH12" s="38">
        <v>0</v>
      </c>
      <c r="AI12" s="38">
        <v>0</v>
      </c>
      <c r="AJ12" s="38">
        <v>0</v>
      </c>
      <c r="AK12" s="38">
        <v>12</v>
      </c>
      <c r="AL12" s="38">
        <v>1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</row>
    <row r="13" spans="2:50" ht="20.100000000000001" customHeight="1" thickBot="1" x14ac:dyDescent="0.25">
      <c r="B13" s="4" t="s">
        <v>236</v>
      </c>
      <c r="C13" s="38">
        <v>59</v>
      </c>
      <c r="D13" s="38">
        <v>0</v>
      </c>
      <c r="E13" s="38">
        <v>0</v>
      </c>
      <c r="F13" s="38">
        <v>0</v>
      </c>
      <c r="G13" s="38">
        <v>48</v>
      </c>
      <c r="H13" s="38">
        <v>36</v>
      </c>
      <c r="I13" s="38">
        <v>18</v>
      </c>
      <c r="J13" s="38">
        <v>0</v>
      </c>
      <c r="K13" s="38">
        <v>0</v>
      </c>
      <c r="L13" s="38">
        <v>0</v>
      </c>
      <c r="M13" s="38">
        <v>18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28</v>
      </c>
      <c r="V13" s="38">
        <v>0</v>
      </c>
      <c r="W13" s="38">
        <v>0</v>
      </c>
      <c r="X13" s="38">
        <v>0</v>
      </c>
      <c r="Y13" s="38">
        <v>18</v>
      </c>
      <c r="Z13" s="38">
        <v>25</v>
      </c>
      <c r="AA13" s="38">
        <v>12</v>
      </c>
      <c r="AB13" s="38">
        <v>0</v>
      </c>
      <c r="AC13" s="38">
        <v>0</v>
      </c>
      <c r="AD13" s="38">
        <v>0</v>
      </c>
      <c r="AE13" s="38">
        <v>12</v>
      </c>
      <c r="AF13" s="38">
        <v>9</v>
      </c>
      <c r="AG13" s="38">
        <v>1</v>
      </c>
      <c r="AH13" s="38">
        <v>0</v>
      </c>
      <c r="AI13" s="38">
        <v>0</v>
      </c>
      <c r="AJ13" s="38">
        <v>0</v>
      </c>
      <c r="AK13" s="38">
        <v>0</v>
      </c>
      <c r="AL13" s="38">
        <v>2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58</v>
      </c>
      <c r="D14" s="38">
        <v>0</v>
      </c>
      <c r="E14" s="38">
        <v>0</v>
      </c>
      <c r="F14" s="38">
        <v>0</v>
      </c>
      <c r="G14" s="38">
        <v>78</v>
      </c>
      <c r="H14" s="38">
        <v>51</v>
      </c>
      <c r="I14" s="38">
        <v>22</v>
      </c>
      <c r="J14" s="38">
        <v>0</v>
      </c>
      <c r="K14" s="38">
        <v>0</v>
      </c>
      <c r="L14" s="38">
        <v>0</v>
      </c>
      <c r="M14" s="38">
        <v>22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18</v>
      </c>
      <c r="V14" s="38">
        <v>0</v>
      </c>
      <c r="W14" s="38">
        <v>0</v>
      </c>
      <c r="X14" s="38">
        <v>0</v>
      </c>
      <c r="Y14" s="38">
        <v>25</v>
      </c>
      <c r="Z14" s="38">
        <v>35</v>
      </c>
      <c r="AA14" s="38">
        <v>18</v>
      </c>
      <c r="AB14" s="38">
        <v>0</v>
      </c>
      <c r="AC14" s="38">
        <v>0</v>
      </c>
      <c r="AD14" s="38">
        <v>0</v>
      </c>
      <c r="AE14" s="38">
        <v>31</v>
      </c>
      <c r="AF14" s="38">
        <v>13</v>
      </c>
      <c r="AG14" s="38">
        <v>0</v>
      </c>
      <c r="AH14" s="38">
        <v>0</v>
      </c>
      <c r="AI14" s="38">
        <v>0</v>
      </c>
      <c r="AJ14" s="38">
        <v>0</v>
      </c>
      <c r="AK14" s="38">
        <v>0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106</v>
      </c>
      <c r="D15" s="38">
        <v>0</v>
      </c>
      <c r="E15" s="38">
        <v>0</v>
      </c>
      <c r="F15" s="38">
        <v>0</v>
      </c>
      <c r="G15" s="38">
        <v>124</v>
      </c>
      <c r="H15" s="38">
        <v>52</v>
      </c>
      <c r="I15" s="38">
        <v>25</v>
      </c>
      <c r="J15" s="38">
        <v>0</v>
      </c>
      <c r="K15" s="38">
        <v>0</v>
      </c>
      <c r="L15" s="38">
        <v>0</v>
      </c>
      <c r="M15" s="38">
        <v>25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8">
        <v>0</v>
      </c>
      <c r="T15" s="38">
        <v>1</v>
      </c>
      <c r="U15" s="38">
        <v>60</v>
      </c>
      <c r="V15" s="38">
        <v>0</v>
      </c>
      <c r="W15" s="38">
        <v>0</v>
      </c>
      <c r="X15" s="38">
        <v>0</v>
      </c>
      <c r="Y15" s="38">
        <v>76</v>
      </c>
      <c r="Z15" s="38">
        <v>31</v>
      </c>
      <c r="AA15" s="38">
        <v>20</v>
      </c>
      <c r="AB15" s="38">
        <v>0</v>
      </c>
      <c r="AC15" s="38">
        <v>0</v>
      </c>
      <c r="AD15" s="38">
        <v>0</v>
      </c>
      <c r="AE15" s="38">
        <v>23</v>
      </c>
      <c r="AF15" s="38">
        <v>15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5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224</v>
      </c>
      <c r="D16" s="38">
        <v>0</v>
      </c>
      <c r="E16" s="38">
        <v>0</v>
      </c>
      <c r="F16" s="38">
        <v>0</v>
      </c>
      <c r="G16" s="38">
        <v>198</v>
      </c>
      <c r="H16" s="38">
        <v>161</v>
      </c>
      <c r="I16" s="38">
        <v>77</v>
      </c>
      <c r="J16" s="38">
        <v>0</v>
      </c>
      <c r="K16" s="38">
        <v>0</v>
      </c>
      <c r="L16" s="38">
        <v>0</v>
      </c>
      <c r="M16" s="38">
        <v>77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2</v>
      </c>
      <c r="U16" s="38">
        <v>94</v>
      </c>
      <c r="V16" s="38">
        <v>0</v>
      </c>
      <c r="W16" s="38">
        <v>0</v>
      </c>
      <c r="X16" s="38">
        <v>0</v>
      </c>
      <c r="Y16" s="38">
        <v>73</v>
      </c>
      <c r="Z16" s="38">
        <v>101</v>
      </c>
      <c r="AA16" s="38">
        <v>52</v>
      </c>
      <c r="AB16" s="38">
        <v>0</v>
      </c>
      <c r="AC16" s="38">
        <v>0</v>
      </c>
      <c r="AD16" s="38">
        <v>0</v>
      </c>
      <c r="AE16" s="38">
        <v>47</v>
      </c>
      <c r="AF16" s="38">
        <v>58</v>
      </c>
      <c r="AG16" s="38">
        <v>1</v>
      </c>
      <c r="AH16" s="38">
        <v>0</v>
      </c>
      <c r="AI16" s="38">
        <v>0</v>
      </c>
      <c r="AJ16" s="38">
        <v>0</v>
      </c>
      <c r="AK16" s="38">
        <v>1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</row>
    <row r="17" spans="2:50" ht="20.100000000000001" customHeight="1" thickBot="1" x14ac:dyDescent="0.25">
      <c r="B17" s="4" t="s">
        <v>634</v>
      </c>
      <c r="C17" s="38">
        <v>6</v>
      </c>
      <c r="D17" s="38">
        <v>0</v>
      </c>
      <c r="E17" s="38">
        <v>0</v>
      </c>
      <c r="F17" s="38">
        <v>0</v>
      </c>
      <c r="G17" s="38">
        <v>6</v>
      </c>
      <c r="H17" s="38">
        <v>4</v>
      </c>
      <c r="I17" s="38">
        <v>5</v>
      </c>
      <c r="J17" s="38">
        <v>0</v>
      </c>
      <c r="K17" s="38">
        <v>0</v>
      </c>
      <c r="L17" s="38">
        <v>0</v>
      </c>
      <c r="M17" s="38">
        <v>5</v>
      </c>
      <c r="N17" s="38">
        <v>1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1</v>
      </c>
      <c r="V17" s="38">
        <v>0</v>
      </c>
      <c r="W17" s="38">
        <v>0</v>
      </c>
      <c r="X17" s="38">
        <v>0</v>
      </c>
      <c r="Y17" s="38">
        <v>0</v>
      </c>
      <c r="Z17" s="38">
        <v>1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2</v>
      </c>
      <c r="AG17" s="38">
        <v>0</v>
      </c>
      <c r="AH17" s="38">
        <v>0</v>
      </c>
      <c r="AI17" s="38">
        <v>0</v>
      </c>
      <c r="AJ17" s="38">
        <v>0</v>
      </c>
      <c r="AK17" s="38">
        <v>1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152</v>
      </c>
      <c r="D18" s="38">
        <v>10</v>
      </c>
      <c r="E18" s="38">
        <v>10</v>
      </c>
      <c r="F18" s="38">
        <v>0</v>
      </c>
      <c r="G18" s="38">
        <v>168</v>
      </c>
      <c r="H18" s="38">
        <v>79</v>
      </c>
      <c r="I18" s="38">
        <v>50</v>
      </c>
      <c r="J18" s="38">
        <v>0</v>
      </c>
      <c r="K18" s="38">
        <v>0</v>
      </c>
      <c r="L18" s="38">
        <v>0</v>
      </c>
      <c r="M18" s="38">
        <v>60</v>
      </c>
      <c r="N18" s="38">
        <v>0</v>
      </c>
      <c r="O18" s="38">
        <v>1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65</v>
      </c>
      <c r="V18" s="38">
        <v>10</v>
      </c>
      <c r="W18" s="38">
        <v>10</v>
      </c>
      <c r="X18" s="38">
        <v>0</v>
      </c>
      <c r="Y18" s="38">
        <v>81</v>
      </c>
      <c r="Z18" s="38">
        <v>38</v>
      </c>
      <c r="AA18" s="38">
        <v>23</v>
      </c>
      <c r="AB18" s="38">
        <v>0</v>
      </c>
      <c r="AC18" s="38">
        <v>0</v>
      </c>
      <c r="AD18" s="38">
        <v>0</v>
      </c>
      <c r="AE18" s="38">
        <v>22</v>
      </c>
      <c r="AF18" s="38">
        <v>32</v>
      </c>
      <c r="AG18" s="38">
        <v>13</v>
      </c>
      <c r="AH18" s="38">
        <v>0</v>
      </c>
      <c r="AI18" s="38">
        <v>0</v>
      </c>
      <c r="AJ18" s="38">
        <v>0</v>
      </c>
      <c r="AK18" s="38">
        <v>5</v>
      </c>
      <c r="AL18" s="38">
        <v>8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16</v>
      </c>
      <c r="D19" s="38">
        <v>0</v>
      </c>
      <c r="E19" s="38">
        <v>0</v>
      </c>
      <c r="F19" s="38">
        <v>0</v>
      </c>
      <c r="G19" s="38">
        <v>14</v>
      </c>
      <c r="H19" s="38">
        <v>26</v>
      </c>
      <c r="I19" s="38">
        <v>5</v>
      </c>
      <c r="J19" s="38">
        <v>0</v>
      </c>
      <c r="K19" s="38">
        <v>0</v>
      </c>
      <c r="L19" s="38">
        <v>0</v>
      </c>
      <c r="M19" s="38">
        <v>5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5</v>
      </c>
      <c r="V19" s="38">
        <v>0</v>
      </c>
      <c r="W19" s="38">
        <v>0</v>
      </c>
      <c r="X19" s="38">
        <v>0</v>
      </c>
      <c r="Y19" s="38">
        <v>7</v>
      </c>
      <c r="Z19" s="38">
        <v>10</v>
      </c>
      <c r="AA19" s="38">
        <v>6</v>
      </c>
      <c r="AB19" s="38">
        <v>0</v>
      </c>
      <c r="AC19" s="38">
        <v>0</v>
      </c>
      <c r="AD19" s="38">
        <v>0</v>
      </c>
      <c r="AE19" s="38">
        <v>2</v>
      </c>
      <c r="AF19" s="38">
        <v>16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81</v>
      </c>
      <c r="D20" s="38">
        <v>0</v>
      </c>
      <c r="E20" s="38">
        <v>0</v>
      </c>
      <c r="F20" s="38">
        <v>0</v>
      </c>
      <c r="G20" s="38">
        <v>73</v>
      </c>
      <c r="H20" s="38">
        <v>185</v>
      </c>
      <c r="I20" s="38">
        <v>31</v>
      </c>
      <c r="J20" s="38">
        <v>0</v>
      </c>
      <c r="K20" s="38">
        <v>0</v>
      </c>
      <c r="L20" s="38">
        <v>0</v>
      </c>
      <c r="M20" s="38">
        <v>31</v>
      </c>
      <c r="N20" s="38">
        <v>0</v>
      </c>
      <c r="O20" s="38">
        <v>1</v>
      </c>
      <c r="P20" s="38">
        <v>0</v>
      </c>
      <c r="Q20" s="38">
        <v>0</v>
      </c>
      <c r="R20" s="38">
        <v>0</v>
      </c>
      <c r="S20" s="38">
        <v>0</v>
      </c>
      <c r="T20" s="38">
        <v>2</v>
      </c>
      <c r="U20" s="38">
        <v>34</v>
      </c>
      <c r="V20" s="38">
        <v>0</v>
      </c>
      <c r="W20" s="38">
        <v>0</v>
      </c>
      <c r="X20" s="38">
        <v>0</v>
      </c>
      <c r="Y20" s="38">
        <v>20</v>
      </c>
      <c r="Z20" s="38">
        <v>129</v>
      </c>
      <c r="AA20" s="38">
        <v>1</v>
      </c>
      <c r="AB20" s="38">
        <v>0</v>
      </c>
      <c r="AC20" s="38">
        <v>0</v>
      </c>
      <c r="AD20" s="38">
        <v>0</v>
      </c>
      <c r="AE20" s="38">
        <v>11</v>
      </c>
      <c r="AF20" s="38">
        <v>51</v>
      </c>
      <c r="AG20" s="38">
        <v>14</v>
      </c>
      <c r="AH20" s="38">
        <v>0</v>
      </c>
      <c r="AI20" s="38">
        <v>0</v>
      </c>
      <c r="AJ20" s="38">
        <v>0</v>
      </c>
      <c r="AK20" s="38">
        <v>11</v>
      </c>
      <c r="AL20" s="38">
        <v>3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85</v>
      </c>
      <c r="D21" s="38">
        <v>0</v>
      </c>
      <c r="E21" s="38">
        <v>0</v>
      </c>
      <c r="F21" s="38">
        <v>0</v>
      </c>
      <c r="G21" s="38">
        <v>74</v>
      </c>
      <c r="H21" s="38">
        <v>28</v>
      </c>
      <c r="I21" s="38">
        <v>26</v>
      </c>
      <c r="J21" s="38">
        <v>0</v>
      </c>
      <c r="K21" s="38">
        <v>0</v>
      </c>
      <c r="L21" s="38">
        <v>0</v>
      </c>
      <c r="M21" s="38">
        <v>25</v>
      </c>
      <c r="N21" s="38">
        <v>1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46</v>
      </c>
      <c r="V21" s="38">
        <v>0</v>
      </c>
      <c r="W21" s="38">
        <v>0</v>
      </c>
      <c r="X21" s="38">
        <v>0</v>
      </c>
      <c r="Y21" s="38">
        <v>38</v>
      </c>
      <c r="Z21" s="38">
        <v>9</v>
      </c>
      <c r="AA21" s="38">
        <v>11</v>
      </c>
      <c r="AB21" s="38">
        <v>0</v>
      </c>
      <c r="AC21" s="38">
        <v>0</v>
      </c>
      <c r="AD21" s="38">
        <v>0</v>
      </c>
      <c r="AE21" s="38">
        <v>10</v>
      </c>
      <c r="AF21" s="38">
        <v>17</v>
      </c>
      <c r="AG21" s="38">
        <v>2</v>
      </c>
      <c r="AH21" s="38">
        <v>0</v>
      </c>
      <c r="AI21" s="38">
        <v>0</v>
      </c>
      <c r="AJ21" s="38">
        <v>0</v>
      </c>
      <c r="AK21" s="38">
        <v>1</v>
      </c>
      <c r="AL21" s="38">
        <v>1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324</v>
      </c>
      <c r="D22" s="38">
        <v>0</v>
      </c>
      <c r="E22" s="38">
        <v>0</v>
      </c>
      <c r="F22" s="38">
        <v>0</v>
      </c>
      <c r="G22" s="38">
        <v>291</v>
      </c>
      <c r="H22" s="38">
        <v>186</v>
      </c>
      <c r="I22" s="38">
        <v>87</v>
      </c>
      <c r="J22" s="38">
        <v>0</v>
      </c>
      <c r="K22" s="38">
        <v>0</v>
      </c>
      <c r="L22" s="38">
        <v>0</v>
      </c>
      <c r="M22" s="38">
        <v>88</v>
      </c>
      <c r="N22" s="38">
        <v>0</v>
      </c>
      <c r="O22" s="38">
        <v>5</v>
      </c>
      <c r="P22" s="38">
        <v>0</v>
      </c>
      <c r="Q22" s="38">
        <v>0</v>
      </c>
      <c r="R22" s="38">
        <v>0</v>
      </c>
      <c r="S22" s="38">
        <v>1</v>
      </c>
      <c r="T22" s="38">
        <v>9</v>
      </c>
      <c r="U22" s="38">
        <v>177</v>
      </c>
      <c r="V22" s="38">
        <v>0</v>
      </c>
      <c r="W22" s="38">
        <v>0</v>
      </c>
      <c r="X22" s="38">
        <v>0</v>
      </c>
      <c r="Y22" s="38">
        <v>152</v>
      </c>
      <c r="Z22" s="38">
        <v>130</v>
      </c>
      <c r="AA22" s="38">
        <v>55</v>
      </c>
      <c r="AB22" s="38">
        <v>0</v>
      </c>
      <c r="AC22" s="38">
        <v>0</v>
      </c>
      <c r="AD22" s="38">
        <v>0</v>
      </c>
      <c r="AE22" s="38">
        <v>50</v>
      </c>
      <c r="AF22" s="38">
        <v>47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117</v>
      </c>
      <c r="D23" s="38">
        <v>28</v>
      </c>
      <c r="E23" s="38">
        <v>0</v>
      </c>
      <c r="F23" s="38">
        <v>0</v>
      </c>
      <c r="G23" s="38">
        <v>123</v>
      </c>
      <c r="H23" s="38">
        <v>82</v>
      </c>
      <c r="I23" s="38">
        <v>34</v>
      </c>
      <c r="J23" s="38">
        <v>5</v>
      </c>
      <c r="K23" s="38">
        <v>0</v>
      </c>
      <c r="L23" s="38">
        <v>0</v>
      </c>
      <c r="M23" s="38">
        <v>39</v>
      </c>
      <c r="N23" s="38">
        <v>0</v>
      </c>
      <c r="O23" s="38">
        <v>1</v>
      </c>
      <c r="P23" s="38">
        <v>0</v>
      </c>
      <c r="Q23" s="38">
        <v>0</v>
      </c>
      <c r="R23" s="38">
        <v>0</v>
      </c>
      <c r="S23" s="38">
        <v>1</v>
      </c>
      <c r="T23" s="38">
        <v>1</v>
      </c>
      <c r="U23" s="38">
        <v>47</v>
      </c>
      <c r="V23" s="38">
        <v>23</v>
      </c>
      <c r="W23" s="38">
        <v>0</v>
      </c>
      <c r="X23" s="38">
        <v>0</v>
      </c>
      <c r="Y23" s="38">
        <v>54</v>
      </c>
      <c r="Z23" s="38">
        <v>53</v>
      </c>
      <c r="AA23" s="38">
        <v>28</v>
      </c>
      <c r="AB23" s="38">
        <v>0</v>
      </c>
      <c r="AC23" s="38">
        <v>0</v>
      </c>
      <c r="AD23" s="38">
        <v>0</v>
      </c>
      <c r="AE23" s="38">
        <v>19</v>
      </c>
      <c r="AF23" s="38">
        <v>27</v>
      </c>
      <c r="AG23" s="38">
        <v>7</v>
      </c>
      <c r="AH23" s="38">
        <v>0</v>
      </c>
      <c r="AI23" s="38">
        <v>0</v>
      </c>
      <c r="AJ23" s="38">
        <v>0</v>
      </c>
      <c r="AK23" s="38">
        <v>10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</row>
    <row r="24" spans="2:50" ht="20.100000000000001" customHeight="1" thickBot="1" x14ac:dyDescent="0.25">
      <c r="B24" s="4" t="s">
        <v>245</v>
      </c>
      <c r="C24" s="38">
        <v>56</v>
      </c>
      <c r="D24" s="38">
        <v>0</v>
      </c>
      <c r="E24" s="38">
        <v>0</v>
      </c>
      <c r="F24" s="38">
        <v>0</v>
      </c>
      <c r="G24" s="38">
        <v>41</v>
      </c>
      <c r="H24" s="38">
        <v>85</v>
      </c>
      <c r="I24" s="38">
        <v>22</v>
      </c>
      <c r="J24" s="38">
        <v>0</v>
      </c>
      <c r="K24" s="38">
        <v>0</v>
      </c>
      <c r="L24" s="38">
        <v>0</v>
      </c>
      <c r="M24" s="38">
        <v>15</v>
      </c>
      <c r="N24" s="38">
        <v>7</v>
      </c>
      <c r="O24" s="38">
        <v>1</v>
      </c>
      <c r="P24" s="38">
        <v>0</v>
      </c>
      <c r="Q24" s="38">
        <v>0</v>
      </c>
      <c r="R24" s="38">
        <v>0</v>
      </c>
      <c r="S24" s="38">
        <v>0</v>
      </c>
      <c r="T24" s="38">
        <v>5</v>
      </c>
      <c r="U24" s="38">
        <v>25</v>
      </c>
      <c r="V24" s="38">
        <v>0</v>
      </c>
      <c r="W24" s="38">
        <v>0</v>
      </c>
      <c r="X24" s="38">
        <v>0</v>
      </c>
      <c r="Y24" s="38">
        <v>17</v>
      </c>
      <c r="Z24" s="38">
        <v>42</v>
      </c>
      <c r="AA24" s="38">
        <v>5</v>
      </c>
      <c r="AB24" s="38">
        <v>0</v>
      </c>
      <c r="AC24" s="38">
        <v>0</v>
      </c>
      <c r="AD24" s="38">
        <v>0</v>
      </c>
      <c r="AE24" s="38">
        <v>6</v>
      </c>
      <c r="AF24" s="38">
        <v>31</v>
      </c>
      <c r="AG24" s="38">
        <v>3</v>
      </c>
      <c r="AH24" s="38">
        <v>0</v>
      </c>
      <c r="AI24" s="38">
        <v>0</v>
      </c>
      <c r="AJ24" s="38">
        <v>0</v>
      </c>
      <c r="AK24" s="38">
        <v>3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105</v>
      </c>
      <c r="D25" s="38">
        <v>5</v>
      </c>
      <c r="E25" s="38">
        <v>0</v>
      </c>
      <c r="F25" s="38">
        <v>1</v>
      </c>
      <c r="G25" s="38">
        <v>113</v>
      </c>
      <c r="H25" s="38">
        <v>78</v>
      </c>
      <c r="I25" s="38">
        <v>35</v>
      </c>
      <c r="J25" s="38">
        <v>5</v>
      </c>
      <c r="K25" s="38">
        <v>0</v>
      </c>
      <c r="L25" s="38">
        <v>0</v>
      </c>
      <c r="M25" s="38">
        <v>40</v>
      </c>
      <c r="N25" s="38">
        <v>0</v>
      </c>
      <c r="O25" s="38">
        <v>0</v>
      </c>
      <c r="P25" s="38">
        <v>0</v>
      </c>
      <c r="Q25" s="38">
        <v>0</v>
      </c>
      <c r="R25" s="38">
        <v>1</v>
      </c>
      <c r="S25" s="38">
        <v>0</v>
      </c>
      <c r="T25" s="38">
        <v>1</v>
      </c>
      <c r="U25" s="38">
        <v>34</v>
      </c>
      <c r="V25" s="38">
        <v>0</v>
      </c>
      <c r="W25" s="38">
        <v>0</v>
      </c>
      <c r="X25" s="38">
        <v>0</v>
      </c>
      <c r="Y25" s="38">
        <v>29</v>
      </c>
      <c r="Z25" s="38">
        <v>31</v>
      </c>
      <c r="AA25" s="38">
        <v>33</v>
      </c>
      <c r="AB25" s="38">
        <v>0</v>
      </c>
      <c r="AC25" s="38">
        <v>0</v>
      </c>
      <c r="AD25" s="38">
        <v>0</v>
      </c>
      <c r="AE25" s="38">
        <v>41</v>
      </c>
      <c r="AF25" s="38">
        <v>43</v>
      </c>
      <c r="AG25" s="38">
        <v>3</v>
      </c>
      <c r="AH25" s="38">
        <v>0</v>
      </c>
      <c r="AI25" s="38">
        <v>0</v>
      </c>
      <c r="AJ25" s="38">
        <v>0</v>
      </c>
      <c r="AK25" s="38">
        <v>3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3</v>
      </c>
    </row>
    <row r="26" spans="2:50" ht="20.100000000000001" customHeight="1" thickBot="1" x14ac:dyDescent="0.25">
      <c r="B26" s="4" t="s">
        <v>247</v>
      </c>
      <c r="C26" s="38">
        <v>349</v>
      </c>
      <c r="D26" s="38">
        <v>42</v>
      </c>
      <c r="E26" s="38">
        <v>2</v>
      </c>
      <c r="F26" s="38">
        <v>0</v>
      </c>
      <c r="G26" s="38">
        <v>379</v>
      </c>
      <c r="H26" s="38">
        <v>403</v>
      </c>
      <c r="I26" s="38">
        <v>41</v>
      </c>
      <c r="J26" s="38">
        <v>12</v>
      </c>
      <c r="K26" s="38">
        <v>0</v>
      </c>
      <c r="L26" s="38">
        <v>0</v>
      </c>
      <c r="M26" s="38">
        <v>53</v>
      </c>
      <c r="N26" s="38">
        <v>0</v>
      </c>
      <c r="O26" s="38">
        <v>1</v>
      </c>
      <c r="P26" s="38">
        <v>0</v>
      </c>
      <c r="Q26" s="38">
        <v>0</v>
      </c>
      <c r="R26" s="38">
        <v>0</v>
      </c>
      <c r="S26" s="38">
        <v>3</v>
      </c>
      <c r="T26" s="38">
        <v>9</v>
      </c>
      <c r="U26" s="38">
        <v>259</v>
      </c>
      <c r="V26" s="38">
        <v>30</v>
      </c>
      <c r="W26" s="38">
        <v>2</v>
      </c>
      <c r="X26" s="38">
        <v>0</v>
      </c>
      <c r="Y26" s="38">
        <v>267</v>
      </c>
      <c r="Z26" s="38">
        <v>310</v>
      </c>
      <c r="AA26" s="38">
        <v>39</v>
      </c>
      <c r="AB26" s="38">
        <v>0</v>
      </c>
      <c r="AC26" s="38">
        <v>0</v>
      </c>
      <c r="AD26" s="38">
        <v>0</v>
      </c>
      <c r="AE26" s="38">
        <v>40</v>
      </c>
      <c r="AF26" s="38">
        <v>80</v>
      </c>
      <c r="AG26" s="38">
        <v>9</v>
      </c>
      <c r="AH26" s="38">
        <v>0</v>
      </c>
      <c r="AI26" s="38">
        <v>0</v>
      </c>
      <c r="AJ26" s="38">
        <v>0</v>
      </c>
      <c r="AK26" s="38">
        <v>15</v>
      </c>
      <c r="AL26" s="38">
        <v>3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1</v>
      </c>
      <c r="AX26" s="38">
        <v>1</v>
      </c>
    </row>
    <row r="27" spans="2:50" ht="20.100000000000001" customHeight="1" thickBot="1" x14ac:dyDescent="0.25">
      <c r="B27" s="5" t="s">
        <v>248</v>
      </c>
      <c r="C27" s="38">
        <v>86</v>
      </c>
      <c r="D27" s="38">
        <v>0</v>
      </c>
      <c r="E27" s="38">
        <v>0</v>
      </c>
      <c r="F27" s="38">
        <v>0</v>
      </c>
      <c r="G27" s="38">
        <v>84</v>
      </c>
      <c r="H27" s="38">
        <v>193</v>
      </c>
      <c r="I27" s="38">
        <v>45</v>
      </c>
      <c r="J27" s="38">
        <v>0</v>
      </c>
      <c r="K27" s="38">
        <v>0</v>
      </c>
      <c r="L27" s="38">
        <v>0</v>
      </c>
      <c r="M27" s="38">
        <v>45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2</v>
      </c>
      <c r="U27" s="38">
        <v>16</v>
      </c>
      <c r="V27" s="38">
        <v>0</v>
      </c>
      <c r="W27" s="38">
        <v>0</v>
      </c>
      <c r="X27" s="38">
        <v>0</v>
      </c>
      <c r="Y27" s="38">
        <v>21</v>
      </c>
      <c r="Z27" s="38">
        <v>107</v>
      </c>
      <c r="AA27" s="38">
        <v>21</v>
      </c>
      <c r="AB27" s="38">
        <v>0</v>
      </c>
      <c r="AC27" s="38">
        <v>0</v>
      </c>
      <c r="AD27" s="38">
        <v>0</v>
      </c>
      <c r="AE27" s="38">
        <v>15</v>
      </c>
      <c r="AF27" s="38">
        <v>83</v>
      </c>
      <c r="AG27" s="38">
        <v>4</v>
      </c>
      <c r="AH27" s="38">
        <v>0</v>
      </c>
      <c r="AI27" s="38">
        <v>0</v>
      </c>
      <c r="AJ27" s="38">
        <v>0</v>
      </c>
      <c r="AK27" s="38">
        <v>3</v>
      </c>
      <c r="AL27" s="38">
        <v>1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50</v>
      </c>
      <c r="D28" s="38">
        <v>0</v>
      </c>
      <c r="E28" s="38">
        <v>0</v>
      </c>
      <c r="F28" s="38">
        <v>0</v>
      </c>
      <c r="G28" s="38">
        <v>47</v>
      </c>
      <c r="H28" s="38">
        <v>92</v>
      </c>
      <c r="I28" s="38">
        <v>24</v>
      </c>
      <c r="J28" s="38">
        <v>0</v>
      </c>
      <c r="K28" s="38">
        <v>0</v>
      </c>
      <c r="L28" s="38">
        <v>0</v>
      </c>
      <c r="M28" s="38">
        <v>24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19</v>
      </c>
      <c r="V28" s="38">
        <v>0</v>
      </c>
      <c r="W28" s="38">
        <v>0</v>
      </c>
      <c r="X28" s="38">
        <v>0</v>
      </c>
      <c r="Y28" s="38">
        <v>16</v>
      </c>
      <c r="Z28" s="38">
        <v>77</v>
      </c>
      <c r="AA28" s="38">
        <v>7</v>
      </c>
      <c r="AB28" s="38">
        <v>0</v>
      </c>
      <c r="AC28" s="38">
        <v>0</v>
      </c>
      <c r="AD28" s="38">
        <v>0</v>
      </c>
      <c r="AE28" s="38">
        <v>7</v>
      </c>
      <c r="AF28" s="38">
        <v>13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1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92</v>
      </c>
      <c r="D29" s="38">
        <v>9</v>
      </c>
      <c r="E29" s="38">
        <v>0</v>
      </c>
      <c r="F29" s="38">
        <v>0</v>
      </c>
      <c r="G29" s="38">
        <v>105</v>
      </c>
      <c r="H29" s="38">
        <v>37</v>
      </c>
      <c r="I29" s="38">
        <v>29</v>
      </c>
      <c r="J29" s="38">
        <v>9</v>
      </c>
      <c r="K29" s="38">
        <v>0</v>
      </c>
      <c r="L29" s="38">
        <v>0</v>
      </c>
      <c r="M29" s="38">
        <v>38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12</v>
      </c>
      <c r="V29" s="38">
        <v>0</v>
      </c>
      <c r="W29" s="38">
        <v>0</v>
      </c>
      <c r="X29" s="38">
        <v>0</v>
      </c>
      <c r="Y29" s="38">
        <v>27</v>
      </c>
      <c r="Z29" s="38">
        <v>13</v>
      </c>
      <c r="AA29" s="38">
        <v>47</v>
      </c>
      <c r="AB29" s="38">
        <v>0</v>
      </c>
      <c r="AC29" s="38">
        <v>0</v>
      </c>
      <c r="AD29" s="38">
        <v>0</v>
      </c>
      <c r="AE29" s="38">
        <v>35</v>
      </c>
      <c r="AF29" s="38">
        <v>21</v>
      </c>
      <c r="AG29" s="38">
        <v>4</v>
      </c>
      <c r="AH29" s="38">
        <v>0</v>
      </c>
      <c r="AI29" s="38">
        <v>0</v>
      </c>
      <c r="AJ29" s="38">
        <v>0</v>
      </c>
      <c r="AK29" s="38">
        <v>5</v>
      </c>
      <c r="AL29" s="38">
        <v>3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15</v>
      </c>
      <c r="D30" s="38">
        <v>0</v>
      </c>
      <c r="E30" s="38">
        <v>0</v>
      </c>
      <c r="F30" s="38">
        <v>0</v>
      </c>
      <c r="G30" s="38">
        <v>11</v>
      </c>
      <c r="H30" s="38">
        <v>18</v>
      </c>
      <c r="I30" s="38">
        <v>5</v>
      </c>
      <c r="J30" s="38">
        <v>0</v>
      </c>
      <c r="K30" s="38">
        <v>0</v>
      </c>
      <c r="L30" s="38">
        <v>0</v>
      </c>
      <c r="M30" s="38">
        <v>7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8</v>
      </c>
      <c r="V30" s="38">
        <v>0</v>
      </c>
      <c r="W30" s="38">
        <v>0</v>
      </c>
      <c r="X30" s="38">
        <v>0</v>
      </c>
      <c r="Y30" s="38">
        <v>4</v>
      </c>
      <c r="Z30" s="38">
        <v>11</v>
      </c>
      <c r="AA30" s="38">
        <v>2</v>
      </c>
      <c r="AB30" s="38">
        <v>0</v>
      </c>
      <c r="AC30" s="38">
        <v>0</v>
      </c>
      <c r="AD30" s="38">
        <v>0</v>
      </c>
      <c r="AE30" s="38">
        <v>0</v>
      </c>
      <c r="AF30" s="38">
        <v>7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83</v>
      </c>
      <c r="D31" s="38">
        <v>0</v>
      </c>
      <c r="E31" s="38">
        <v>0</v>
      </c>
      <c r="F31" s="38">
        <v>0</v>
      </c>
      <c r="G31" s="38">
        <v>84</v>
      </c>
      <c r="H31" s="38">
        <v>78</v>
      </c>
      <c r="I31" s="38">
        <v>36</v>
      </c>
      <c r="J31" s="38">
        <v>0</v>
      </c>
      <c r="K31" s="38">
        <v>0</v>
      </c>
      <c r="L31" s="38">
        <v>0</v>
      </c>
      <c r="M31" s="38">
        <v>36</v>
      </c>
      <c r="N31" s="38">
        <v>1</v>
      </c>
      <c r="O31" s="38">
        <v>2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10</v>
      </c>
      <c r="V31" s="38">
        <v>0</v>
      </c>
      <c r="W31" s="38">
        <v>0</v>
      </c>
      <c r="X31" s="38">
        <v>0</v>
      </c>
      <c r="Y31" s="38">
        <v>10</v>
      </c>
      <c r="Z31" s="38">
        <v>45</v>
      </c>
      <c r="AA31" s="38">
        <v>31</v>
      </c>
      <c r="AB31" s="38">
        <v>0</v>
      </c>
      <c r="AC31" s="38">
        <v>0</v>
      </c>
      <c r="AD31" s="38">
        <v>0</v>
      </c>
      <c r="AE31" s="38">
        <v>34</v>
      </c>
      <c r="AF31" s="38">
        <v>30</v>
      </c>
      <c r="AG31" s="38">
        <v>4</v>
      </c>
      <c r="AH31" s="38">
        <v>0</v>
      </c>
      <c r="AI31" s="38">
        <v>0</v>
      </c>
      <c r="AJ31" s="38">
        <v>0</v>
      </c>
      <c r="AK31" s="38">
        <v>4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24</v>
      </c>
      <c r="D32" s="38">
        <v>2</v>
      </c>
      <c r="E32" s="38">
        <v>0</v>
      </c>
      <c r="F32" s="38">
        <v>0</v>
      </c>
      <c r="G32" s="38">
        <v>24</v>
      </c>
      <c r="H32" s="38">
        <v>62</v>
      </c>
      <c r="I32" s="38">
        <v>10</v>
      </c>
      <c r="J32" s="38">
        <v>2</v>
      </c>
      <c r="K32" s="38">
        <v>0</v>
      </c>
      <c r="L32" s="38">
        <v>0</v>
      </c>
      <c r="M32" s="38">
        <v>12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10</v>
      </c>
      <c r="V32" s="38">
        <v>0</v>
      </c>
      <c r="W32" s="38">
        <v>0</v>
      </c>
      <c r="X32" s="38">
        <v>0</v>
      </c>
      <c r="Y32" s="38">
        <v>9</v>
      </c>
      <c r="Z32" s="38">
        <v>47</v>
      </c>
      <c r="AA32" s="38">
        <v>0</v>
      </c>
      <c r="AB32" s="38">
        <v>0</v>
      </c>
      <c r="AC32" s="38">
        <v>0</v>
      </c>
      <c r="AD32" s="38">
        <v>0</v>
      </c>
      <c r="AE32" s="38">
        <v>1</v>
      </c>
      <c r="AF32" s="38">
        <v>4</v>
      </c>
      <c r="AG32" s="38">
        <v>4</v>
      </c>
      <c r="AH32" s="38">
        <v>0</v>
      </c>
      <c r="AI32" s="38">
        <v>0</v>
      </c>
      <c r="AJ32" s="38">
        <v>0</v>
      </c>
      <c r="AK32" s="38">
        <v>2</v>
      </c>
      <c r="AL32" s="38">
        <v>11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30</v>
      </c>
      <c r="D33" s="38">
        <v>0</v>
      </c>
      <c r="E33" s="38">
        <v>0</v>
      </c>
      <c r="F33" s="38">
        <v>0</v>
      </c>
      <c r="G33" s="38">
        <v>29</v>
      </c>
      <c r="H33" s="38">
        <v>122</v>
      </c>
      <c r="I33" s="38">
        <v>10</v>
      </c>
      <c r="J33" s="38">
        <v>0</v>
      </c>
      <c r="K33" s="38">
        <v>0</v>
      </c>
      <c r="L33" s="38">
        <v>0</v>
      </c>
      <c r="M33" s="38">
        <v>10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1</v>
      </c>
      <c r="T33" s="38">
        <v>0</v>
      </c>
      <c r="U33" s="38">
        <v>7</v>
      </c>
      <c r="V33" s="38">
        <v>0</v>
      </c>
      <c r="W33" s="38">
        <v>0</v>
      </c>
      <c r="X33" s="38">
        <v>0</v>
      </c>
      <c r="Y33" s="38">
        <v>6</v>
      </c>
      <c r="Z33" s="38">
        <v>82</v>
      </c>
      <c r="AA33" s="38">
        <v>8</v>
      </c>
      <c r="AB33" s="38">
        <v>0</v>
      </c>
      <c r="AC33" s="38">
        <v>0</v>
      </c>
      <c r="AD33" s="38">
        <v>0</v>
      </c>
      <c r="AE33" s="38">
        <v>8</v>
      </c>
      <c r="AF33" s="38">
        <v>31</v>
      </c>
      <c r="AG33" s="38">
        <v>5</v>
      </c>
      <c r="AH33" s="38">
        <v>0</v>
      </c>
      <c r="AI33" s="38">
        <v>0</v>
      </c>
      <c r="AJ33" s="38">
        <v>0</v>
      </c>
      <c r="AK33" s="38">
        <v>4</v>
      </c>
      <c r="AL33" s="38">
        <v>9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</v>
      </c>
      <c r="D34" s="38">
        <v>7</v>
      </c>
      <c r="E34" s="38">
        <v>0</v>
      </c>
      <c r="F34" s="38">
        <v>0</v>
      </c>
      <c r="G34" s="38">
        <v>9</v>
      </c>
      <c r="H34" s="38">
        <v>16</v>
      </c>
      <c r="I34" s="38">
        <v>0</v>
      </c>
      <c r="J34" s="38">
        <v>2</v>
      </c>
      <c r="K34" s="38">
        <v>0</v>
      </c>
      <c r="L34" s="38">
        <v>0</v>
      </c>
      <c r="M34" s="38">
        <v>2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4</v>
      </c>
      <c r="W34" s="38">
        <v>0</v>
      </c>
      <c r="X34" s="38">
        <v>0</v>
      </c>
      <c r="Y34" s="38">
        <v>4</v>
      </c>
      <c r="Z34" s="38">
        <v>13</v>
      </c>
      <c r="AA34" s="38">
        <v>1</v>
      </c>
      <c r="AB34" s="38">
        <v>0</v>
      </c>
      <c r="AC34" s="38">
        <v>0</v>
      </c>
      <c r="AD34" s="38">
        <v>0</v>
      </c>
      <c r="AE34" s="38">
        <v>1</v>
      </c>
      <c r="AF34" s="38">
        <v>3</v>
      </c>
      <c r="AG34" s="38">
        <v>0</v>
      </c>
      <c r="AH34" s="38">
        <v>1</v>
      </c>
      <c r="AI34" s="38">
        <v>0</v>
      </c>
      <c r="AJ34" s="38">
        <v>0</v>
      </c>
      <c r="AK34" s="38">
        <v>2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16</v>
      </c>
      <c r="D35" s="38">
        <v>0</v>
      </c>
      <c r="E35" s="38">
        <v>0</v>
      </c>
      <c r="F35" s="38">
        <v>0</v>
      </c>
      <c r="G35" s="38">
        <v>16</v>
      </c>
      <c r="H35" s="38">
        <v>27</v>
      </c>
      <c r="I35" s="38">
        <v>9</v>
      </c>
      <c r="J35" s="38">
        <v>0</v>
      </c>
      <c r="K35" s="38">
        <v>0</v>
      </c>
      <c r="L35" s="38">
        <v>0</v>
      </c>
      <c r="M35" s="38">
        <v>9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2</v>
      </c>
      <c r="V35" s="38">
        <v>0</v>
      </c>
      <c r="W35" s="38">
        <v>0</v>
      </c>
      <c r="X35" s="38">
        <v>0</v>
      </c>
      <c r="Y35" s="38">
        <v>2</v>
      </c>
      <c r="Z35" s="38">
        <v>18</v>
      </c>
      <c r="AA35" s="38">
        <v>5</v>
      </c>
      <c r="AB35" s="38">
        <v>0</v>
      </c>
      <c r="AC35" s="38">
        <v>0</v>
      </c>
      <c r="AD35" s="38">
        <v>0</v>
      </c>
      <c r="AE35" s="38">
        <v>5</v>
      </c>
      <c r="AF35" s="38">
        <v>9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10</v>
      </c>
      <c r="D36" s="38">
        <v>0</v>
      </c>
      <c r="E36" s="38">
        <v>0</v>
      </c>
      <c r="F36" s="38">
        <v>0</v>
      </c>
      <c r="G36" s="38">
        <v>21</v>
      </c>
      <c r="H36" s="38">
        <v>13</v>
      </c>
      <c r="I36" s="38">
        <v>2</v>
      </c>
      <c r="J36" s="38">
        <v>0</v>
      </c>
      <c r="K36" s="38">
        <v>0</v>
      </c>
      <c r="L36" s="38">
        <v>0</v>
      </c>
      <c r="M36" s="38">
        <v>2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8</v>
      </c>
      <c r="V36" s="38">
        <v>0</v>
      </c>
      <c r="W36" s="38">
        <v>0</v>
      </c>
      <c r="X36" s="38">
        <v>0</v>
      </c>
      <c r="Y36" s="38">
        <v>16</v>
      </c>
      <c r="Z36" s="38">
        <v>10</v>
      </c>
      <c r="AA36" s="38">
        <v>0</v>
      </c>
      <c r="AB36" s="38">
        <v>0</v>
      </c>
      <c r="AC36" s="38">
        <v>0</v>
      </c>
      <c r="AD36" s="38">
        <v>0</v>
      </c>
      <c r="AE36" s="38">
        <v>2</v>
      </c>
      <c r="AF36" s="38">
        <v>3</v>
      </c>
      <c r="AG36" s="38">
        <v>0</v>
      </c>
      <c r="AH36" s="38">
        <v>0</v>
      </c>
      <c r="AI36" s="38">
        <v>0</v>
      </c>
      <c r="AJ36" s="38">
        <v>0</v>
      </c>
      <c r="AK36" s="38">
        <v>1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29</v>
      </c>
      <c r="D37" s="38">
        <v>0</v>
      </c>
      <c r="E37" s="38">
        <v>0</v>
      </c>
      <c r="F37" s="38">
        <v>0</v>
      </c>
      <c r="G37" s="38">
        <v>23</v>
      </c>
      <c r="H37" s="38">
        <v>28</v>
      </c>
      <c r="I37" s="38">
        <v>6</v>
      </c>
      <c r="J37" s="38">
        <v>0</v>
      </c>
      <c r="K37" s="38">
        <v>0</v>
      </c>
      <c r="L37" s="38">
        <v>0</v>
      </c>
      <c r="M37" s="38">
        <v>8</v>
      </c>
      <c r="N37" s="38">
        <v>1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15</v>
      </c>
      <c r="V37" s="38">
        <v>0</v>
      </c>
      <c r="W37" s="38">
        <v>0</v>
      </c>
      <c r="X37" s="38">
        <v>0</v>
      </c>
      <c r="Y37" s="38">
        <v>14</v>
      </c>
      <c r="Z37" s="38">
        <v>17</v>
      </c>
      <c r="AA37" s="38">
        <v>5</v>
      </c>
      <c r="AB37" s="38">
        <v>0</v>
      </c>
      <c r="AC37" s="38">
        <v>0</v>
      </c>
      <c r="AD37" s="38">
        <v>0</v>
      </c>
      <c r="AE37" s="38">
        <v>0</v>
      </c>
      <c r="AF37" s="38">
        <v>7</v>
      </c>
      <c r="AG37" s="38">
        <v>3</v>
      </c>
      <c r="AH37" s="38">
        <v>0</v>
      </c>
      <c r="AI37" s="38">
        <v>0</v>
      </c>
      <c r="AJ37" s="38">
        <v>0</v>
      </c>
      <c r="AK37" s="38">
        <v>1</v>
      </c>
      <c r="AL37" s="38">
        <v>3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37</v>
      </c>
      <c r="D38" s="38">
        <v>0</v>
      </c>
      <c r="E38" s="38">
        <v>0</v>
      </c>
      <c r="F38" s="38">
        <v>0</v>
      </c>
      <c r="G38" s="38">
        <v>33</v>
      </c>
      <c r="H38" s="38">
        <v>13</v>
      </c>
      <c r="I38" s="38">
        <v>16</v>
      </c>
      <c r="J38" s="38">
        <v>0</v>
      </c>
      <c r="K38" s="38">
        <v>0</v>
      </c>
      <c r="L38" s="38">
        <v>0</v>
      </c>
      <c r="M38" s="38">
        <v>15</v>
      </c>
      <c r="N38" s="38">
        <v>2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9</v>
      </c>
      <c r="V38" s="38">
        <v>0</v>
      </c>
      <c r="W38" s="38">
        <v>0</v>
      </c>
      <c r="X38" s="38">
        <v>0</v>
      </c>
      <c r="Y38" s="38">
        <v>10</v>
      </c>
      <c r="Z38" s="38">
        <v>1</v>
      </c>
      <c r="AA38" s="38">
        <v>12</v>
      </c>
      <c r="AB38" s="38">
        <v>0</v>
      </c>
      <c r="AC38" s="38">
        <v>0</v>
      </c>
      <c r="AD38" s="38">
        <v>0</v>
      </c>
      <c r="AE38" s="38">
        <v>8</v>
      </c>
      <c r="AF38" s="38">
        <v>10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92</v>
      </c>
      <c r="D39" s="38">
        <v>0</v>
      </c>
      <c r="E39" s="38">
        <v>0</v>
      </c>
      <c r="F39" s="38">
        <v>0</v>
      </c>
      <c r="G39" s="38">
        <v>75</v>
      </c>
      <c r="H39" s="38">
        <v>77</v>
      </c>
      <c r="I39" s="38">
        <v>28</v>
      </c>
      <c r="J39" s="38">
        <v>0</v>
      </c>
      <c r="K39" s="38">
        <v>0</v>
      </c>
      <c r="L39" s="38">
        <v>0</v>
      </c>
      <c r="M39" s="38">
        <v>26</v>
      </c>
      <c r="N39" s="38">
        <v>5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50</v>
      </c>
      <c r="V39" s="38">
        <v>0</v>
      </c>
      <c r="W39" s="38">
        <v>0</v>
      </c>
      <c r="X39" s="38">
        <v>0</v>
      </c>
      <c r="Y39" s="38">
        <v>36</v>
      </c>
      <c r="Z39" s="38">
        <v>51</v>
      </c>
      <c r="AA39" s="38">
        <v>9</v>
      </c>
      <c r="AB39" s="38">
        <v>0</v>
      </c>
      <c r="AC39" s="38">
        <v>0</v>
      </c>
      <c r="AD39" s="38">
        <v>0</v>
      </c>
      <c r="AE39" s="38">
        <v>7</v>
      </c>
      <c r="AF39" s="38">
        <v>18</v>
      </c>
      <c r="AG39" s="38">
        <v>5</v>
      </c>
      <c r="AH39" s="38">
        <v>0</v>
      </c>
      <c r="AI39" s="38">
        <v>0</v>
      </c>
      <c r="AJ39" s="38">
        <v>0</v>
      </c>
      <c r="AK39" s="38">
        <v>6</v>
      </c>
      <c r="AL39" s="38">
        <v>3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29</v>
      </c>
      <c r="D40" s="38">
        <v>0</v>
      </c>
      <c r="E40" s="38">
        <v>0</v>
      </c>
      <c r="F40" s="38">
        <v>0</v>
      </c>
      <c r="G40" s="38">
        <v>20</v>
      </c>
      <c r="H40" s="38">
        <v>57</v>
      </c>
      <c r="I40" s="38">
        <v>9</v>
      </c>
      <c r="J40" s="38">
        <v>0</v>
      </c>
      <c r="K40" s="38">
        <v>0</v>
      </c>
      <c r="L40" s="38">
        <v>0</v>
      </c>
      <c r="M40" s="38">
        <v>9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2</v>
      </c>
      <c r="U40" s="38">
        <v>13</v>
      </c>
      <c r="V40" s="38">
        <v>0</v>
      </c>
      <c r="W40" s="38">
        <v>0</v>
      </c>
      <c r="X40" s="38">
        <v>0</v>
      </c>
      <c r="Y40" s="38">
        <v>4</v>
      </c>
      <c r="Z40" s="38">
        <v>33</v>
      </c>
      <c r="AA40" s="38">
        <v>7</v>
      </c>
      <c r="AB40" s="38">
        <v>0</v>
      </c>
      <c r="AC40" s="38">
        <v>0</v>
      </c>
      <c r="AD40" s="38">
        <v>0</v>
      </c>
      <c r="AE40" s="38">
        <v>7</v>
      </c>
      <c r="AF40" s="38">
        <v>22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62</v>
      </c>
      <c r="D41" s="38">
        <v>4</v>
      </c>
      <c r="E41" s="38">
        <v>0</v>
      </c>
      <c r="F41" s="38">
        <v>0</v>
      </c>
      <c r="G41" s="38">
        <v>67</v>
      </c>
      <c r="H41" s="38">
        <v>32</v>
      </c>
      <c r="I41" s="38">
        <v>21</v>
      </c>
      <c r="J41" s="38">
        <v>0</v>
      </c>
      <c r="K41" s="38">
        <v>0</v>
      </c>
      <c r="L41" s="38">
        <v>0</v>
      </c>
      <c r="M41" s="38">
        <v>21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33</v>
      </c>
      <c r="V41" s="38">
        <v>4</v>
      </c>
      <c r="W41" s="38">
        <v>0</v>
      </c>
      <c r="X41" s="38">
        <v>0</v>
      </c>
      <c r="Y41" s="38">
        <v>37</v>
      </c>
      <c r="Z41" s="38">
        <v>24</v>
      </c>
      <c r="AA41" s="38">
        <v>6</v>
      </c>
      <c r="AB41" s="38">
        <v>0</v>
      </c>
      <c r="AC41" s="38">
        <v>0</v>
      </c>
      <c r="AD41" s="38">
        <v>0</v>
      </c>
      <c r="AE41" s="38">
        <v>7</v>
      </c>
      <c r="AF41" s="38">
        <v>8</v>
      </c>
      <c r="AG41" s="38">
        <v>2</v>
      </c>
      <c r="AH41" s="38">
        <v>0</v>
      </c>
      <c r="AI41" s="38">
        <v>0</v>
      </c>
      <c r="AJ41" s="38">
        <v>0</v>
      </c>
      <c r="AK41" s="38">
        <v>2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225</v>
      </c>
      <c r="D42" s="38">
        <v>139</v>
      </c>
      <c r="E42" s="38">
        <v>0</v>
      </c>
      <c r="F42" s="38">
        <v>2</v>
      </c>
      <c r="G42" s="38">
        <v>327</v>
      </c>
      <c r="H42" s="38">
        <v>296</v>
      </c>
      <c r="I42" s="38">
        <v>72</v>
      </c>
      <c r="J42" s="38">
        <v>41</v>
      </c>
      <c r="K42" s="38">
        <v>0</v>
      </c>
      <c r="L42" s="38">
        <v>0</v>
      </c>
      <c r="M42" s="38">
        <v>113</v>
      </c>
      <c r="N42" s="38">
        <v>0</v>
      </c>
      <c r="O42" s="38">
        <v>1</v>
      </c>
      <c r="P42" s="38">
        <v>0</v>
      </c>
      <c r="Q42" s="38">
        <v>0</v>
      </c>
      <c r="R42" s="38">
        <v>0</v>
      </c>
      <c r="S42" s="38">
        <v>0</v>
      </c>
      <c r="T42" s="38">
        <v>1</v>
      </c>
      <c r="U42" s="38">
        <v>63</v>
      </c>
      <c r="V42" s="38">
        <v>98</v>
      </c>
      <c r="W42" s="38">
        <v>0</v>
      </c>
      <c r="X42" s="38">
        <v>2</v>
      </c>
      <c r="Y42" s="38">
        <v>131</v>
      </c>
      <c r="Z42" s="38">
        <v>193</v>
      </c>
      <c r="AA42" s="38">
        <v>75</v>
      </c>
      <c r="AB42" s="38">
        <v>0</v>
      </c>
      <c r="AC42" s="38">
        <v>0</v>
      </c>
      <c r="AD42" s="38">
        <v>0</v>
      </c>
      <c r="AE42" s="38">
        <v>75</v>
      </c>
      <c r="AF42" s="38">
        <v>84</v>
      </c>
      <c r="AG42" s="38">
        <v>14</v>
      </c>
      <c r="AH42" s="38">
        <v>0</v>
      </c>
      <c r="AI42" s="38">
        <v>0</v>
      </c>
      <c r="AJ42" s="38">
        <v>0</v>
      </c>
      <c r="AK42" s="38">
        <v>8</v>
      </c>
      <c r="AL42" s="38">
        <v>18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13</v>
      </c>
      <c r="D43" s="38">
        <v>1</v>
      </c>
      <c r="E43" s="38">
        <v>0</v>
      </c>
      <c r="F43" s="38">
        <v>0</v>
      </c>
      <c r="G43" s="38">
        <v>13</v>
      </c>
      <c r="H43" s="38">
        <v>3</v>
      </c>
      <c r="I43" s="38">
        <v>7</v>
      </c>
      <c r="J43" s="38">
        <v>0</v>
      </c>
      <c r="K43" s="38">
        <v>0</v>
      </c>
      <c r="L43" s="38">
        <v>0</v>
      </c>
      <c r="M43" s="38">
        <v>7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3</v>
      </c>
      <c r="V43" s="38">
        <v>1</v>
      </c>
      <c r="W43" s="38">
        <v>0</v>
      </c>
      <c r="X43" s="38">
        <v>0</v>
      </c>
      <c r="Y43" s="38">
        <v>3</v>
      </c>
      <c r="Z43" s="38">
        <v>3</v>
      </c>
      <c r="AA43" s="38">
        <v>3</v>
      </c>
      <c r="AB43" s="38">
        <v>0</v>
      </c>
      <c r="AC43" s="38">
        <v>0</v>
      </c>
      <c r="AD43" s="38">
        <v>0</v>
      </c>
      <c r="AE43" s="38">
        <v>3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20</v>
      </c>
      <c r="D44" s="38">
        <v>3</v>
      </c>
      <c r="E44" s="38">
        <v>0</v>
      </c>
      <c r="F44" s="38">
        <v>1</v>
      </c>
      <c r="G44" s="38">
        <v>21</v>
      </c>
      <c r="H44" s="38">
        <v>21</v>
      </c>
      <c r="I44" s="38">
        <v>6</v>
      </c>
      <c r="J44" s="38">
        <v>0</v>
      </c>
      <c r="K44" s="38">
        <v>0</v>
      </c>
      <c r="L44" s="38">
        <v>0</v>
      </c>
      <c r="M44" s="38">
        <v>6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9</v>
      </c>
      <c r="V44" s="38">
        <v>3</v>
      </c>
      <c r="W44" s="38">
        <v>0</v>
      </c>
      <c r="X44" s="38">
        <v>1</v>
      </c>
      <c r="Y44" s="38">
        <v>9</v>
      </c>
      <c r="Z44" s="38">
        <v>15</v>
      </c>
      <c r="AA44" s="38">
        <v>4</v>
      </c>
      <c r="AB44" s="38">
        <v>0</v>
      </c>
      <c r="AC44" s="38">
        <v>0</v>
      </c>
      <c r="AD44" s="38">
        <v>0</v>
      </c>
      <c r="AE44" s="38">
        <v>5</v>
      </c>
      <c r="AF44" s="38">
        <v>6</v>
      </c>
      <c r="AG44" s="38">
        <v>1</v>
      </c>
      <c r="AH44" s="38">
        <v>0</v>
      </c>
      <c r="AI44" s="38">
        <v>0</v>
      </c>
      <c r="AJ44" s="38">
        <v>0</v>
      </c>
      <c r="AK44" s="38">
        <v>1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31</v>
      </c>
      <c r="D45" s="38">
        <v>1</v>
      </c>
      <c r="E45" s="38">
        <v>0</v>
      </c>
      <c r="F45" s="38">
        <v>0</v>
      </c>
      <c r="G45" s="38">
        <v>40</v>
      </c>
      <c r="H45" s="38">
        <v>24</v>
      </c>
      <c r="I45" s="38">
        <v>17</v>
      </c>
      <c r="J45" s="38">
        <v>1</v>
      </c>
      <c r="K45" s="38">
        <v>0</v>
      </c>
      <c r="L45" s="38">
        <v>0</v>
      </c>
      <c r="M45" s="38">
        <v>20</v>
      </c>
      <c r="N45" s="38">
        <v>1</v>
      </c>
      <c r="O45" s="38">
        <v>0</v>
      </c>
      <c r="P45" s="38">
        <v>0</v>
      </c>
      <c r="Q45" s="38">
        <v>0</v>
      </c>
      <c r="R45" s="38">
        <v>0</v>
      </c>
      <c r="S45" s="38">
        <v>1</v>
      </c>
      <c r="T45" s="38">
        <v>0</v>
      </c>
      <c r="U45" s="38">
        <v>9</v>
      </c>
      <c r="V45" s="38">
        <v>0</v>
      </c>
      <c r="W45" s="38">
        <v>0</v>
      </c>
      <c r="X45" s="38">
        <v>0</v>
      </c>
      <c r="Y45" s="38">
        <v>13</v>
      </c>
      <c r="Z45" s="38">
        <v>10</v>
      </c>
      <c r="AA45" s="38">
        <v>2</v>
      </c>
      <c r="AB45" s="38">
        <v>0</v>
      </c>
      <c r="AC45" s="38">
        <v>0</v>
      </c>
      <c r="AD45" s="38">
        <v>0</v>
      </c>
      <c r="AE45" s="38">
        <v>3</v>
      </c>
      <c r="AF45" s="38">
        <v>11</v>
      </c>
      <c r="AG45" s="38">
        <v>3</v>
      </c>
      <c r="AH45" s="38">
        <v>0</v>
      </c>
      <c r="AI45" s="38">
        <v>0</v>
      </c>
      <c r="AJ45" s="38">
        <v>0</v>
      </c>
      <c r="AK45" s="38">
        <v>3</v>
      </c>
      <c r="AL45" s="38">
        <v>2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19</v>
      </c>
      <c r="D46" s="38">
        <v>2</v>
      </c>
      <c r="E46" s="38">
        <v>1</v>
      </c>
      <c r="F46" s="38">
        <v>0</v>
      </c>
      <c r="G46" s="38">
        <v>17</v>
      </c>
      <c r="H46" s="38">
        <v>18</v>
      </c>
      <c r="I46" s="38">
        <v>6</v>
      </c>
      <c r="J46" s="38">
        <v>1</v>
      </c>
      <c r="K46" s="38">
        <v>1</v>
      </c>
      <c r="L46" s="38">
        <v>0</v>
      </c>
      <c r="M46" s="38">
        <v>8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11</v>
      </c>
      <c r="V46" s="38">
        <v>1</v>
      </c>
      <c r="W46" s="38">
        <v>0</v>
      </c>
      <c r="X46" s="38">
        <v>0</v>
      </c>
      <c r="Y46" s="38">
        <v>5</v>
      </c>
      <c r="Z46" s="38">
        <v>14</v>
      </c>
      <c r="AA46" s="38">
        <v>1</v>
      </c>
      <c r="AB46" s="38">
        <v>0</v>
      </c>
      <c r="AC46" s="38">
        <v>0</v>
      </c>
      <c r="AD46" s="38">
        <v>0</v>
      </c>
      <c r="AE46" s="38">
        <v>2</v>
      </c>
      <c r="AF46" s="38">
        <v>4</v>
      </c>
      <c r="AG46" s="38">
        <v>1</v>
      </c>
      <c r="AH46" s="38">
        <v>0</v>
      </c>
      <c r="AI46" s="38">
        <v>0</v>
      </c>
      <c r="AJ46" s="38">
        <v>0</v>
      </c>
      <c r="AK46" s="38">
        <v>2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71</v>
      </c>
      <c r="D47" s="38">
        <v>0</v>
      </c>
      <c r="E47" s="38">
        <v>0</v>
      </c>
      <c r="F47" s="38">
        <v>0</v>
      </c>
      <c r="G47" s="38">
        <v>71</v>
      </c>
      <c r="H47" s="38">
        <v>73</v>
      </c>
      <c r="I47" s="38">
        <v>23</v>
      </c>
      <c r="J47" s="38">
        <v>0</v>
      </c>
      <c r="K47" s="38">
        <v>0</v>
      </c>
      <c r="L47" s="38">
        <v>0</v>
      </c>
      <c r="M47" s="38">
        <v>23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34</v>
      </c>
      <c r="V47" s="38">
        <v>0</v>
      </c>
      <c r="W47" s="38">
        <v>0</v>
      </c>
      <c r="X47" s="38">
        <v>0</v>
      </c>
      <c r="Y47" s="38">
        <v>33</v>
      </c>
      <c r="Z47" s="38">
        <v>49</v>
      </c>
      <c r="AA47" s="38">
        <v>11</v>
      </c>
      <c r="AB47" s="38">
        <v>0</v>
      </c>
      <c r="AC47" s="38">
        <v>0</v>
      </c>
      <c r="AD47" s="38">
        <v>0</v>
      </c>
      <c r="AE47" s="38">
        <v>12</v>
      </c>
      <c r="AF47" s="38">
        <v>24</v>
      </c>
      <c r="AG47" s="38">
        <v>3</v>
      </c>
      <c r="AH47" s="38">
        <v>0</v>
      </c>
      <c r="AI47" s="38">
        <v>0</v>
      </c>
      <c r="AJ47" s="38">
        <v>0</v>
      </c>
      <c r="AK47" s="38">
        <v>3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25</v>
      </c>
      <c r="D48" s="38">
        <v>0</v>
      </c>
      <c r="E48" s="38">
        <v>0</v>
      </c>
      <c r="F48" s="38">
        <v>0</v>
      </c>
      <c r="G48" s="38">
        <v>18</v>
      </c>
      <c r="H48" s="38">
        <v>50</v>
      </c>
      <c r="I48" s="38">
        <v>9</v>
      </c>
      <c r="J48" s="38">
        <v>0</v>
      </c>
      <c r="K48" s="38">
        <v>0</v>
      </c>
      <c r="L48" s="38">
        <v>0</v>
      </c>
      <c r="M48" s="38">
        <v>9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15</v>
      </c>
      <c r="V48" s="38">
        <v>0</v>
      </c>
      <c r="W48" s="38">
        <v>0</v>
      </c>
      <c r="X48" s="38">
        <v>0</v>
      </c>
      <c r="Y48" s="38">
        <v>8</v>
      </c>
      <c r="Z48" s="38">
        <v>26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22</v>
      </c>
      <c r="AG48" s="38">
        <v>1</v>
      </c>
      <c r="AH48" s="38">
        <v>0</v>
      </c>
      <c r="AI48" s="38">
        <v>0</v>
      </c>
      <c r="AJ48" s="38">
        <v>0</v>
      </c>
      <c r="AK48" s="38">
        <v>1</v>
      </c>
      <c r="AL48" s="38">
        <v>1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1</v>
      </c>
    </row>
    <row r="49" spans="2:50" ht="20.100000000000001" customHeight="1" thickBot="1" x14ac:dyDescent="0.25">
      <c r="B49" s="4" t="s">
        <v>171</v>
      </c>
      <c r="C49" s="38">
        <v>550</v>
      </c>
      <c r="D49" s="38">
        <v>131</v>
      </c>
      <c r="E49" s="38">
        <v>77</v>
      </c>
      <c r="F49" s="38">
        <v>0</v>
      </c>
      <c r="G49" s="38">
        <v>732</v>
      </c>
      <c r="H49" s="38">
        <v>280</v>
      </c>
      <c r="I49" s="38">
        <v>158</v>
      </c>
      <c r="J49" s="38">
        <v>60</v>
      </c>
      <c r="K49" s="38">
        <v>0</v>
      </c>
      <c r="L49" s="38">
        <v>0</v>
      </c>
      <c r="M49" s="38">
        <v>218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290</v>
      </c>
      <c r="V49" s="38">
        <v>70</v>
      </c>
      <c r="W49" s="38">
        <v>77</v>
      </c>
      <c r="X49" s="38">
        <v>0</v>
      </c>
      <c r="Y49" s="38">
        <v>438</v>
      </c>
      <c r="Z49" s="38">
        <v>190</v>
      </c>
      <c r="AA49" s="38">
        <v>52</v>
      </c>
      <c r="AB49" s="38">
        <v>0</v>
      </c>
      <c r="AC49" s="38">
        <v>0</v>
      </c>
      <c r="AD49" s="38">
        <v>0</v>
      </c>
      <c r="AE49" s="38">
        <v>30</v>
      </c>
      <c r="AF49" s="38">
        <v>81</v>
      </c>
      <c r="AG49" s="38">
        <v>50</v>
      </c>
      <c r="AH49" s="38">
        <v>1</v>
      </c>
      <c r="AI49" s="38">
        <v>0</v>
      </c>
      <c r="AJ49" s="38">
        <v>0</v>
      </c>
      <c r="AK49" s="38">
        <v>45</v>
      </c>
      <c r="AL49" s="38">
        <v>8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1</v>
      </c>
      <c r="AX49" s="38">
        <v>1</v>
      </c>
    </row>
    <row r="50" spans="2:50" ht="20.100000000000001" customHeight="1" thickBot="1" x14ac:dyDescent="0.25">
      <c r="B50" s="4" t="s">
        <v>266</v>
      </c>
      <c r="C50" s="38">
        <v>169</v>
      </c>
      <c r="D50" s="38">
        <v>0</v>
      </c>
      <c r="E50" s="38">
        <v>0</v>
      </c>
      <c r="F50" s="38">
        <v>0</v>
      </c>
      <c r="G50" s="38">
        <v>157</v>
      </c>
      <c r="H50" s="38">
        <v>74</v>
      </c>
      <c r="I50" s="38">
        <v>39</v>
      </c>
      <c r="J50" s="38">
        <v>0</v>
      </c>
      <c r="K50" s="38">
        <v>0</v>
      </c>
      <c r="L50" s="38">
        <v>0</v>
      </c>
      <c r="M50" s="38">
        <v>39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84</v>
      </c>
      <c r="V50" s="38">
        <v>0</v>
      </c>
      <c r="W50" s="38">
        <v>0</v>
      </c>
      <c r="X50" s="38">
        <v>0</v>
      </c>
      <c r="Y50" s="38">
        <v>82</v>
      </c>
      <c r="Z50" s="38">
        <v>34</v>
      </c>
      <c r="AA50" s="38">
        <v>42</v>
      </c>
      <c r="AB50" s="38">
        <v>0</v>
      </c>
      <c r="AC50" s="38">
        <v>0</v>
      </c>
      <c r="AD50" s="38">
        <v>0</v>
      </c>
      <c r="AE50" s="38">
        <v>31</v>
      </c>
      <c r="AF50" s="38">
        <v>30</v>
      </c>
      <c r="AG50" s="38">
        <v>4</v>
      </c>
      <c r="AH50" s="38">
        <v>0</v>
      </c>
      <c r="AI50" s="38">
        <v>0</v>
      </c>
      <c r="AJ50" s="38">
        <v>0</v>
      </c>
      <c r="AK50" s="38">
        <v>5</v>
      </c>
      <c r="AL50" s="38">
        <v>10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34</v>
      </c>
      <c r="D51" s="38">
        <v>0</v>
      </c>
      <c r="E51" s="38">
        <v>0</v>
      </c>
      <c r="F51" s="38">
        <v>3</v>
      </c>
      <c r="G51" s="38">
        <v>43</v>
      </c>
      <c r="H51" s="38">
        <v>0</v>
      </c>
      <c r="I51" s="38">
        <v>14</v>
      </c>
      <c r="J51" s="38">
        <v>0</v>
      </c>
      <c r="K51" s="38">
        <v>0</v>
      </c>
      <c r="L51" s="38">
        <v>0</v>
      </c>
      <c r="M51" s="38">
        <v>15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12</v>
      </c>
      <c r="V51" s="38">
        <v>0</v>
      </c>
      <c r="W51" s="38">
        <v>0</v>
      </c>
      <c r="X51" s="38">
        <v>3</v>
      </c>
      <c r="Y51" s="38">
        <v>19</v>
      </c>
      <c r="Z51" s="38">
        <v>0</v>
      </c>
      <c r="AA51" s="38">
        <v>7</v>
      </c>
      <c r="AB51" s="38">
        <v>0</v>
      </c>
      <c r="AC51" s="38">
        <v>0</v>
      </c>
      <c r="AD51" s="38">
        <v>0</v>
      </c>
      <c r="AE51" s="38">
        <v>7</v>
      </c>
      <c r="AF51" s="38">
        <v>0</v>
      </c>
      <c r="AG51" s="38">
        <v>1</v>
      </c>
      <c r="AH51" s="38">
        <v>0</v>
      </c>
      <c r="AI51" s="38">
        <v>0</v>
      </c>
      <c r="AJ51" s="38">
        <v>0</v>
      </c>
      <c r="AK51" s="38">
        <v>2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37</v>
      </c>
      <c r="D52" s="38">
        <v>1</v>
      </c>
      <c r="E52" s="38">
        <v>0</v>
      </c>
      <c r="F52" s="38">
        <v>0</v>
      </c>
      <c r="G52" s="38">
        <v>35</v>
      </c>
      <c r="H52" s="38">
        <v>42</v>
      </c>
      <c r="I52" s="38">
        <v>2</v>
      </c>
      <c r="J52" s="38">
        <v>0</v>
      </c>
      <c r="K52" s="38">
        <v>0</v>
      </c>
      <c r="L52" s="38">
        <v>0</v>
      </c>
      <c r="M52" s="38">
        <v>2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32</v>
      </c>
      <c r="V52" s="38">
        <v>0</v>
      </c>
      <c r="W52" s="38">
        <v>0</v>
      </c>
      <c r="X52" s="38">
        <v>0</v>
      </c>
      <c r="Y52" s="38">
        <v>25</v>
      </c>
      <c r="Z52" s="38">
        <v>33</v>
      </c>
      <c r="AA52" s="38">
        <v>3</v>
      </c>
      <c r="AB52" s="38">
        <v>0</v>
      </c>
      <c r="AC52" s="38">
        <v>0</v>
      </c>
      <c r="AD52" s="38">
        <v>0</v>
      </c>
      <c r="AE52" s="38">
        <v>7</v>
      </c>
      <c r="AF52" s="38">
        <v>9</v>
      </c>
      <c r="AG52" s="38">
        <v>0</v>
      </c>
      <c r="AH52" s="38">
        <v>1</v>
      </c>
      <c r="AI52" s="38">
        <v>0</v>
      </c>
      <c r="AJ52" s="38">
        <v>0</v>
      </c>
      <c r="AK52" s="38">
        <v>1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</row>
    <row r="53" spans="2:50" ht="20.100000000000001" customHeight="1" thickBot="1" x14ac:dyDescent="0.25">
      <c r="B53" s="4" t="s">
        <v>269</v>
      </c>
      <c r="C53" s="38">
        <v>74</v>
      </c>
      <c r="D53" s="38">
        <v>7</v>
      </c>
      <c r="E53" s="38">
        <v>3</v>
      </c>
      <c r="F53" s="38">
        <v>0</v>
      </c>
      <c r="G53" s="38">
        <v>72</v>
      </c>
      <c r="H53" s="38">
        <v>111</v>
      </c>
      <c r="I53" s="38">
        <v>22</v>
      </c>
      <c r="J53" s="38">
        <v>7</v>
      </c>
      <c r="K53" s="38">
        <v>3</v>
      </c>
      <c r="L53" s="38">
        <v>0</v>
      </c>
      <c r="M53" s="38">
        <v>32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34</v>
      </c>
      <c r="V53" s="38">
        <v>0</v>
      </c>
      <c r="W53" s="38">
        <v>0</v>
      </c>
      <c r="X53" s="38">
        <v>0</v>
      </c>
      <c r="Y53" s="38">
        <v>24</v>
      </c>
      <c r="Z53" s="38">
        <v>87</v>
      </c>
      <c r="AA53" s="38">
        <v>12</v>
      </c>
      <c r="AB53" s="38">
        <v>0</v>
      </c>
      <c r="AC53" s="38">
        <v>0</v>
      </c>
      <c r="AD53" s="38">
        <v>0</v>
      </c>
      <c r="AE53" s="38">
        <v>10</v>
      </c>
      <c r="AF53" s="38">
        <v>24</v>
      </c>
      <c r="AG53" s="38">
        <v>6</v>
      </c>
      <c r="AH53" s="38">
        <v>0</v>
      </c>
      <c r="AI53" s="38">
        <v>0</v>
      </c>
      <c r="AJ53" s="38">
        <v>0</v>
      </c>
      <c r="AK53" s="38">
        <v>6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6</v>
      </c>
      <c r="D54" s="38">
        <v>0</v>
      </c>
      <c r="E54" s="38">
        <v>0</v>
      </c>
      <c r="F54" s="38">
        <v>0</v>
      </c>
      <c r="G54" s="38">
        <v>6</v>
      </c>
      <c r="H54" s="38">
        <v>6</v>
      </c>
      <c r="I54" s="38">
        <v>2</v>
      </c>
      <c r="J54" s="38">
        <v>0</v>
      </c>
      <c r="K54" s="38">
        <v>0</v>
      </c>
      <c r="L54" s="38">
        <v>0</v>
      </c>
      <c r="M54" s="38">
        <v>2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3</v>
      </c>
      <c r="V54" s="38">
        <v>0</v>
      </c>
      <c r="W54" s="38">
        <v>0</v>
      </c>
      <c r="X54" s="38">
        <v>0</v>
      </c>
      <c r="Y54" s="38">
        <v>2</v>
      </c>
      <c r="Z54" s="38">
        <v>4</v>
      </c>
      <c r="AA54" s="38">
        <v>0</v>
      </c>
      <c r="AB54" s="38">
        <v>0</v>
      </c>
      <c r="AC54" s="38">
        <v>0</v>
      </c>
      <c r="AD54" s="38">
        <v>0</v>
      </c>
      <c r="AE54" s="38">
        <v>1</v>
      </c>
      <c r="AF54" s="38">
        <v>2</v>
      </c>
      <c r="AG54" s="38">
        <v>1</v>
      </c>
      <c r="AH54" s="38">
        <v>0</v>
      </c>
      <c r="AI54" s="38">
        <v>0</v>
      </c>
      <c r="AJ54" s="38">
        <v>0</v>
      </c>
      <c r="AK54" s="38">
        <v>1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21</v>
      </c>
      <c r="D55" s="38">
        <v>0</v>
      </c>
      <c r="E55" s="38">
        <v>9</v>
      </c>
      <c r="F55" s="38">
        <v>8</v>
      </c>
      <c r="G55" s="38">
        <v>28</v>
      </c>
      <c r="H55" s="38">
        <v>18</v>
      </c>
      <c r="I55" s="38">
        <v>9</v>
      </c>
      <c r="J55" s="38">
        <v>0</v>
      </c>
      <c r="K55" s="38">
        <v>0</v>
      </c>
      <c r="L55" s="38">
        <v>0</v>
      </c>
      <c r="M55" s="38">
        <v>9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7</v>
      </c>
      <c r="V55" s="38">
        <v>0</v>
      </c>
      <c r="W55" s="38">
        <v>9</v>
      </c>
      <c r="X55" s="38">
        <v>8</v>
      </c>
      <c r="Y55" s="38">
        <v>15</v>
      </c>
      <c r="Z55" s="38">
        <v>10</v>
      </c>
      <c r="AA55" s="38">
        <v>3</v>
      </c>
      <c r="AB55" s="38">
        <v>0</v>
      </c>
      <c r="AC55" s="38">
        <v>0</v>
      </c>
      <c r="AD55" s="38">
        <v>0</v>
      </c>
      <c r="AE55" s="38">
        <v>1</v>
      </c>
      <c r="AF55" s="38">
        <v>8</v>
      </c>
      <c r="AG55" s="38">
        <v>2</v>
      </c>
      <c r="AH55" s="38">
        <v>0</v>
      </c>
      <c r="AI55" s="38">
        <v>0</v>
      </c>
      <c r="AJ55" s="38">
        <v>0</v>
      </c>
      <c r="AK55" s="38">
        <v>3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13</v>
      </c>
      <c r="D56" s="38">
        <v>0</v>
      </c>
      <c r="E56" s="38">
        <v>0</v>
      </c>
      <c r="F56" s="38">
        <v>0</v>
      </c>
      <c r="G56" s="38">
        <v>15</v>
      </c>
      <c r="H56" s="38">
        <v>23</v>
      </c>
      <c r="I56" s="38">
        <v>1</v>
      </c>
      <c r="J56" s="38">
        <v>0</v>
      </c>
      <c r="K56" s="38">
        <v>0</v>
      </c>
      <c r="L56" s="38">
        <v>0</v>
      </c>
      <c r="M56" s="38">
        <v>1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9</v>
      </c>
      <c r="V56" s="38">
        <v>0</v>
      </c>
      <c r="W56" s="38">
        <v>0</v>
      </c>
      <c r="X56" s="38">
        <v>0</v>
      </c>
      <c r="Y56" s="38">
        <v>12</v>
      </c>
      <c r="Z56" s="38">
        <v>16</v>
      </c>
      <c r="AA56" s="38">
        <v>2</v>
      </c>
      <c r="AB56" s="38">
        <v>0</v>
      </c>
      <c r="AC56" s="38">
        <v>0</v>
      </c>
      <c r="AD56" s="38">
        <v>0</v>
      </c>
      <c r="AE56" s="38">
        <v>2</v>
      </c>
      <c r="AF56" s="38">
        <v>6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1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169</v>
      </c>
      <c r="D57" s="38">
        <v>61</v>
      </c>
      <c r="E57" s="38">
        <v>0</v>
      </c>
      <c r="F57" s="38">
        <v>0</v>
      </c>
      <c r="G57" s="38">
        <v>186</v>
      </c>
      <c r="H57" s="38">
        <v>141</v>
      </c>
      <c r="I57" s="38">
        <v>86</v>
      </c>
      <c r="J57" s="38">
        <v>20</v>
      </c>
      <c r="K57" s="38">
        <v>0</v>
      </c>
      <c r="L57" s="38">
        <v>0</v>
      </c>
      <c r="M57" s="38">
        <v>105</v>
      </c>
      <c r="N57" s="38">
        <v>5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1</v>
      </c>
      <c r="U57" s="38">
        <v>63</v>
      </c>
      <c r="V57" s="38">
        <v>41</v>
      </c>
      <c r="W57" s="38">
        <v>0</v>
      </c>
      <c r="X57" s="38">
        <v>0</v>
      </c>
      <c r="Y57" s="38">
        <v>64</v>
      </c>
      <c r="Z57" s="38">
        <v>104</v>
      </c>
      <c r="AA57" s="38">
        <v>18</v>
      </c>
      <c r="AB57" s="38">
        <v>0</v>
      </c>
      <c r="AC57" s="38">
        <v>0</v>
      </c>
      <c r="AD57" s="38">
        <v>0</v>
      </c>
      <c r="AE57" s="38">
        <v>16</v>
      </c>
      <c r="AF57" s="38">
        <v>29</v>
      </c>
      <c r="AG57" s="38">
        <v>1</v>
      </c>
      <c r="AH57" s="38">
        <v>0</v>
      </c>
      <c r="AI57" s="38">
        <v>0</v>
      </c>
      <c r="AJ57" s="38">
        <v>0</v>
      </c>
      <c r="AK57" s="38">
        <v>1</v>
      </c>
      <c r="AL57" s="38">
        <v>1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1</v>
      </c>
      <c r="AT57" s="38">
        <v>0</v>
      </c>
      <c r="AU57" s="38">
        <v>0</v>
      </c>
      <c r="AV57" s="38">
        <v>0</v>
      </c>
      <c r="AW57" s="38">
        <v>0</v>
      </c>
      <c r="AX57" s="38">
        <v>1</v>
      </c>
    </row>
    <row r="58" spans="2:50" ht="20.100000000000001" customHeight="1" thickBot="1" x14ac:dyDescent="0.25">
      <c r="B58" s="4" t="s">
        <v>273</v>
      </c>
      <c r="C58" s="38">
        <v>66</v>
      </c>
      <c r="D58" s="38">
        <v>0</v>
      </c>
      <c r="E58" s="38">
        <v>0</v>
      </c>
      <c r="F58" s="38">
        <v>0</v>
      </c>
      <c r="G58" s="38">
        <v>73</v>
      </c>
      <c r="H58" s="38">
        <v>88</v>
      </c>
      <c r="I58" s="38">
        <v>14</v>
      </c>
      <c r="J58" s="38">
        <v>0</v>
      </c>
      <c r="K58" s="38">
        <v>0</v>
      </c>
      <c r="L58" s="38">
        <v>0</v>
      </c>
      <c r="M58" s="38">
        <v>14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41</v>
      </c>
      <c r="V58" s="38">
        <v>0</v>
      </c>
      <c r="W58" s="38">
        <v>0</v>
      </c>
      <c r="X58" s="38">
        <v>0</v>
      </c>
      <c r="Y58" s="38">
        <v>47</v>
      </c>
      <c r="Z58" s="38">
        <v>82</v>
      </c>
      <c r="AA58" s="38">
        <v>6</v>
      </c>
      <c r="AB58" s="38">
        <v>0</v>
      </c>
      <c r="AC58" s="38">
        <v>0</v>
      </c>
      <c r="AD58" s="38">
        <v>0</v>
      </c>
      <c r="AE58" s="38">
        <v>7</v>
      </c>
      <c r="AF58" s="38">
        <v>0</v>
      </c>
      <c r="AG58" s="38">
        <v>5</v>
      </c>
      <c r="AH58" s="38">
        <v>0</v>
      </c>
      <c r="AI58" s="38">
        <v>0</v>
      </c>
      <c r="AJ58" s="38">
        <v>0</v>
      </c>
      <c r="AK58" s="38">
        <v>5</v>
      </c>
      <c r="AL58" s="38">
        <v>6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15</v>
      </c>
      <c r="D59" s="38">
        <v>25</v>
      </c>
      <c r="E59" s="38">
        <v>2</v>
      </c>
      <c r="F59" s="38">
        <v>0</v>
      </c>
      <c r="G59" s="38">
        <v>41</v>
      </c>
      <c r="H59" s="38">
        <v>105</v>
      </c>
      <c r="I59" s="38">
        <v>7</v>
      </c>
      <c r="J59" s="38">
        <v>2</v>
      </c>
      <c r="K59" s="38">
        <v>0</v>
      </c>
      <c r="L59" s="38">
        <v>0</v>
      </c>
      <c r="M59" s="38">
        <v>9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2</v>
      </c>
      <c r="V59" s="38">
        <v>21</v>
      </c>
      <c r="W59" s="38">
        <v>2</v>
      </c>
      <c r="X59" s="38">
        <v>0</v>
      </c>
      <c r="Y59" s="38">
        <v>23</v>
      </c>
      <c r="Z59" s="38">
        <v>82</v>
      </c>
      <c r="AA59" s="38">
        <v>6</v>
      </c>
      <c r="AB59" s="38">
        <v>0</v>
      </c>
      <c r="AC59" s="38">
        <v>0</v>
      </c>
      <c r="AD59" s="38">
        <v>0</v>
      </c>
      <c r="AE59" s="38">
        <v>6</v>
      </c>
      <c r="AF59" s="38">
        <v>20</v>
      </c>
      <c r="AG59" s="38">
        <v>0</v>
      </c>
      <c r="AH59" s="38">
        <v>2</v>
      </c>
      <c r="AI59" s="38">
        <v>0</v>
      </c>
      <c r="AJ59" s="38">
        <v>0</v>
      </c>
      <c r="AK59" s="38">
        <v>3</v>
      </c>
      <c r="AL59" s="38">
        <v>3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159</v>
      </c>
      <c r="D60" s="38">
        <v>0</v>
      </c>
      <c r="E60" s="38">
        <v>0</v>
      </c>
      <c r="F60" s="38">
        <v>0</v>
      </c>
      <c r="G60" s="38">
        <v>124</v>
      </c>
      <c r="H60" s="38">
        <v>425</v>
      </c>
      <c r="I60" s="38">
        <v>49</v>
      </c>
      <c r="J60" s="38">
        <v>0</v>
      </c>
      <c r="K60" s="38">
        <v>0</v>
      </c>
      <c r="L60" s="38">
        <v>0</v>
      </c>
      <c r="M60" s="38">
        <v>48</v>
      </c>
      <c r="N60" s="38">
        <v>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4</v>
      </c>
      <c r="U60" s="38">
        <v>89</v>
      </c>
      <c r="V60" s="38">
        <v>0</v>
      </c>
      <c r="W60" s="38">
        <v>0</v>
      </c>
      <c r="X60" s="38">
        <v>0</v>
      </c>
      <c r="Y60" s="38">
        <v>54</v>
      </c>
      <c r="Z60" s="38">
        <v>318</v>
      </c>
      <c r="AA60" s="38">
        <v>15</v>
      </c>
      <c r="AB60" s="38">
        <v>0</v>
      </c>
      <c r="AC60" s="38">
        <v>0</v>
      </c>
      <c r="AD60" s="38">
        <v>0</v>
      </c>
      <c r="AE60" s="38">
        <v>15</v>
      </c>
      <c r="AF60" s="38">
        <v>101</v>
      </c>
      <c r="AG60" s="38">
        <v>6</v>
      </c>
      <c r="AH60" s="38">
        <v>0</v>
      </c>
      <c r="AI60" s="38">
        <v>0</v>
      </c>
      <c r="AJ60" s="38">
        <v>0</v>
      </c>
      <c r="AK60" s="38">
        <v>6</v>
      </c>
      <c r="AL60" s="38">
        <v>1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1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88</v>
      </c>
      <c r="D61" s="38">
        <v>3</v>
      </c>
      <c r="E61" s="38">
        <v>2</v>
      </c>
      <c r="F61" s="38">
        <v>0</v>
      </c>
      <c r="G61" s="38">
        <v>97</v>
      </c>
      <c r="H61" s="38">
        <v>77</v>
      </c>
      <c r="I61" s="38">
        <v>33</v>
      </c>
      <c r="J61" s="38">
        <v>0</v>
      </c>
      <c r="K61" s="38">
        <v>0</v>
      </c>
      <c r="L61" s="38">
        <v>0</v>
      </c>
      <c r="M61" s="38">
        <v>33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48</v>
      </c>
      <c r="V61" s="38">
        <v>3</v>
      </c>
      <c r="W61" s="38">
        <v>2</v>
      </c>
      <c r="X61" s="38">
        <v>0</v>
      </c>
      <c r="Y61" s="38">
        <v>56</v>
      </c>
      <c r="Z61" s="38">
        <v>62</v>
      </c>
      <c r="AA61" s="38">
        <v>2</v>
      </c>
      <c r="AB61" s="38">
        <v>0</v>
      </c>
      <c r="AC61" s="38">
        <v>0</v>
      </c>
      <c r="AD61" s="38">
        <v>0</v>
      </c>
      <c r="AE61" s="38">
        <v>3</v>
      </c>
      <c r="AF61" s="38">
        <v>6</v>
      </c>
      <c r="AG61" s="38">
        <v>5</v>
      </c>
      <c r="AH61" s="38">
        <v>0</v>
      </c>
      <c r="AI61" s="38">
        <v>0</v>
      </c>
      <c r="AJ61" s="38">
        <v>0</v>
      </c>
      <c r="AK61" s="38">
        <v>5</v>
      </c>
      <c r="AL61" s="38">
        <v>9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180</v>
      </c>
      <c r="D62" s="38">
        <v>39</v>
      </c>
      <c r="E62" s="38">
        <v>4</v>
      </c>
      <c r="F62" s="38">
        <v>25</v>
      </c>
      <c r="G62" s="38">
        <v>228</v>
      </c>
      <c r="H62" s="38">
        <v>172</v>
      </c>
      <c r="I62" s="38">
        <v>27</v>
      </c>
      <c r="J62" s="38">
        <v>0</v>
      </c>
      <c r="K62" s="38">
        <v>0</v>
      </c>
      <c r="L62" s="38">
        <v>0</v>
      </c>
      <c r="M62" s="38">
        <v>24</v>
      </c>
      <c r="N62" s="38">
        <v>3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114</v>
      </c>
      <c r="V62" s="38">
        <v>39</v>
      </c>
      <c r="W62" s="38">
        <v>4</v>
      </c>
      <c r="X62" s="38">
        <v>25</v>
      </c>
      <c r="Y62" s="38">
        <v>173</v>
      </c>
      <c r="Z62" s="38">
        <v>124</v>
      </c>
      <c r="AA62" s="38">
        <v>31</v>
      </c>
      <c r="AB62" s="38">
        <v>0</v>
      </c>
      <c r="AC62" s="38">
        <v>0</v>
      </c>
      <c r="AD62" s="38">
        <v>0</v>
      </c>
      <c r="AE62" s="38">
        <v>25</v>
      </c>
      <c r="AF62" s="38">
        <v>40</v>
      </c>
      <c r="AG62" s="38">
        <v>8</v>
      </c>
      <c r="AH62" s="38">
        <v>0</v>
      </c>
      <c r="AI62" s="38">
        <v>0</v>
      </c>
      <c r="AJ62" s="38">
        <v>0</v>
      </c>
      <c r="AK62" s="38">
        <v>6</v>
      </c>
      <c r="AL62" s="38">
        <v>5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32</v>
      </c>
      <c r="D63" s="38">
        <v>0</v>
      </c>
      <c r="E63" s="38">
        <v>0</v>
      </c>
      <c r="F63" s="38">
        <v>0</v>
      </c>
      <c r="G63" s="38">
        <v>27</v>
      </c>
      <c r="H63" s="38">
        <v>36</v>
      </c>
      <c r="I63" s="38">
        <v>10</v>
      </c>
      <c r="J63" s="38">
        <v>0</v>
      </c>
      <c r="K63" s="38">
        <v>0</v>
      </c>
      <c r="L63" s="38">
        <v>0</v>
      </c>
      <c r="M63" s="38">
        <v>10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13</v>
      </c>
      <c r="V63" s="38">
        <v>0</v>
      </c>
      <c r="W63" s="38">
        <v>0</v>
      </c>
      <c r="X63" s="38">
        <v>0</v>
      </c>
      <c r="Y63" s="38">
        <v>11</v>
      </c>
      <c r="Z63" s="38">
        <v>15</v>
      </c>
      <c r="AA63" s="38">
        <v>9</v>
      </c>
      <c r="AB63" s="38">
        <v>0</v>
      </c>
      <c r="AC63" s="38">
        <v>0</v>
      </c>
      <c r="AD63" s="38">
        <v>0</v>
      </c>
      <c r="AE63" s="38">
        <v>6</v>
      </c>
      <c r="AF63" s="38">
        <v>21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19</v>
      </c>
      <c r="D64" s="38">
        <v>0</v>
      </c>
      <c r="E64" s="38">
        <v>0</v>
      </c>
      <c r="F64" s="38">
        <v>0</v>
      </c>
      <c r="G64" s="38">
        <v>28</v>
      </c>
      <c r="H64" s="38">
        <v>15</v>
      </c>
      <c r="I64" s="38">
        <v>9</v>
      </c>
      <c r="J64" s="38">
        <v>0</v>
      </c>
      <c r="K64" s="38">
        <v>0</v>
      </c>
      <c r="L64" s="38">
        <v>0</v>
      </c>
      <c r="M64" s="38">
        <v>12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6</v>
      </c>
      <c r="V64" s="38">
        <v>0</v>
      </c>
      <c r="W64" s="38">
        <v>0</v>
      </c>
      <c r="X64" s="38">
        <v>0</v>
      </c>
      <c r="Y64" s="38">
        <v>13</v>
      </c>
      <c r="Z64" s="38">
        <v>10</v>
      </c>
      <c r="AA64" s="38">
        <v>4</v>
      </c>
      <c r="AB64" s="38">
        <v>0</v>
      </c>
      <c r="AC64" s="38">
        <v>0</v>
      </c>
      <c r="AD64" s="38">
        <v>0</v>
      </c>
      <c r="AE64" s="38">
        <v>3</v>
      </c>
      <c r="AF64" s="38">
        <v>5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41</v>
      </c>
      <c r="D65" s="38">
        <v>7</v>
      </c>
      <c r="E65" s="38">
        <v>0</v>
      </c>
      <c r="F65" s="38">
        <v>0</v>
      </c>
      <c r="G65" s="38">
        <v>43</v>
      </c>
      <c r="H65" s="38">
        <v>30</v>
      </c>
      <c r="I65" s="38">
        <v>11</v>
      </c>
      <c r="J65" s="38">
        <v>3</v>
      </c>
      <c r="K65" s="38">
        <v>0</v>
      </c>
      <c r="L65" s="38">
        <v>0</v>
      </c>
      <c r="M65" s="38">
        <v>14</v>
      </c>
      <c r="N65" s="38">
        <v>1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23</v>
      </c>
      <c r="V65" s="38">
        <v>4</v>
      </c>
      <c r="W65" s="38">
        <v>0</v>
      </c>
      <c r="X65" s="38">
        <v>0</v>
      </c>
      <c r="Y65" s="38">
        <v>23</v>
      </c>
      <c r="Z65" s="38">
        <v>21</v>
      </c>
      <c r="AA65" s="38">
        <v>3</v>
      </c>
      <c r="AB65" s="38">
        <v>0</v>
      </c>
      <c r="AC65" s="38">
        <v>0</v>
      </c>
      <c r="AD65" s="38">
        <v>0</v>
      </c>
      <c r="AE65" s="38">
        <v>5</v>
      </c>
      <c r="AF65" s="38">
        <v>5</v>
      </c>
      <c r="AG65" s="38">
        <v>4</v>
      </c>
      <c r="AH65" s="38">
        <v>0</v>
      </c>
      <c r="AI65" s="38">
        <v>0</v>
      </c>
      <c r="AJ65" s="38">
        <v>0</v>
      </c>
      <c r="AK65" s="38">
        <v>1</v>
      </c>
      <c r="AL65" s="38">
        <v>3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13</v>
      </c>
      <c r="D66" s="38">
        <v>0</v>
      </c>
      <c r="E66" s="38">
        <v>0</v>
      </c>
      <c r="F66" s="38">
        <v>0</v>
      </c>
      <c r="G66" s="38">
        <v>14</v>
      </c>
      <c r="H66" s="38">
        <v>2</v>
      </c>
      <c r="I66" s="38">
        <v>4</v>
      </c>
      <c r="J66" s="38">
        <v>0</v>
      </c>
      <c r="K66" s="38">
        <v>0</v>
      </c>
      <c r="L66" s="38">
        <v>0</v>
      </c>
      <c r="M66" s="38">
        <v>5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5</v>
      </c>
      <c r="V66" s="38">
        <v>0</v>
      </c>
      <c r="W66" s="38">
        <v>0</v>
      </c>
      <c r="X66" s="38">
        <v>0</v>
      </c>
      <c r="Y66" s="38">
        <v>5</v>
      </c>
      <c r="Z66" s="38">
        <v>2</v>
      </c>
      <c r="AA66" s="38">
        <v>4</v>
      </c>
      <c r="AB66" s="38">
        <v>0</v>
      </c>
      <c r="AC66" s="38">
        <v>0</v>
      </c>
      <c r="AD66" s="38">
        <v>0</v>
      </c>
      <c r="AE66" s="38">
        <v>4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90</v>
      </c>
      <c r="D67" s="38">
        <v>11</v>
      </c>
      <c r="E67" s="38">
        <v>0</v>
      </c>
      <c r="F67" s="38">
        <v>0</v>
      </c>
      <c r="G67" s="38">
        <v>88</v>
      </c>
      <c r="H67" s="38">
        <v>97</v>
      </c>
      <c r="I67" s="38">
        <v>14</v>
      </c>
      <c r="J67" s="38">
        <v>0</v>
      </c>
      <c r="K67" s="38">
        <v>0</v>
      </c>
      <c r="L67" s="38">
        <v>0</v>
      </c>
      <c r="M67" s="38">
        <v>16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59</v>
      </c>
      <c r="V67" s="38">
        <v>11</v>
      </c>
      <c r="W67" s="38">
        <v>0</v>
      </c>
      <c r="X67" s="38">
        <v>0</v>
      </c>
      <c r="Y67" s="38">
        <v>57</v>
      </c>
      <c r="Z67" s="38">
        <v>74</v>
      </c>
      <c r="AA67" s="38">
        <v>14</v>
      </c>
      <c r="AB67" s="38">
        <v>0</v>
      </c>
      <c r="AC67" s="38">
        <v>0</v>
      </c>
      <c r="AD67" s="38">
        <v>0</v>
      </c>
      <c r="AE67" s="38">
        <v>11</v>
      </c>
      <c r="AF67" s="38">
        <v>22</v>
      </c>
      <c r="AG67" s="38">
        <v>3</v>
      </c>
      <c r="AH67" s="38">
        <v>0</v>
      </c>
      <c r="AI67" s="38">
        <v>0</v>
      </c>
      <c r="AJ67" s="38">
        <v>0</v>
      </c>
      <c r="AK67" s="38">
        <v>4</v>
      </c>
      <c r="AL67" s="38">
        <v>1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30</v>
      </c>
      <c r="D68" s="38">
        <v>1</v>
      </c>
      <c r="E68" s="38">
        <v>2</v>
      </c>
      <c r="F68" s="38">
        <v>0</v>
      </c>
      <c r="G68" s="38">
        <v>24</v>
      </c>
      <c r="H68" s="38">
        <v>61</v>
      </c>
      <c r="I68" s="38">
        <v>8</v>
      </c>
      <c r="J68" s="38">
        <v>1</v>
      </c>
      <c r="K68" s="38">
        <v>0</v>
      </c>
      <c r="L68" s="38">
        <v>0</v>
      </c>
      <c r="M68" s="38">
        <v>12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18</v>
      </c>
      <c r="V68" s="38">
        <v>0</v>
      </c>
      <c r="W68" s="38">
        <v>2</v>
      </c>
      <c r="X68" s="38">
        <v>0</v>
      </c>
      <c r="Y68" s="38">
        <v>8</v>
      </c>
      <c r="Z68" s="38">
        <v>59</v>
      </c>
      <c r="AA68" s="38">
        <v>4</v>
      </c>
      <c r="AB68" s="38">
        <v>0</v>
      </c>
      <c r="AC68" s="38">
        <v>0</v>
      </c>
      <c r="AD68" s="38">
        <v>0</v>
      </c>
      <c r="AE68" s="38">
        <v>4</v>
      </c>
      <c r="AF68" s="38">
        <v>2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16</v>
      </c>
      <c r="D69" s="38">
        <v>0</v>
      </c>
      <c r="E69" s="38">
        <v>0</v>
      </c>
      <c r="F69" s="38">
        <v>0</v>
      </c>
      <c r="G69" s="38">
        <v>16</v>
      </c>
      <c r="H69" s="38">
        <v>17</v>
      </c>
      <c r="I69" s="38">
        <v>6</v>
      </c>
      <c r="J69" s="38">
        <v>0</v>
      </c>
      <c r="K69" s="38">
        <v>0</v>
      </c>
      <c r="L69" s="38">
        <v>0</v>
      </c>
      <c r="M69" s="38">
        <v>6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4</v>
      </c>
      <c r="V69" s="38">
        <v>0</v>
      </c>
      <c r="W69" s="38">
        <v>0</v>
      </c>
      <c r="X69" s="38">
        <v>0</v>
      </c>
      <c r="Y69" s="38">
        <v>4</v>
      </c>
      <c r="Z69" s="38">
        <v>7</v>
      </c>
      <c r="AA69" s="38">
        <v>3</v>
      </c>
      <c r="AB69" s="38">
        <v>0</v>
      </c>
      <c r="AC69" s="38">
        <v>0</v>
      </c>
      <c r="AD69" s="38">
        <v>0</v>
      </c>
      <c r="AE69" s="38">
        <v>3</v>
      </c>
      <c r="AF69" s="38">
        <v>9</v>
      </c>
      <c r="AG69" s="38">
        <v>3</v>
      </c>
      <c r="AH69" s="38">
        <v>0</v>
      </c>
      <c r="AI69" s="38">
        <v>0</v>
      </c>
      <c r="AJ69" s="38">
        <v>0</v>
      </c>
      <c r="AK69" s="38">
        <v>3</v>
      </c>
      <c r="AL69" s="38">
        <v>1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37</v>
      </c>
      <c r="D70" s="38">
        <v>0</v>
      </c>
      <c r="E70" s="38">
        <v>0</v>
      </c>
      <c r="F70" s="38">
        <v>0</v>
      </c>
      <c r="G70" s="38">
        <v>36</v>
      </c>
      <c r="H70" s="38">
        <v>3</v>
      </c>
      <c r="I70" s="38">
        <v>15</v>
      </c>
      <c r="J70" s="38">
        <v>0</v>
      </c>
      <c r="K70" s="38">
        <v>0</v>
      </c>
      <c r="L70" s="38">
        <v>0</v>
      </c>
      <c r="M70" s="38">
        <v>15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15</v>
      </c>
      <c r="V70" s="38">
        <v>0</v>
      </c>
      <c r="W70" s="38">
        <v>0</v>
      </c>
      <c r="X70" s="38">
        <v>0</v>
      </c>
      <c r="Y70" s="38">
        <v>15</v>
      </c>
      <c r="Z70" s="38">
        <v>0</v>
      </c>
      <c r="AA70" s="38">
        <v>5</v>
      </c>
      <c r="AB70" s="38">
        <v>0</v>
      </c>
      <c r="AC70" s="38">
        <v>0</v>
      </c>
      <c r="AD70" s="38">
        <v>0</v>
      </c>
      <c r="AE70" s="38">
        <v>3</v>
      </c>
      <c r="AF70" s="38">
        <v>3</v>
      </c>
      <c r="AG70" s="38">
        <v>2</v>
      </c>
      <c r="AH70" s="38">
        <v>0</v>
      </c>
      <c r="AI70" s="38">
        <v>0</v>
      </c>
      <c r="AJ70" s="38">
        <v>0</v>
      </c>
      <c r="AK70" s="38">
        <v>3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38</v>
      </c>
      <c r="D71" s="38">
        <v>8</v>
      </c>
      <c r="E71" s="38">
        <v>7</v>
      </c>
      <c r="F71" s="38">
        <v>2</v>
      </c>
      <c r="G71" s="38">
        <v>54</v>
      </c>
      <c r="H71" s="38">
        <v>48</v>
      </c>
      <c r="I71" s="38">
        <v>10</v>
      </c>
      <c r="J71" s="38">
        <v>3</v>
      </c>
      <c r="K71" s="38">
        <v>0</v>
      </c>
      <c r="L71" s="38">
        <v>0</v>
      </c>
      <c r="M71" s="38">
        <v>13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18</v>
      </c>
      <c r="V71" s="38">
        <v>5</v>
      </c>
      <c r="W71" s="38">
        <v>7</v>
      </c>
      <c r="X71" s="38">
        <v>2</v>
      </c>
      <c r="Y71" s="38">
        <v>32</v>
      </c>
      <c r="Z71" s="38">
        <v>33</v>
      </c>
      <c r="AA71" s="38">
        <v>9</v>
      </c>
      <c r="AB71" s="38">
        <v>0</v>
      </c>
      <c r="AC71" s="38">
        <v>0</v>
      </c>
      <c r="AD71" s="38">
        <v>0</v>
      </c>
      <c r="AE71" s="38">
        <v>8</v>
      </c>
      <c r="AF71" s="38">
        <v>12</v>
      </c>
      <c r="AG71" s="38">
        <v>1</v>
      </c>
      <c r="AH71" s="38">
        <v>0</v>
      </c>
      <c r="AI71" s="38">
        <v>0</v>
      </c>
      <c r="AJ71" s="38">
        <v>0</v>
      </c>
      <c r="AK71" s="38">
        <v>1</v>
      </c>
      <c r="AL71" s="38">
        <v>2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1</v>
      </c>
    </row>
    <row r="72" spans="2:50" ht="20.100000000000001" customHeight="1" thickBot="1" x14ac:dyDescent="0.25">
      <c r="B72" s="4" t="s">
        <v>286</v>
      </c>
      <c r="C72" s="38">
        <v>15</v>
      </c>
      <c r="D72" s="38">
        <v>0</v>
      </c>
      <c r="E72" s="38">
        <v>0</v>
      </c>
      <c r="F72" s="38">
        <v>0</v>
      </c>
      <c r="G72" s="38">
        <v>29</v>
      </c>
      <c r="H72" s="38">
        <v>42</v>
      </c>
      <c r="I72" s="38">
        <v>10</v>
      </c>
      <c r="J72" s="38">
        <v>0</v>
      </c>
      <c r="K72" s="38">
        <v>0</v>
      </c>
      <c r="L72" s="38">
        <v>0</v>
      </c>
      <c r="M72" s="38">
        <v>12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3</v>
      </c>
      <c r="V72" s="38">
        <v>0</v>
      </c>
      <c r="W72" s="38">
        <v>0</v>
      </c>
      <c r="X72" s="38">
        <v>0</v>
      </c>
      <c r="Y72" s="38">
        <v>14</v>
      </c>
      <c r="Z72" s="38">
        <v>28</v>
      </c>
      <c r="AA72" s="38">
        <v>0</v>
      </c>
      <c r="AB72" s="38">
        <v>0</v>
      </c>
      <c r="AC72" s="38">
        <v>0</v>
      </c>
      <c r="AD72" s="38">
        <v>0</v>
      </c>
      <c r="AE72" s="38">
        <v>2</v>
      </c>
      <c r="AF72" s="38">
        <v>13</v>
      </c>
      <c r="AG72" s="38">
        <v>2</v>
      </c>
      <c r="AH72" s="38">
        <v>0</v>
      </c>
      <c r="AI72" s="38">
        <v>0</v>
      </c>
      <c r="AJ72" s="38">
        <v>0</v>
      </c>
      <c r="AK72" s="38">
        <v>1</v>
      </c>
      <c r="AL72" s="38">
        <v>1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110</v>
      </c>
      <c r="D73" s="38">
        <v>8</v>
      </c>
      <c r="E73" s="38">
        <v>0</v>
      </c>
      <c r="F73" s="38">
        <v>0</v>
      </c>
      <c r="G73" s="38">
        <v>132</v>
      </c>
      <c r="H73" s="38">
        <v>26</v>
      </c>
      <c r="I73" s="38">
        <v>49</v>
      </c>
      <c r="J73" s="38">
        <v>8</v>
      </c>
      <c r="K73" s="38">
        <v>0</v>
      </c>
      <c r="L73" s="38">
        <v>0</v>
      </c>
      <c r="M73" s="38">
        <v>57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39</v>
      </c>
      <c r="V73" s="38">
        <v>0</v>
      </c>
      <c r="W73" s="38">
        <v>0</v>
      </c>
      <c r="X73" s="38">
        <v>0</v>
      </c>
      <c r="Y73" s="38">
        <v>51</v>
      </c>
      <c r="Z73" s="38">
        <v>14</v>
      </c>
      <c r="AA73" s="38">
        <v>21</v>
      </c>
      <c r="AB73" s="38">
        <v>0</v>
      </c>
      <c r="AC73" s="38">
        <v>0</v>
      </c>
      <c r="AD73" s="38">
        <v>0</v>
      </c>
      <c r="AE73" s="38">
        <v>21</v>
      </c>
      <c r="AF73" s="38">
        <v>11</v>
      </c>
      <c r="AG73" s="38">
        <v>1</v>
      </c>
      <c r="AH73" s="38">
        <v>0</v>
      </c>
      <c r="AI73" s="38">
        <v>0</v>
      </c>
      <c r="AJ73" s="38">
        <v>0</v>
      </c>
      <c r="AK73" s="38">
        <v>3</v>
      </c>
      <c r="AL73" s="38">
        <v>1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680</v>
      </c>
      <c r="D74" s="38">
        <v>294</v>
      </c>
      <c r="E74" s="38">
        <v>169</v>
      </c>
      <c r="F74" s="38">
        <v>3</v>
      </c>
      <c r="G74" s="38">
        <v>1079</v>
      </c>
      <c r="H74" s="38">
        <v>629</v>
      </c>
      <c r="I74" s="38">
        <v>97</v>
      </c>
      <c r="J74" s="38">
        <v>97</v>
      </c>
      <c r="K74" s="38">
        <v>0</v>
      </c>
      <c r="L74" s="38">
        <v>0</v>
      </c>
      <c r="M74" s="38">
        <v>195</v>
      </c>
      <c r="N74" s="38">
        <v>0</v>
      </c>
      <c r="O74" s="38">
        <v>2</v>
      </c>
      <c r="P74" s="38">
        <v>0</v>
      </c>
      <c r="Q74" s="38">
        <v>0</v>
      </c>
      <c r="R74" s="38">
        <v>0</v>
      </c>
      <c r="S74" s="38">
        <v>0</v>
      </c>
      <c r="T74" s="38">
        <v>3</v>
      </c>
      <c r="U74" s="38">
        <v>397</v>
      </c>
      <c r="V74" s="38">
        <v>196</v>
      </c>
      <c r="W74" s="38">
        <v>168</v>
      </c>
      <c r="X74" s="38">
        <v>0</v>
      </c>
      <c r="Y74" s="38">
        <v>675</v>
      </c>
      <c r="Z74" s="38">
        <v>373</v>
      </c>
      <c r="AA74" s="38">
        <v>159</v>
      </c>
      <c r="AB74" s="38">
        <v>0</v>
      </c>
      <c r="AC74" s="38">
        <v>0</v>
      </c>
      <c r="AD74" s="38">
        <v>0</v>
      </c>
      <c r="AE74" s="38">
        <v>185</v>
      </c>
      <c r="AF74" s="38">
        <v>232</v>
      </c>
      <c r="AG74" s="38">
        <v>25</v>
      </c>
      <c r="AH74" s="38">
        <v>1</v>
      </c>
      <c r="AI74" s="38">
        <v>1</v>
      </c>
      <c r="AJ74" s="38">
        <v>0</v>
      </c>
      <c r="AK74" s="38">
        <v>24</v>
      </c>
      <c r="AL74" s="38">
        <v>18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3</v>
      </c>
      <c r="AW74" s="38">
        <v>0</v>
      </c>
      <c r="AX74" s="38">
        <v>3</v>
      </c>
    </row>
    <row r="75" spans="2:50" ht="20.100000000000001" customHeight="1" thickBot="1" x14ac:dyDescent="0.25">
      <c r="B75" s="4" t="s">
        <v>287</v>
      </c>
      <c r="C75" s="38">
        <v>37</v>
      </c>
      <c r="D75" s="38">
        <v>0</v>
      </c>
      <c r="E75" s="38">
        <v>0</v>
      </c>
      <c r="F75" s="38">
        <v>0</v>
      </c>
      <c r="G75" s="38">
        <v>34</v>
      </c>
      <c r="H75" s="38">
        <v>14</v>
      </c>
      <c r="I75" s="38">
        <v>22</v>
      </c>
      <c r="J75" s="38">
        <v>0</v>
      </c>
      <c r="K75" s="38">
        <v>0</v>
      </c>
      <c r="L75" s="38">
        <v>0</v>
      </c>
      <c r="M75" s="38">
        <v>15</v>
      </c>
      <c r="N75" s="38">
        <v>7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11</v>
      </c>
      <c r="V75" s="38">
        <v>0</v>
      </c>
      <c r="W75" s="38">
        <v>0</v>
      </c>
      <c r="X75" s="38">
        <v>0</v>
      </c>
      <c r="Y75" s="38">
        <v>10</v>
      </c>
      <c r="Z75" s="38">
        <v>3</v>
      </c>
      <c r="AA75" s="38">
        <v>1</v>
      </c>
      <c r="AB75" s="38">
        <v>0</v>
      </c>
      <c r="AC75" s="38">
        <v>0</v>
      </c>
      <c r="AD75" s="38">
        <v>0</v>
      </c>
      <c r="AE75" s="38">
        <v>7</v>
      </c>
      <c r="AF75" s="38">
        <v>2</v>
      </c>
      <c r="AG75" s="38">
        <v>3</v>
      </c>
      <c r="AH75" s="38">
        <v>0</v>
      </c>
      <c r="AI75" s="38">
        <v>0</v>
      </c>
      <c r="AJ75" s="38">
        <v>0</v>
      </c>
      <c r="AK75" s="38">
        <v>2</v>
      </c>
      <c r="AL75" s="38">
        <v>2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209</v>
      </c>
      <c r="D76" s="38">
        <v>46</v>
      </c>
      <c r="E76" s="38">
        <v>3</v>
      </c>
      <c r="F76" s="38">
        <v>0</v>
      </c>
      <c r="G76" s="38">
        <v>223</v>
      </c>
      <c r="H76" s="38">
        <v>216</v>
      </c>
      <c r="I76" s="38">
        <v>72</v>
      </c>
      <c r="J76" s="38">
        <v>24</v>
      </c>
      <c r="K76" s="38">
        <v>0</v>
      </c>
      <c r="L76" s="38">
        <v>0</v>
      </c>
      <c r="M76" s="38">
        <v>93</v>
      </c>
      <c r="N76" s="38">
        <v>3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1</v>
      </c>
      <c r="U76" s="38">
        <v>101</v>
      </c>
      <c r="V76" s="38">
        <v>22</v>
      </c>
      <c r="W76" s="38">
        <v>3</v>
      </c>
      <c r="X76" s="38">
        <v>0</v>
      </c>
      <c r="Y76" s="38">
        <v>89</v>
      </c>
      <c r="Z76" s="38">
        <v>160</v>
      </c>
      <c r="AA76" s="38">
        <v>30</v>
      </c>
      <c r="AB76" s="38">
        <v>0</v>
      </c>
      <c r="AC76" s="38">
        <v>0</v>
      </c>
      <c r="AD76" s="38">
        <v>0</v>
      </c>
      <c r="AE76" s="38">
        <v>36</v>
      </c>
      <c r="AF76" s="38">
        <v>51</v>
      </c>
      <c r="AG76" s="38">
        <v>6</v>
      </c>
      <c r="AH76" s="38">
        <v>0</v>
      </c>
      <c r="AI76" s="38">
        <v>0</v>
      </c>
      <c r="AJ76" s="38">
        <v>0</v>
      </c>
      <c r="AK76" s="38">
        <v>5</v>
      </c>
      <c r="AL76" s="38">
        <v>1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</row>
    <row r="77" spans="2:50" ht="20.100000000000001" customHeight="1" thickBot="1" x14ac:dyDescent="0.25">
      <c r="B77" s="4" t="s">
        <v>289</v>
      </c>
      <c r="C77" s="38">
        <v>216</v>
      </c>
      <c r="D77" s="38">
        <v>32</v>
      </c>
      <c r="E77" s="38">
        <v>15</v>
      </c>
      <c r="F77" s="38">
        <v>5</v>
      </c>
      <c r="G77" s="38">
        <v>263</v>
      </c>
      <c r="H77" s="38">
        <v>112</v>
      </c>
      <c r="I77" s="38">
        <v>94</v>
      </c>
      <c r="J77" s="38">
        <v>13</v>
      </c>
      <c r="K77" s="38">
        <v>11</v>
      </c>
      <c r="L77" s="38">
        <v>1</v>
      </c>
      <c r="M77" s="38">
        <v>112</v>
      </c>
      <c r="N77" s="38">
        <v>13</v>
      </c>
      <c r="O77" s="38">
        <v>0</v>
      </c>
      <c r="P77" s="38">
        <v>0</v>
      </c>
      <c r="Q77" s="38">
        <v>0</v>
      </c>
      <c r="R77" s="38">
        <v>1</v>
      </c>
      <c r="S77" s="38">
        <v>1</v>
      </c>
      <c r="T77" s="38">
        <v>3</v>
      </c>
      <c r="U77" s="38">
        <v>73</v>
      </c>
      <c r="V77" s="38">
        <v>19</v>
      </c>
      <c r="W77" s="38">
        <v>4</v>
      </c>
      <c r="X77" s="38">
        <v>1</v>
      </c>
      <c r="Y77" s="38">
        <v>99</v>
      </c>
      <c r="Z77" s="38">
        <v>47</v>
      </c>
      <c r="AA77" s="38">
        <v>29</v>
      </c>
      <c r="AB77" s="38">
        <v>0</v>
      </c>
      <c r="AC77" s="38">
        <v>0</v>
      </c>
      <c r="AD77" s="38">
        <v>1</v>
      </c>
      <c r="AE77" s="38">
        <v>32</v>
      </c>
      <c r="AF77" s="38">
        <v>44</v>
      </c>
      <c r="AG77" s="38">
        <v>19</v>
      </c>
      <c r="AH77" s="38">
        <v>0</v>
      </c>
      <c r="AI77" s="38">
        <v>0</v>
      </c>
      <c r="AJ77" s="38">
        <v>1</v>
      </c>
      <c r="AK77" s="38">
        <v>19</v>
      </c>
      <c r="AL77" s="38">
        <v>4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1</v>
      </c>
      <c r="AT77" s="38">
        <v>0</v>
      </c>
      <c r="AU77" s="38">
        <v>0</v>
      </c>
      <c r="AV77" s="38">
        <v>0</v>
      </c>
      <c r="AW77" s="38">
        <v>0</v>
      </c>
      <c r="AX77" s="38">
        <v>1</v>
      </c>
    </row>
    <row r="78" spans="2:50" ht="20.100000000000001" customHeight="1" thickBot="1" x14ac:dyDescent="0.25">
      <c r="B78" s="4" t="s">
        <v>290</v>
      </c>
      <c r="C78" s="38">
        <v>98</v>
      </c>
      <c r="D78" s="38">
        <v>1</v>
      </c>
      <c r="E78" s="38">
        <v>0</v>
      </c>
      <c r="F78" s="38">
        <v>0</v>
      </c>
      <c r="G78" s="38">
        <v>105</v>
      </c>
      <c r="H78" s="38">
        <v>87</v>
      </c>
      <c r="I78" s="38">
        <v>36</v>
      </c>
      <c r="J78" s="38">
        <v>1</v>
      </c>
      <c r="K78" s="38">
        <v>0</v>
      </c>
      <c r="L78" s="38">
        <v>0</v>
      </c>
      <c r="M78" s="38">
        <v>37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</v>
      </c>
      <c r="U78" s="38">
        <v>46</v>
      </c>
      <c r="V78" s="38">
        <v>0</v>
      </c>
      <c r="W78" s="38">
        <v>0</v>
      </c>
      <c r="X78" s="38">
        <v>0</v>
      </c>
      <c r="Y78" s="38">
        <v>47</v>
      </c>
      <c r="Z78" s="38">
        <v>66</v>
      </c>
      <c r="AA78" s="38">
        <v>9</v>
      </c>
      <c r="AB78" s="38">
        <v>0</v>
      </c>
      <c r="AC78" s="38">
        <v>0</v>
      </c>
      <c r="AD78" s="38">
        <v>0</v>
      </c>
      <c r="AE78" s="38">
        <v>15</v>
      </c>
      <c r="AF78" s="38">
        <v>17</v>
      </c>
      <c r="AG78" s="38">
        <v>5</v>
      </c>
      <c r="AH78" s="38">
        <v>0</v>
      </c>
      <c r="AI78" s="38">
        <v>0</v>
      </c>
      <c r="AJ78" s="38">
        <v>0</v>
      </c>
      <c r="AK78" s="38">
        <v>6</v>
      </c>
      <c r="AL78" s="38">
        <v>1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2</v>
      </c>
      <c r="AT78" s="38">
        <v>0</v>
      </c>
      <c r="AU78" s="38">
        <v>0</v>
      </c>
      <c r="AV78" s="38">
        <v>0</v>
      </c>
      <c r="AW78" s="38">
        <v>0</v>
      </c>
      <c r="AX78" s="38">
        <v>2</v>
      </c>
    </row>
    <row r="79" spans="2:50" ht="20.100000000000001" customHeight="1" thickBot="1" x14ac:dyDescent="0.25">
      <c r="B79" s="4" t="s">
        <v>291</v>
      </c>
      <c r="C79" s="38">
        <v>104</v>
      </c>
      <c r="D79" s="38">
        <v>0</v>
      </c>
      <c r="E79" s="38">
        <v>0</v>
      </c>
      <c r="F79" s="38">
        <v>0</v>
      </c>
      <c r="G79" s="38">
        <v>89</v>
      </c>
      <c r="H79" s="38">
        <v>90</v>
      </c>
      <c r="I79" s="38">
        <v>47</v>
      </c>
      <c r="J79" s="38">
        <v>0</v>
      </c>
      <c r="K79" s="38">
        <v>0</v>
      </c>
      <c r="L79" s="38">
        <v>0</v>
      </c>
      <c r="M79" s="38">
        <v>47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30</v>
      </c>
      <c r="V79" s="38">
        <v>0</v>
      </c>
      <c r="W79" s="38">
        <v>0</v>
      </c>
      <c r="X79" s="38">
        <v>0</v>
      </c>
      <c r="Y79" s="38">
        <v>13</v>
      </c>
      <c r="Z79" s="38">
        <v>61</v>
      </c>
      <c r="AA79" s="38">
        <v>19</v>
      </c>
      <c r="AB79" s="38">
        <v>0</v>
      </c>
      <c r="AC79" s="38">
        <v>0</v>
      </c>
      <c r="AD79" s="38">
        <v>0</v>
      </c>
      <c r="AE79" s="38">
        <v>20</v>
      </c>
      <c r="AF79" s="38">
        <v>21</v>
      </c>
      <c r="AG79" s="38">
        <v>8</v>
      </c>
      <c r="AH79" s="38">
        <v>0</v>
      </c>
      <c r="AI79" s="38">
        <v>0</v>
      </c>
      <c r="AJ79" s="38">
        <v>0</v>
      </c>
      <c r="AK79" s="38">
        <v>9</v>
      </c>
      <c r="AL79" s="38">
        <v>8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50</v>
      </c>
      <c r="D80" s="38">
        <v>0</v>
      </c>
      <c r="E80" s="38">
        <v>0</v>
      </c>
      <c r="F80" s="38">
        <v>0</v>
      </c>
      <c r="G80" s="38">
        <v>94</v>
      </c>
      <c r="H80" s="38">
        <v>53</v>
      </c>
      <c r="I80" s="38">
        <v>18</v>
      </c>
      <c r="J80" s="38">
        <v>0</v>
      </c>
      <c r="K80" s="38">
        <v>0</v>
      </c>
      <c r="L80" s="38">
        <v>0</v>
      </c>
      <c r="M80" s="38">
        <v>18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26</v>
      </c>
      <c r="V80" s="38">
        <v>0</v>
      </c>
      <c r="W80" s="38">
        <v>0</v>
      </c>
      <c r="X80" s="38">
        <v>0</v>
      </c>
      <c r="Y80" s="38">
        <v>64</v>
      </c>
      <c r="Z80" s="38">
        <v>38</v>
      </c>
      <c r="AA80" s="38">
        <v>3</v>
      </c>
      <c r="AB80" s="38">
        <v>0</v>
      </c>
      <c r="AC80" s="38">
        <v>0</v>
      </c>
      <c r="AD80" s="38">
        <v>0</v>
      </c>
      <c r="AE80" s="38">
        <v>10</v>
      </c>
      <c r="AF80" s="38">
        <v>14</v>
      </c>
      <c r="AG80" s="38">
        <v>3</v>
      </c>
      <c r="AH80" s="38">
        <v>0</v>
      </c>
      <c r="AI80" s="38">
        <v>0</v>
      </c>
      <c r="AJ80" s="38">
        <v>0</v>
      </c>
      <c r="AK80" s="38">
        <v>2</v>
      </c>
      <c r="AL80" s="38">
        <v>1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30</v>
      </c>
      <c r="D81" s="38">
        <v>0</v>
      </c>
      <c r="E81" s="38">
        <v>0</v>
      </c>
      <c r="F81" s="38">
        <v>0</v>
      </c>
      <c r="G81" s="38">
        <v>33</v>
      </c>
      <c r="H81" s="38">
        <v>40</v>
      </c>
      <c r="I81" s="38">
        <v>14</v>
      </c>
      <c r="J81" s="38">
        <v>0</v>
      </c>
      <c r="K81" s="38">
        <v>0</v>
      </c>
      <c r="L81" s="38">
        <v>0</v>
      </c>
      <c r="M81" s="38">
        <v>12</v>
      </c>
      <c r="N81" s="38">
        <v>2</v>
      </c>
      <c r="O81" s="38">
        <v>0</v>
      </c>
      <c r="P81" s="38">
        <v>0</v>
      </c>
      <c r="Q81" s="38">
        <v>0</v>
      </c>
      <c r="R81" s="38">
        <v>0</v>
      </c>
      <c r="S81" s="38">
        <v>1</v>
      </c>
      <c r="T81" s="38">
        <v>1</v>
      </c>
      <c r="U81" s="38">
        <v>14</v>
      </c>
      <c r="V81" s="38">
        <v>0</v>
      </c>
      <c r="W81" s="38">
        <v>0</v>
      </c>
      <c r="X81" s="38">
        <v>0</v>
      </c>
      <c r="Y81" s="38">
        <v>17</v>
      </c>
      <c r="Z81" s="38">
        <v>15</v>
      </c>
      <c r="AA81" s="38">
        <v>2</v>
      </c>
      <c r="AB81" s="38">
        <v>0</v>
      </c>
      <c r="AC81" s="38">
        <v>0</v>
      </c>
      <c r="AD81" s="38">
        <v>0</v>
      </c>
      <c r="AE81" s="38">
        <v>0</v>
      </c>
      <c r="AF81" s="38">
        <v>22</v>
      </c>
      <c r="AG81" s="38">
        <v>0</v>
      </c>
      <c r="AH81" s="38">
        <v>0</v>
      </c>
      <c r="AI81" s="38">
        <v>0</v>
      </c>
      <c r="AJ81" s="38">
        <v>0</v>
      </c>
      <c r="AK81" s="38">
        <v>3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10</v>
      </c>
      <c r="D82" s="38">
        <v>0</v>
      </c>
      <c r="E82" s="38">
        <v>0</v>
      </c>
      <c r="F82" s="38">
        <v>2</v>
      </c>
      <c r="G82" s="38">
        <v>10</v>
      </c>
      <c r="H82" s="38">
        <v>6</v>
      </c>
      <c r="I82" s="38">
        <v>1</v>
      </c>
      <c r="J82" s="38">
        <v>0</v>
      </c>
      <c r="K82" s="38">
        <v>0</v>
      </c>
      <c r="L82" s="38">
        <v>0</v>
      </c>
      <c r="M82" s="38">
        <v>1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7</v>
      </c>
      <c r="V82" s="38">
        <v>0</v>
      </c>
      <c r="W82" s="38">
        <v>0</v>
      </c>
      <c r="X82" s="38">
        <v>2</v>
      </c>
      <c r="Y82" s="38">
        <v>7</v>
      </c>
      <c r="Z82" s="38">
        <v>5</v>
      </c>
      <c r="AA82" s="38">
        <v>1</v>
      </c>
      <c r="AB82" s="38">
        <v>0</v>
      </c>
      <c r="AC82" s="38">
        <v>0</v>
      </c>
      <c r="AD82" s="38">
        <v>0</v>
      </c>
      <c r="AE82" s="38">
        <v>1</v>
      </c>
      <c r="AF82" s="38">
        <v>1</v>
      </c>
      <c r="AG82" s="38">
        <v>1</v>
      </c>
      <c r="AH82" s="38">
        <v>0</v>
      </c>
      <c r="AI82" s="38">
        <v>0</v>
      </c>
      <c r="AJ82" s="38">
        <v>0</v>
      </c>
      <c r="AK82" s="38">
        <v>1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134</v>
      </c>
      <c r="D83" s="38">
        <v>0</v>
      </c>
      <c r="E83" s="38">
        <v>0</v>
      </c>
      <c r="F83" s="38">
        <v>0</v>
      </c>
      <c r="G83" s="38">
        <v>95</v>
      </c>
      <c r="H83" s="38">
        <v>263</v>
      </c>
      <c r="I83" s="38">
        <v>62</v>
      </c>
      <c r="J83" s="38">
        <v>0</v>
      </c>
      <c r="K83" s="38">
        <v>0</v>
      </c>
      <c r="L83" s="38">
        <v>0</v>
      </c>
      <c r="M83" s="38">
        <v>62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2</v>
      </c>
      <c r="U83" s="38">
        <v>65</v>
      </c>
      <c r="V83" s="38">
        <v>0</v>
      </c>
      <c r="W83" s="38">
        <v>0</v>
      </c>
      <c r="X83" s="38">
        <v>0</v>
      </c>
      <c r="Y83" s="38">
        <v>25</v>
      </c>
      <c r="Z83" s="38">
        <v>180</v>
      </c>
      <c r="AA83" s="38">
        <v>3</v>
      </c>
      <c r="AB83" s="38">
        <v>0</v>
      </c>
      <c r="AC83" s="38">
        <v>0</v>
      </c>
      <c r="AD83" s="38">
        <v>0</v>
      </c>
      <c r="AE83" s="38">
        <v>4</v>
      </c>
      <c r="AF83" s="38">
        <v>81</v>
      </c>
      <c r="AG83" s="38">
        <v>3</v>
      </c>
      <c r="AH83" s="38">
        <v>0</v>
      </c>
      <c r="AI83" s="38">
        <v>0</v>
      </c>
      <c r="AJ83" s="38">
        <v>0</v>
      </c>
      <c r="AK83" s="38">
        <v>3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1</v>
      </c>
      <c r="AT83" s="38">
        <v>0</v>
      </c>
      <c r="AU83" s="38">
        <v>0</v>
      </c>
      <c r="AV83" s="38">
        <v>0</v>
      </c>
      <c r="AW83" s="38">
        <v>1</v>
      </c>
      <c r="AX83" s="38">
        <v>0</v>
      </c>
    </row>
    <row r="84" spans="2:50" ht="20.100000000000001" customHeight="1" thickBot="1" x14ac:dyDescent="0.25">
      <c r="B84" s="4" t="s">
        <v>296</v>
      </c>
      <c r="C84" s="38">
        <v>19</v>
      </c>
      <c r="D84" s="38">
        <v>0</v>
      </c>
      <c r="E84" s="38">
        <v>0</v>
      </c>
      <c r="F84" s="38">
        <v>0</v>
      </c>
      <c r="G84" s="38">
        <v>16</v>
      </c>
      <c r="H84" s="38">
        <v>26</v>
      </c>
      <c r="I84" s="38">
        <v>8</v>
      </c>
      <c r="J84" s="38">
        <v>0</v>
      </c>
      <c r="K84" s="38">
        <v>0</v>
      </c>
      <c r="L84" s="38">
        <v>0</v>
      </c>
      <c r="M84" s="38">
        <v>8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8</v>
      </c>
      <c r="V84" s="38">
        <v>0</v>
      </c>
      <c r="W84" s="38">
        <v>0</v>
      </c>
      <c r="X84" s="38">
        <v>0</v>
      </c>
      <c r="Y84" s="38">
        <v>7</v>
      </c>
      <c r="Z84" s="38">
        <v>14</v>
      </c>
      <c r="AA84" s="38">
        <v>3</v>
      </c>
      <c r="AB84" s="38">
        <v>0</v>
      </c>
      <c r="AC84" s="38">
        <v>0</v>
      </c>
      <c r="AD84" s="38">
        <v>0</v>
      </c>
      <c r="AE84" s="38">
        <v>1</v>
      </c>
      <c r="AF84" s="38">
        <v>12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11</v>
      </c>
      <c r="D85" s="38">
        <v>0</v>
      </c>
      <c r="E85" s="38">
        <v>1</v>
      </c>
      <c r="F85" s="38">
        <v>0</v>
      </c>
      <c r="G85" s="38">
        <v>11</v>
      </c>
      <c r="H85" s="38">
        <v>19</v>
      </c>
      <c r="I85" s="38">
        <v>4</v>
      </c>
      <c r="J85" s="38">
        <v>0</v>
      </c>
      <c r="K85" s="38">
        <v>0</v>
      </c>
      <c r="L85" s="38">
        <v>0</v>
      </c>
      <c r="M85" s="38">
        <v>3</v>
      </c>
      <c r="N85" s="38">
        <v>1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7</v>
      </c>
      <c r="V85" s="38">
        <v>0</v>
      </c>
      <c r="W85" s="38">
        <v>1</v>
      </c>
      <c r="X85" s="38">
        <v>0</v>
      </c>
      <c r="Y85" s="38">
        <v>7</v>
      </c>
      <c r="Z85" s="38">
        <v>13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5</v>
      </c>
      <c r="AG85" s="38">
        <v>0</v>
      </c>
      <c r="AH85" s="38">
        <v>0</v>
      </c>
      <c r="AI85" s="38">
        <v>0</v>
      </c>
      <c r="AJ85" s="38">
        <v>0</v>
      </c>
      <c r="AK85" s="38">
        <v>1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67</v>
      </c>
      <c r="D86" s="38">
        <v>5</v>
      </c>
      <c r="E86" s="38">
        <v>0</v>
      </c>
      <c r="F86" s="38">
        <v>0</v>
      </c>
      <c r="G86" s="38">
        <v>65</v>
      </c>
      <c r="H86" s="38">
        <v>64</v>
      </c>
      <c r="I86" s="38">
        <v>22</v>
      </c>
      <c r="J86" s="38">
        <v>5</v>
      </c>
      <c r="K86" s="38">
        <v>0</v>
      </c>
      <c r="L86" s="38">
        <v>0</v>
      </c>
      <c r="M86" s="38">
        <v>27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28</v>
      </c>
      <c r="V86" s="38">
        <v>0</v>
      </c>
      <c r="W86" s="38">
        <v>0</v>
      </c>
      <c r="X86" s="38">
        <v>0</v>
      </c>
      <c r="Y86" s="38">
        <v>26</v>
      </c>
      <c r="Z86" s="38">
        <v>39</v>
      </c>
      <c r="AA86" s="38">
        <v>11</v>
      </c>
      <c r="AB86" s="38">
        <v>0</v>
      </c>
      <c r="AC86" s="38">
        <v>0</v>
      </c>
      <c r="AD86" s="38">
        <v>0</v>
      </c>
      <c r="AE86" s="38">
        <v>8</v>
      </c>
      <c r="AF86" s="38">
        <v>21</v>
      </c>
      <c r="AG86" s="38">
        <v>6</v>
      </c>
      <c r="AH86" s="38">
        <v>0</v>
      </c>
      <c r="AI86" s="38">
        <v>0</v>
      </c>
      <c r="AJ86" s="38">
        <v>0</v>
      </c>
      <c r="AK86" s="38">
        <v>4</v>
      </c>
      <c r="AL86" s="38">
        <v>3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54</v>
      </c>
      <c r="D87" s="38">
        <v>2</v>
      </c>
      <c r="E87" s="38">
        <v>0</v>
      </c>
      <c r="F87" s="38">
        <v>0</v>
      </c>
      <c r="G87" s="38">
        <v>43</v>
      </c>
      <c r="H87" s="38">
        <v>79</v>
      </c>
      <c r="I87" s="38">
        <v>18</v>
      </c>
      <c r="J87" s="38">
        <v>2</v>
      </c>
      <c r="K87" s="38">
        <v>0</v>
      </c>
      <c r="L87" s="38">
        <v>0</v>
      </c>
      <c r="M87" s="38">
        <v>20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29</v>
      </c>
      <c r="V87" s="38">
        <v>0</v>
      </c>
      <c r="W87" s="38">
        <v>0</v>
      </c>
      <c r="X87" s="38">
        <v>0</v>
      </c>
      <c r="Y87" s="38">
        <v>12</v>
      </c>
      <c r="Z87" s="38">
        <v>38</v>
      </c>
      <c r="AA87" s="38">
        <v>0</v>
      </c>
      <c r="AB87" s="38">
        <v>0</v>
      </c>
      <c r="AC87" s="38">
        <v>0</v>
      </c>
      <c r="AD87" s="38">
        <v>0</v>
      </c>
      <c r="AE87" s="38">
        <v>6</v>
      </c>
      <c r="AF87" s="38">
        <v>28</v>
      </c>
      <c r="AG87" s="38">
        <v>7</v>
      </c>
      <c r="AH87" s="38">
        <v>0</v>
      </c>
      <c r="AI87" s="38">
        <v>0</v>
      </c>
      <c r="AJ87" s="38">
        <v>0</v>
      </c>
      <c r="AK87" s="38">
        <v>5</v>
      </c>
      <c r="AL87" s="38">
        <v>13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100</v>
      </c>
      <c r="D88" s="38">
        <v>0</v>
      </c>
      <c r="E88" s="38">
        <v>0</v>
      </c>
      <c r="F88" s="38">
        <v>0</v>
      </c>
      <c r="G88" s="38">
        <v>102</v>
      </c>
      <c r="H88" s="38">
        <v>131</v>
      </c>
      <c r="I88" s="38">
        <v>28</v>
      </c>
      <c r="J88" s="38">
        <v>0</v>
      </c>
      <c r="K88" s="38">
        <v>0</v>
      </c>
      <c r="L88" s="38">
        <v>0</v>
      </c>
      <c r="M88" s="38">
        <v>28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51</v>
      </c>
      <c r="V88" s="38">
        <v>0</v>
      </c>
      <c r="W88" s="38">
        <v>0</v>
      </c>
      <c r="X88" s="38">
        <v>0</v>
      </c>
      <c r="Y88" s="38">
        <v>51</v>
      </c>
      <c r="Z88" s="38">
        <v>79</v>
      </c>
      <c r="AA88" s="38">
        <v>14</v>
      </c>
      <c r="AB88" s="38">
        <v>0</v>
      </c>
      <c r="AC88" s="38">
        <v>0</v>
      </c>
      <c r="AD88" s="38">
        <v>0</v>
      </c>
      <c r="AE88" s="38">
        <v>18</v>
      </c>
      <c r="AF88" s="38">
        <v>35</v>
      </c>
      <c r="AG88" s="38">
        <v>7</v>
      </c>
      <c r="AH88" s="38">
        <v>0</v>
      </c>
      <c r="AI88" s="38">
        <v>0</v>
      </c>
      <c r="AJ88" s="38">
        <v>0</v>
      </c>
      <c r="AK88" s="38">
        <v>5</v>
      </c>
      <c r="AL88" s="38">
        <v>17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776</v>
      </c>
      <c r="D89" s="38">
        <v>243</v>
      </c>
      <c r="E89" s="38">
        <v>416</v>
      </c>
      <c r="F89" s="38">
        <v>9</v>
      </c>
      <c r="G89" s="38">
        <v>1525</v>
      </c>
      <c r="H89" s="38">
        <v>822</v>
      </c>
      <c r="I89" s="38">
        <v>155</v>
      </c>
      <c r="J89" s="38">
        <v>0</v>
      </c>
      <c r="K89" s="38">
        <v>0</v>
      </c>
      <c r="L89" s="38">
        <v>0</v>
      </c>
      <c r="M89" s="38">
        <v>155</v>
      </c>
      <c r="N89" s="38">
        <v>0</v>
      </c>
      <c r="O89" s="38">
        <v>1</v>
      </c>
      <c r="P89" s="38">
        <v>0</v>
      </c>
      <c r="Q89" s="38">
        <v>0</v>
      </c>
      <c r="R89" s="38">
        <v>0</v>
      </c>
      <c r="S89" s="38">
        <v>1</v>
      </c>
      <c r="T89" s="38">
        <v>5</v>
      </c>
      <c r="U89" s="38">
        <v>386</v>
      </c>
      <c r="V89" s="38">
        <v>243</v>
      </c>
      <c r="W89" s="38">
        <v>416</v>
      </c>
      <c r="X89" s="38">
        <v>3</v>
      </c>
      <c r="Y89" s="38">
        <v>1127</v>
      </c>
      <c r="Z89" s="38">
        <v>497</v>
      </c>
      <c r="AA89" s="38">
        <v>182</v>
      </c>
      <c r="AB89" s="38">
        <v>0</v>
      </c>
      <c r="AC89" s="38">
        <v>0</v>
      </c>
      <c r="AD89" s="38">
        <v>5</v>
      </c>
      <c r="AE89" s="38">
        <v>194</v>
      </c>
      <c r="AF89" s="38">
        <v>277</v>
      </c>
      <c r="AG89" s="38">
        <v>52</v>
      </c>
      <c r="AH89" s="38">
        <v>0</v>
      </c>
      <c r="AI89" s="38">
        <v>0</v>
      </c>
      <c r="AJ89" s="38">
        <v>1</v>
      </c>
      <c r="AK89" s="38">
        <v>47</v>
      </c>
      <c r="AL89" s="38">
        <v>43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1</v>
      </c>
      <c r="AX89" s="38">
        <v>0</v>
      </c>
    </row>
    <row r="90" spans="2:50" ht="20.100000000000001" customHeight="1" thickBot="1" x14ac:dyDescent="0.25">
      <c r="B90" s="4" t="s">
        <v>301</v>
      </c>
      <c r="C90" s="38">
        <v>36</v>
      </c>
      <c r="D90" s="38">
        <v>2</v>
      </c>
      <c r="E90" s="38">
        <v>0</v>
      </c>
      <c r="F90" s="38">
        <v>0</v>
      </c>
      <c r="G90" s="38">
        <v>45</v>
      </c>
      <c r="H90" s="38">
        <v>2</v>
      </c>
      <c r="I90" s="38">
        <v>7</v>
      </c>
      <c r="J90" s="38">
        <v>2</v>
      </c>
      <c r="K90" s="38">
        <v>0</v>
      </c>
      <c r="L90" s="38">
        <v>0</v>
      </c>
      <c r="M90" s="38">
        <v>14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1</v>
      </c>
      <c r="U90" s="38">
        <v>15</v>
      </c>
      <c r="V90" s="38">
        <v>0</v>
      </c>
      <c r="W90" s="38">
        <v>0</v>
      </c>
      <c r="X90" s="38">
        <v>0</v>
      </c>
      <c r="Y90" s="38">
        <v>17</v>
      </c>
      <c r="Z90" s="38">
        <v>1</v>
      </c>
      <c r="AA90" s="38">
        <v>13</v>
      </c>
      <c r="AB90" s="38">
        <v>0</v>
      </c>
      <c r="AC90" s="38">
        <v>0</v>
      </c>
      <c r="AD90" s="38">
        <v>0</v>
      </c>
      <c r="AE90" s="38">
        <v>13</v>
      </c>
      <c r="AF90" s="38">
        <v>0</v>
      </c>
      <c r="AG90" s="38">
        <v>1</v>
      </c>
      <c r="AH90" s="38">
        <v>0</v>
      </c>
      <c r="AI90" s="38">
        <v>0</v>
      </c>
      <c r="AJ90" s="38">
        <v>0</v>
      </c>
      <c r="AK90" s="38">
        <v>1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</row>
    <row r="91" spans="2:50" ht="20.100000000000001" customHeight="1" thickBot="1" x14ac:dyDescent="0.25">
      <c r="B91" s="4" t="s">
        <v>302</v>
      </c>
      <c r="C91" s="38">
        <v>33</v>
      </c>
      <c r="D91" s="38">
        <v>0</v>
      </c>
      <c r="E91" s="38">
        <v>0</v>
      </c>
      <c r="F91" s="38">
        <v>0</v>
      </c>
      <c r="G91" s="38">
        <v>39</v>
      </c>
      <c r="H91" s="38">
        <v>20</v>
      </c>
      <c r="I91" s="38">
        <v>12</v>
      </c>
      <c r="J91" s="38">
        <v>0</v>
      </c>
      <c r="K91" s="38">
        <v>0</v>
      </c>
      <c r="L91" s="38">
        <v>0</v>
      </c>
      <c r="M91" s="38">
        <v>12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10</v>
      </c>
      <c r="V91" s="38">
        <v>0</v>
      </c>
      <c r="W91" s="38">
        <v>0</v>
      </c>
      <c r="X91" s="38">
        <v>0</v>
      </c>
      <c r="Y91" s="38">
        <v>11</v>
      </c>
      <c r="Z91" s="38">
        <v>9</v>
      </c>
      <c r="AA91" s="38">
        <v>7</v>
      </c>
      <c r="AB91" s="38">
        <v>0</v>
      </c>
      <c r="AC91" s="38">
        <v>0</v>
      </c>
      <c r="AD91" s="38">
        <v>0</v>
      </c>
      <c r="AE91" s="38">
        <v>12</v>
      </c>
      <c r="AF91" s="38">
        <v>10</v>
      </c>
      <c r="AG91" s="38">
        <v>4</v>
      </c>
      <c r="AH91" s="38">
        <v>0</v>
      </c>
      <c r="AI91" s="38">
        <v>0</v>
      </c>
      <c r="AJ91" s="38">
        <v>0</v>
      </c>
      <c r="AK91" s="38">
        <v>4</v>
      </c>
      <c r="AL91" s="38">
        <v>1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51</v>
      </c>
      <c r="D92" s="38">
        <v>0</v>
      </c>
      <c r="E92" s="38">
        <v>0</v>
      </c>
      <c r="F92" s="38">
        <v>0</v>
      </c>
      <c r="G92" s="38">
        <v>50</v>
      </c>
      <c r="H92" s="38">
        <v>16</v>
      </c>
      <c r="I92" s="38">
        <v>23</v>
      </c>
      <c r="J92" s="38">
        <v>0</v>
      </c>
      <c r="K92" s="38">
        <v>0</v>
      </c>
      <c r="L92" s="38">
        <v>0</v>
      </c>
      <c r="M92" s="38">
        <v>23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19</v>
      </c>
      <c r="V92" s="38">
        <v>0</v>
      </c>
      <c r="W92" s="38">
        <v>0</v>
      </c>
      <c r="X92" s="38">
        <v>0</v>
      </c>
      <c r="Y92" s="38">
        <v>20</v>
      </c>
      <c r="Z92" s="38">
        <v>1</v>
      </c>
      <c r="AA92" s="38">
        <v>4</v>
      </c>
      <c r="AB92" s="38">
        <v>0</v>
      </c>
      <c r="AC92" s="38">
        <v>0</v>
      </c>
      <c r="AD92" s="38">
        <v>0</v>
      </c>
      <c r="AE92" s="38">
        <v>2</v>
      </c>
      <c r="AF92" s="38">
        <v>15</v>
      </c>
      <c r="AG92" s="38">
        <v>5</v>
      </c>
      <c r="AH92" s="38">
        <v>0</v>
      </c>
      <c r="AI92" s="38">
        <v>0</v>
      </c>
      <c r="AJ92" s="38">
        <v>0</v>
      </c>
      <c r="AK92" s="38">
        <v>5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34</v>
      </c>
      <c r="D93" s="38">
        <v>0</v>
      </c>
      <c r="E93" s="38">
        <v>0</v>
      </c>
      <c r="F93" s="38">
        <v>0</v>
      </c>
      <c r="G93" s="38">
        <v>26</v>
      </c>
      <c r="H93" s="38">
        <v>33</v>
      </c>
      <c r="I93" s="38">
        <v>12</v>
      </c>
      <c r="J93" s="38">
        <v>0</v>
      </c>
      <c r="K93" s="38">
        <v>0</v>
      </c>
      <c r="L93" s="38">
        <v>0</v>
      </c>
      <c r="M93" s="38">
        <v>12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8</v>
      </c>
      <c r="V93" s="38">
        <v>0</v>
      </c>
      <c r="W93" s="38">
        <v>0</v>
      </c>
      <c r="X93" s="38">
        <v>0</v>
      </c>
      <c r="Y93" s="38">
        <v>6</v>
      </c>
      <c r="Z93" s="38">
        <v>18</v>
      </c>
      <c r="AA93" s="38">
        <v>10</v>
      </c>
      <c r="AB93" s="38">
        <v>0</v>
      </c>
      <c r="AC93" s="38">
        <v>0</v>
      </c>
      <c r="AD93" s="38">
        <v>0</v>
      </c>
      <c r="AE93" s="38">
        <v>7</v>
      </c>
      <c r="AF93" s="38">
        <v>10</v>
      </c>
      <c r="AG93" s="38">
        <v>4</v>
      </c>
      <c r="AH93" s="38">
        <v>0</v>
      </c>
      <c r="AI93" s="38">
        <v>0</v>
      </c>
      <c r="AJ93" s="38">
        <v>0</v>
      </c>
      <c r="AK93" s="38">
        <v>1</v>
      </c>
      <c r="AL93" s="38">
        <v>5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52</v>
      </c>
      <c r="D94" s="38">
        <v>0</v>
      </c>
      <c r="E94" s="38">
        <v>0</v>
      </c>
      <c r="F94" s="38">
        <v>0</v>
      </c>
      <c r="G94" s="38">
        <v>63</v>
      </c>
      <c r="H94" s="38">
        <v>31</v>
      </c>
      <c r="I94" s="38">
        <v>20</v>
      </c>
      <c r="J94" s="38">
        <v>0</v>
      </c>
      <c r="K94" s="38">
        <v>0</v>
      </c>
      <c r="L94" s="38">
        <v>0</v>
      </c>
      <c r="M94" s="38">
        <v>20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22</v>
      </c>
      <c r="V94" s="38">
        <v>0</v>
      </c>
      <c r="W94" s="38">
        <v>0</v>
      </c>
      <c r="X94" s="38">
        <v>0</v>
      </c>
      <c r="Y94" s="38">
        <v>30</v>
      </c>
      <c r="Z94" s="38">
        <v>27</v>
      </c>
      <c r="AA94" s="38">
        <v>8</v>
      </c>
      <c r="AB94" s="38">
        <v>0</v>
      </c>
      <c r="AC94" s="38">
        <v>0</v>
      </c>
      <c r="AD94" s="38">
        <v>0</v>
      </c>
      <c r="AE94" s="38">
        <v>11</v>
      </c>
      <c r="AF94" s="38">
        <v>4</v>
      </c>
      <c r="AG94" s="38">
        <v>2</v>
      </c>
      <c r="AH94" s="38">
        <v>0</v>
      </c>
      <c r="AI94" s="38">
        <v>0</v>
      </c>
      <c r="AJ94" s="38">
        <v>0</v>
      </c>
      <c r="AK94" s="38">
        <v>2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84</v>
      </c>
      <c r="D95" s="38">
        <v>0</v>
      </c>
      <c r="E95" s="38">
        <v>0</v>
      </c>
      <c r="F95" s="38">
        <v>0</v>
      </c>
      <c r="G95" s="38">
        <v>63</v>
      </c>
      <c r="H95" s="38">
        <v>152</v>
      </c>
      <c r="I95" s="38">
        <v>18</v>
      </c>
      <c r="J95" s="38">
        <v>0</v>
      </c>
      <c r="K95" s="38">
        <v>0</v>
      </c>
      <c r="L95" s="38">
        <v>0</v>
      </c>
      <c r="M95" s="38">
        <v>18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38</v>
      </c>
      <c r="V95" s="38">
        <v>0</v>
      </c>
      <c r="W95" s="38">
        <v>0</v>
      </c>
      <c r="X95" s="38">
        <v>0</v>
      </c>
      <c r="Y95" s="38">
        <v>25</v>
      </c>
      <c r="Z95" s="38">
        <v>81</v>
      </c>
      <c r="AA95" s="38">
        <v>19</v>
      </c>
      <c r="AB95" s="38">
        <v>0</v>
      </c>
      <c r="AC95" s="38">
        <v>0</v>
      </c>
      <c r="AD95" s="38">
        <v>0</v>
      </c>
      <c r="AE95" s="38">
        <v>11</v>
      </c>
      <c r="AF95" s="38">
        <v>50</v>
      </c>
      <c r="AG95" s="38">
        <v>9</v>
      </c>
      <c r="AH95" s="38">
        <v>0</v>
      </c>
      <c r="AI95" s="38">
        <v>0</v>
      </c>
      <c r="AJ95" s="38">
        <v>0</v>
      </c>
      <c r="AK95" s="38">
        <v>9</v>
      </c>
      <c r="AL95" s="38">
        <v>20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</v>
      </c>
    </row>
    <row r="96" spans="2:50" ht="20.100000000000001" customHeight="1" thickBot="1" x14ac:dyDescent="0.25">
      <c r="B96" s="4" t="s">
        <v>307</v>
      </c>
      <c r="C96" s="38">
        <v>40</v>
      </c>
      <c r="D96" s="38">
        <v>1</v>
      </c>
      <c r="E96" s="38">
        <v>0</v>
      </c>
      <c r="F96" s="38">
        <v>0</v>
      </c>
      <c r="G96" s="38">
        <v>36</v>
      </c>
      <c r="H96" s="38">
        <v>10</v>
      </c>
      <c r="I96" s="38">
        <v>4</v>
      </c>
      <c r="J96" s="38">
        <v>1</v>
      </c>
      <c r="K96" s="38">
        <v>0</v>
      </c>
      <c r="L96" s="38">
        <v>0</v>
      </c>
      <c r="M96" s="38">
        <v>5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23</v>
      </c>
      <c r="V96" s="38">
        <v>0</v>
      </c>
      <c r="W96" s="38">
        <v>0</v>
      </c>
      <c r="X96" s="38">
        <v>0</v>
      </c>
      <c r="Y96" s="38">
        <v>20</v>
      </c>
      <c r="Z96" s="38">
        <v>3</v>
      </c>
      <c r="AA96" s="38">
        <v>10</v>
      </c>
      <c r="AB96" s="38">
        <v>0</v>
      </c>
      <c r="AC96" s="38">
        <v>0</v>
      </c>
      <c r="AD96" s="38">
        <v>0</v>
      </c>
      <c r="AE96" s="38">
        <v>10</v>
      </c>
      <c r="AF96" s="38">
        <v>5</v>
      </c>
      <c r="AG96" s="38">
        <v>3</v>
      </c>
      <c r="AH96" s="38">
        <v>0</v>
      </c>
      <c r="AI96" s="38">
        <v>0</v>
      </c>
      <c r="AJ96" s="38">
        <v>0</v>
      </c>
      <c r="AK96" s="38">
        <v>1</v>
      </c>
      <c r="AL96" s="38">
        <v>2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62</v>
      </c>
      <c r="D97" s="38">
        <v>9</v>
      </c>
      <c r="E97" s="38">
        <v>2</v>
      </c>
      <c r="F97" s="38">
        <v>0</v>
      </c>
      <c r="G97" s="38">
        <v>61</v>
      </c>
      <c r="H97" s="38">
        <v>46</v>
      </c>
      <c r="I97" s="38">
        <v>8</v>
      </c>
      <c r="J97" s="38">
        <v>0</v>
      </c>
      <c r="K97" s="38">
        <v>0</v>
      </c>
      <c r="L97" s="38">
        <v>0</v>
      </c>
      <c r="M97" s="38">
        <v>11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38</v>
      </c>
      <c r="V97" s="38">
        <v>9</v>
      </c>
      <c r="W97" s="38">
        <v>2</v>
      </c>
      <c r="X97" s="38">
        <v>0</v>
      </c>
      <c r="Y97" s="38">
        <v>36</v>
      </c>
      <c r="Z97" s="38">
        <v>30</v>
      </c>
      <c r="AA97" s="38">
        <v>7</v>
      </c>
      <c r="AB97" s="38">
        <v>0</v>
      </c>
      <c r="AC97" s="38">
        <v>0</v>
      </c>
      <c r="AD97" s="38">
        <v>0</v>
      </c>
      <c r="AE97" s="38">
        <v>9</v>
      </c>
      <c r="AF97" s="38">
        <v>5</v>
      </c>
      <c r="AG97" s="38">
        <v>9</v>
      </c>
      <c r="AH97" s="38">
        <v>0</v>
      </c>
      <c r="AI97" s="38">
        <v>0</v>
      </c>
      <c r="AJ97" s="38">
        <v>0</v>
      </c>
      <c r="AK97" s="38">
        <v>5</v>
      </c>
      <c r="AL97" s="38">
        <v>11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36</v>
      </c>
      <c r="D98" s="38">
        <v>0</v>
      </c>
      <c r="E98" s="38">
        <v>2</v>
      </c>
      <c r="F98" s="38">
        <v>0</v>
      </c>
      <c r="G98" s="38">
        <v>44</v>
      </c>
      <c r="H98" s="38">
        <v>14</v>
      </c>
      <c r="I98" s="38">
        <v>15</v>
      </c>
      <c r="J98" s="38">
        <v>0</v>
      </c>
      <c r="K98" s="38">
        <v>0</v>
      </c>
      <c r="L98" s="38">
        <v>0</v>
      </c>
      <c r="M98" s="38">
        <v>15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11</v>
      </c>
      <c r="V98" s="38">
        <v>0</v>
      </c>
      <c r="W98" s="38">
        <v>2</v>
      </c>
      <c r="X98" s="38">
        <v>0</v>
      </c>
      <c r="Y98" s="38">
        <v>20</v>
      </c>
      <c r="Z98" s="38">
        <v>7</v>
      </c>
      <c r="AA98" s="38">
        <v>9</v>
      </c>
      <c r="AB98" s="38">
        <v>0</v>
      </c>
      <c r="AC98" s="38">
        <v>0</v>
      </c>
      <c r="AD98" s="38">
        <v>0</v>
      </c>
      <c r="AE98" s="38">
        <v>9</v>
      </c>
      <c r="AF98" s="38">
        <v>6</v>
      </c>
      <c r="AG98" s="38">
        <v>1</v>
      </c>
      <c r="AH98" s="38">
        <v>0</v>
      </c>
      <c r="AI98" s="38">
        <v>0</v>
      </c>
      <c r="AJ98" s="38">
        <v>0</v>
      </c>
      <c r="AK98" s="38">
        <v>0</v>
      </c>
      <c r="AL98" s="38">
        <v>1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17</v>
      </c>
      <c r="D99" s="38">
        <v>0</v>
      </c>
      <c r="E99" s="38">
        <v>0</v>
      </c>
      <c r="F99" s="38">
        <v>0</v>
      </c>
      <c r="G99" s="38">
        <v>18</v>
      </c>
      <c r="H99" s="38">
        <v>7</v>
      </c>
      <c r="I99" s="38">
        <v>8</v>
      </c>
      <c r="J99" s="38">
        <v>0</v>
      </c>
      <c r="K99" s="38">
        <v>0</v>
      </c>
      <c r="L99" s="38">
        <v>0</v>
      </c>
      <c r="M99" s="38">
        <v>8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5</v>
      </c>
      <c r="V99" s="38">
        <v>0</v>
      </c>
      <c r="W99" s="38">
        <v>0</v>
      </c>
      <c r="X99" s="38">
        <v>0</v>
      </c>
      <c r="Y99" s="38">
        <v>7</v>
      </c>
      <c r="Z99" s="38">
        <v>3</v>
      </c>
      <c r="AA99" s="38">
        <v>4</v>
      </c>
      <c r="AB99" s="38">
        <v>0</v>
      </c>
      <c r="AC99" s="38">
        <v>0</v>
      </c>
      <c r="AD99" s="38">
        <v>0</v>
      </c>
      <c r="AE99" s="38">
        <v>3</v>
      </c>
      <c r="AF99" s="38">
        <v>4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4</v>
      </c>
      <c r="D100" s="38">
        <v>0</v>
      </c>
      <c r="E100" s="38">
        <v>0</v>
      </c>
      <c r="F100" s="38">
        <v>0</v>
      </c>
      <c r="G100" s="38">
        <v>6</v>
      </c>
      <c r="H100" s="38">
        <v>5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3</v>
      </c>
      <c r="V100" s="38">
        <v>0</v>
      </c>
      <c r="W100" s="38">
        <v>0</v>
      </c>
      <c r="X100" s="38">
        <v>0</v>
      </c>
      <c r="Y100" s="38">
        <v>3</v>
      </c>
      <c r="Z100" s="38">
        <v>3</v>
      </c>
      <c r="AA100" s="38">
        <v>1</v>
      </c>
      <c r="AB100" s="38">
        <v>0</v>
      </c>
      <c r="AC100" s="38">
        <v>0</v>
      </c>
      <c r="AD100" s="38">
        <v>0</v>
      </c>
      <c r="AE100" s="38">
        <v>3</v>
      </c>
      <c r="AF100" s="38">
        <v>2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8</v>
      </c>
      <c r="D101" s="38">
        <v>0</v>
      </c>
      <c r="E101" s="38">
        <v>0</v>
      </c>
      <c r="F101" s="38">
        <v>1</v>
      </c>
      <c r="G101" s="38">
        <v>18</v>
      </c>
      <c r="H101" s="38">
        <v>11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7</v>
      </c>
      <c r="V101" s="38">
        <v>0</v>
      </c>
      <c r="W101" s="38">
        <v>0</v>
      </c>
      <c r="X101" s="38">
        <v>0</v>
      </c>
      <c r="Y101" s="38">
        <v>8</v>
      </c>
      <c r="Z101" s="38">
        <v>4</v>
      </c>
      <c r="AA101" s="38">
        <v>1</v>
      </c>
      <c r="AB101" s="38">
        <v>0</v>
      </c>
      <c r="AC101" s="38">
        <v>0</v>
      </c>
      <c r="AD101" s="38">
        <v>1</v>
      </c>
      <c r="AE101" s="38">
        <v>10</v>
      </c>
      <c r="AF101" s="38">
        <v>7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35</v>
      </c>
      <c r="D102" s="38">
        <v>0</v>
      </c>
      <c r="E102" s="38">
        <v>0</v>
      </c>
      <c r="F102" s="38">
        <v>0</v>
      </c>
      <c r="G102" s="38">
        <v>45</v>
      </c>
      <c r="H102" s="38">
        <v>19</v>
      </c>
      <c r="I102" s="38">
        <v>14</v>
      </c>
      <c r="J102" s="38">
        <v>0</v>
      </c>
      <c r="K102" s="38">
        <v>0</v>
      </c>
      <c r="L102" s="38">
        <v>0</v>
      </c>
      <c r="M102" s="38">
        <v>15</v>
      </c>
      <c r="N102" s="38">
        <v>1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11</v>
      </c>
      <c r="V102" s="38">
        <v>0</v>
      </c>
      <c r="W102" s="38">
        <v>0</v>
      </c>
      <c r="X102" s="38">
        <v>0</v>
      </c>
      <c r="Y102" s="38">
        <v>18</v>
      </c>
      <c r="Z102" s="38">
        <v>17</v>
      </c>
      <c r="AA102" s="38">
        <v>8</v>
      </c>
      <c r="AB102" s="38">
        <v>0</v>
      </c>
      <c r="AC102" s="38">
        <v>0</v>
      </c>
      <c r="AD102" s="38">
        <v>0</v>
      </c>
      <c r="AE102" s="38">
        <v>11</v>
      </c>
      <c r="AF102" s="38">
        <v>0</v>
      </c>
      <c r="AG102" s="38">
        <v>1</v>
      </c>
      <c r="AH102" s="38">
        <v>0</v>
      </c>
      <c r="AI102" s="38">
        <v>0</v>
      </c>
      <c r="AJ102" s="38">
        <v>0</v>
      </c>
      <c r="AK102" s="38">
        <v>1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1</v>
      </c>
      <c r="AT102" s="38">
        <v>0</v>
      </c>
      <c r="AU102" s="38">
        <v>0</v>
      </c>
      <c r="AV102" s="38">
        <v>0</v>
      </c>
      <c r="AW102" s="38">
        <v>0</v>
      </c>
      <c r="AX102" s="38">
        <v>1</v>
      </c>
    </row>
    <row r="103" spans="2:50" ht="20.100000000000001" customHeight="1" thickBot="1" x14ac:dyDescent="0.25">
      <c r="B103" s="4" t="s">
        <v>313</v>
      </c>
      <c r="C103" s="38">
        <v>10</v>
      </c>
      <c r="D103" s="38">
        <v>0</v>
      </c>
      <c r="E103" s="38">
        <v>0</v>
      </c>
      <c r="F103" s="38">
        <v>0</v>
      </c>
      <c r="G103" s="38">
        <v>3</v>
      </c>
      <c r="H103" s="38">
        <v>43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10</v>
      </c>
      <c r="V103" s="38">
        <v>0</v>
      </c>
      <c r="W103" s="38">
        <v>0</v>
      </c>
      <c r="X103" s="38">
        <v>0</v>
      </c>
      <c r="Y103" s="38">
        <v>3</v>
      </c>
      <c r="Z103" s="38">
        <v>36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7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33</v>
      </c>
      <c r="D104" s="38">
        <v>0</v>
      </c>
      <c r="E104" s="38">
        <v>0</v>
      </c>
      <c r="F104" s="38">
        <v>0</v>
      </c>
      <c r="G104" s="38">
        <v>27</v>
      </c>
      <c r="H104" s="38">
        <v>15</v>
      </c>
      <c r="I104" s="38">
        <v>12</v>
      </c>
      <c r="J104" s="38">
        <v>0</v>
      </c>
      <c r="K104" s="38">
        <v>0</v>
      </c>
      <c r="L104" s="38">
        <v>0</v>
      </c>
      <c r="M104" s="38">
        <v>12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18</v>
      </c>
      <c r="V104" s="38">
        <v>0</v>
      </c>
      <c r="W104" s="38">
        <v>0</v>
      </c>
      <c r="X104" s="38">
        <v>0</v>
      </c>
      <c r="Y104" s="38">
        <v>10</v>
      </c>
      <c r="Z104" s="38">
        <v>15</v>
      </c>
      <c r="AA104" s="38">
        <v>0</v>
      </c>
      <c r="AB104" s="38">
        <v>0</v>
      </c>
      <c r="AC104" s="38">
        <v>0</v>
      </c>
      <c r="AD104" s="38">
        <v>0</v>
      </c>
      <c r="AE104" s="38">
        <v>1</v>
      </c>
      <c r="AF104" s="38">
        <v>0</v>
      </c>
      <c r="AG104" s="38">
        <v>3</v>
      </c>
      <c r="AH104" s="38">
        <v>0</v>
      </c>
      <c r="AI104" s="38">
        <v>0</v>
      </c>
      <c r="AJ104" s="38">
        <v>0</v>
      </c>
      <c r="AK104" s="38">
        <v>3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1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40</v>
      </c>
      <c r="D105" s="38">
        <v>0</v>
      </c>
      <c r="E105" s="38">
        <v>0</v>
      </c>
      <c r="F105" s="38">
        <v>1</v>
      </c>
      <c r="G105" s="38">
        <v>26</v>
      </c>
      <c r="H105" s="38">
        <v>46</v>
      </c>
      <c r="I105" s="38">
        <v>8</v>
      </c>
      <c r="J105" s="38">
        <v>0</v>
      </c>
      <c r="K105" s="38">
        <v>0</v>
      </c>
      <c r="L105" s="38">
        <v>1</v>
      </c>
      <c r="M105" s="38">
        <v>9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23</v>
      </c>
      <c r="V105" s="38">
        <v>0</v>
      </c>
      <c r="W105" s="38">
        <v>0</v>
      </c>
      <c r="X105" s="38">
        <v>0</v>
      </c>
      <c r="Y105" s="38">
        <v>17</v>
      </c>
      <c r="Z105" s="38">
        <v>34</v>
      </c>
      <c r="AA105" s="38">
        <v>9</v>
      </c>
      <c r="AB105" s="38">
        <v>0</v>
      </c>
      <c r="AC105" s="38">
        <v>0</v>
      </c>
      <c r="AD105" s="38">
        <v>0</v>
      </c>
      <c r="AE105" s="38">
        <v>0</v>
      </c>
      <c r="AF105" s="38">
        <v>12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13</v>
      </c>
      <c r="D106" s="38">
        <v>0</v>
      </c>
      <c r="E106" s="38">
        <v>0</v>
      </c>
      <c r="F106" s="38">
        <v>0</v>
      </c>
      <c r="G106" s="38">
        <v>13</v>
      </c>
      <c r="H106" s="38">
        <v>8</v>
      </c>
      <c r="I106" s="38">
        <v>5</v>
      </c>
      <c r="J106" s="38">
        <v>0</v>
      </c>
      <c r="K106" s="38">
        <v>0</v>
      </c>
      <c r="L106" s="38">
        <v>0</v>
      </c>
      <c r="M106" s="38">
        <v>5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6</v>
      </c>
      <c r="V106" s="38">
        <v>0</v>
      </c>
      <c r="W106" s="38">
        <v>0</v>
      </c>
      <c r="X106" s="38">
        <v>0</v>
      </c>
      <c r="Y106" s="38">
        <v>8</v>
      </c>
      <c r="Z106" s="38">
        <v>4</v>
      </c>
      <c r="AA106" s="38">
        <v>2</v>
      </c>
      <c r="AB106" s="38">
        <v>0</v>
      </c>
      <c r="AC106" s="38">
        <v>0</v>
      </c>
      <c r="AD106" s="38">
        <v>0</v>
      </c>
      <c r="AE106" s="38">
        <v>0</v>
      </c>
      <c r="AF106" s="38">
        <v>4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24</v>
      </c>
      <c r="D107" s="38">
        <v>0</v>
      </c>
      <c r="E107" s="38">
        <v>0</v>
      </c>
      <c r="F107" s="38">
        <v>0</v>
      </c>
      <c r="G107" s="38">
        <v>20</v>
      </c>
      <c r="H107" s="38">
        <v>11</v>
      </c>
      <c r="I107" s="38">
        <v>6</v>
      </c>
      <c r="J107" s="38">
        <v>0</v>
      </c>
      <c r="K107" s="38">
        <v>0</v>
      </c>
      <c r="L107" s="38">
        <v>0</v>
      </c>
      <c r="M107" s="38">
        <v>5</v>
      </c>
      <c r="N107" s="38">
        <v>2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14</v>
      </c>
      <c r="V107" s="38">
        <v>0</v>
      </c>
      <c r="W107" s="38">
        <v>0</v>
      </c>
      <c r="X107" s="38">
        <v>0</v>
      </c>
      <c r="Y107" s="38">
        <v>10</v>
      </c>
      <c r="Z107" s="38">
        <v>6</v>
      </c>
      <c r="AA107" s="38">
        <v>1</v>
      </c>
      <c r="AB107" s="38">
        <v>0</v>
      </c>
      <c r="AC107" s="38">
        <v>0</v>
      </c>
      <c r="AD107" s="38">
        <v>0</v>
      </c>
      <c r="AE107" s="38">
        <v>2</v>
      </c>
      <c r="AF107" s="38">
        <v>3</v>
      </c>
      <c r="AG107" s="38">
        <v>3</v>
      </c>
      <c r="AH107" s="38">
        <v>0</v>
      </c>
      <c r="AI107" s="38">
        <v>0</v>
      </c>
      <c r="AJ107" s="38">
        <v>0</v>
      </c>
      <c r="AK107" s="38">
        <v>3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22</v>
      </c>
      <c r="D108" s="38">
        <v>0</v>
      </c>
      <c r="E108" s="38">
        <v>0</v>
      </c>
      <c r="F108" s="38">
        <v>0</v>
      </c>
      <c r="G108" s="38">
        <v>12</v>
      </c>
      <c r="H108" s="38">
        <v>28</v>
      </c>
      <c r="I108" s="38">
        <v>5</v>
      </c>
      <c r="J108" s="38">
        <v>0</v>
      </c>
      <c r="K108" s="38">
        <v>0</v>
      </c>
      <c r="L108" s="38">
        <v>0</v>
      </c>
      <c r="M108" s="38">
        <v>4</v>
      </c>
      <c r="N108" s="38">
        <v>3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16</v>
      </c>
      <c r="V108" s="38">
        <v>0</v>
      </c>
      <c r="W108" s="38">
        <v>0</v>
      </c>
      <c r="X108" s="38">
        <v>0</v>
      </c>
      <c r="Y108" s="38">
        <v>7</v>
      </c>
      <c r="Z108" s="38">
        <v>20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4</v>
      </c>
      <c r="AG108" s="38">
        <v>1</v>
      </c>
      <c r="AH108" s="38">
        <v>0</v>
      </c>
      <c r="AI108" s="38">
        <v>0</v>
      </c>
      <c r="AJ108" s="38">
        <v>0</v>
      </c>
      <c r="AK108" s="38">
        <v>1</v>
      </c>
      <c r="AL108" s="38">
        <v>1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15</v>
      </c>
      <c r="D109" s="38">
        <v>0</v>
      </c>
      <c r="E109" s="38">
        <v>0</v>
      </c>
      <c r="F109" s="38">
        <v>0</v>
      </c>
      <c r="G109" s="38">
        <v>13</v>
      </c>
      <c r="H109" s="38">
        <v>10</v>
      </c>
      <c r="I109" s="38">
        <v>3</v>
      </c>
      <c r="J109" s="38">
        <v>0</v>
      </c>
      <c r="K109" s="38">
        <v>0</v>
      </c>
      <c r="L109" s="38">
        <v>0</v>
      </c>
      <c r="M109" s="38">
        <v>3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6</v>
      </c>
      <c r="V109" s="38">
        <v>0</v>
      </c>
      <c r="W109" s="38">
        <v>0</v>
      </c>
      <c r="X109" s="38">
        <v>0</v>
      </c>
      <c r="Y109" s="38">
        <v>9</v>
      </c>
      <c r="Z109" s="38">
        <v>4</v>
      </c>
      <c r="AA109" s="38">
        <v>6</v>
      </c>
      <c r="AB109" s="38">
        <v>0</v>
      </c>
      <c r="AC109" s="38">
        <v>0</v>
      </c>
      <c r="AD109" s="38">
        <v>0</v>
      </c>
      <c r="AE109" s="38">
        <v>1</v>
      </c>
      <c r="AF109" s="38">
        <v>6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455</v>
      </c>
      <c r="D110" s="38">
        <v>240</v>
      </c>
      <c r="E110" s="38">
        <v>102</v>
      </c>
      <c r="F110" s="38">
        <v>0</v>
      </c>
      <c r="G110" s="38">
        <v>805</v>
      </c>
      <c r="H110" s="38">
        <v>517</v>
      </c>
      <c r="I110" s="38">
        <v>170</v>
      </c>
      <c r="J110" s="38">
        <v>39</v>
      </c>
      <c r="K110" s="38">
        <v>0</v>
      </c>
      <c r="L110" s="38">
        <v>0</v>
      </c>
      <c r="M110" s="38">
        <v>212</v>
      </c>
      <c r="N110" s="38">
        <v>2</v>
      </c>
      <c r="O110" s="38">
        <v>1</v>
      </c>
      <c r="P110" s="38">
        <v>0</v>
      </c>
      <c r="Q110" s="38">
        <v>0</v>
      </c>
      <c r="R110" s="38">
        <v>0</v>
      </c>
      <c r="S110" s="38">
        <v>0</v>
      </c>
      <c r="T110" s="38">
        <v>4</v>
      </c>
      <c r="U110" s="38">
        <v>203</v>
      </c>
      <c r="V110" s="38">
        <v>198</v>
      </c>
      <c r="W110" s="38">
        <v>102</v>
      </c>
      <c r="X110" s="38">
        <v>0</v>
      </c>
      <c r="Y110" s="38">
        <v>519</v>
      </c>
      <c r="Z110" s="38">
        <v>375</v>
      </c>
      <c r="AA110" s="38">
        <v>55</v>
      </c>
      <c r="AB110" s="38">
        <v>0</v>
      </c>
      <c r="AC110" s="38">
        <v>0</v>
      </c>
      <c r="AD110" s="38">
        <v>0</v>
      </c>
      <c r="AE110" s="38">
        <v>43</v>
      </c>
      <c r="AF110" s="38">
        <v>107</v>
      </c>
      <c r="AG110" s="38">
        <v>26</v>
      </c>
      <c r="AH110" s="38">
        <v>3</v>
      </c>
      <c r="AI110" s="38">
        <v>0</v>
      </c>
      <c r="AJ110" s="38">
        <v>0</v>
      </c>
      <c r="AK110" s="38">
        <v>31</v>
      </c>
      <c r="AL110" s="38">
        <v>29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5</v>
      </c>
      <c r="D111" s="38">
        <v>0</v>
      </c>
      <c r="E111" s="38">
        <v>1</v>
      </c>
      <c r="F111" s="38">
        <v>0</v>
      </c>
      <c r="G111" s="38">
        <v>2</v>
      </c>
      <c r="H111" s="38">
        <v>45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5</v>
      </c>
      <c r="V111" s="38">
        <v>0</v>
      </c>
      <c r="W111" s="38">
        <v>1</v>
      </c>
      <c r="X111" s="38">
        <v>0</v>
      </c>
      <c r="Y111" s="38">
        <v>2</v>
      </c>
      <c r="Z111" s="38">
        <v>39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6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19</v>
      </c>
      <c r="D112" s="38">
        <v>0</v>
      </c>
      <c r="E112" s="38">
        <v>0</v>
      </c>
      <c r="F112" s="38">
        <v>0</v>
      </c>
      <c r="G112" s="38">
        <v>21</v>
      </c>
      <c r="H112" s="38">
        <v>23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12</v>
      </c>
      <c r="V112" s="38">
        <v>0</v>
      </c>
      <c r="W112" s="38">
        <v>0</v>
      </c>
      <c r="X112" s="38">
        <v>0</v>
      </c>
      <c r="Y112" s="38">
        <v>14</v>
      </c>
      <c r="Z112" s="38">
        <v>14</v>
      </c>
      <c r="AA112" s="38">
        <v>7</v>
      </c>
      <c r="AB112" s="38">
        <v>0</v>
      </c>
      <c r="AC112" s="38">
        <v>0</v>
      </c>
      <c r="AD112" s="38">
        <v>0</v>
      </c>
      <c r="AE112" s="38">
        <v>7</v>
      </c>
      <c r="AF112" s="38">
        <v>9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2</v>
      </c>
      <c r="D113" s="38">
        <v>0</v>
      </c>
      <c r="E113" s="38">
        <v>0</v>
      </c>
      <c r="F113" s="38">
        <v>0</v>
      </c>
      <c r="G113" s="38">
        <v>3</v>
      </c>
      <c r="H113" s="38">
        <v>5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1</v>
      </c>
      <c r="V113" s="38">
        <v>0</v>
      </c>
      <c r="W113" s="38">
        <v>0</v>
      </c>
      <c r="X113" s="38">
        <v>0</v>
      </c>
      <c r="Y113" s="38">
        <v>3</v>
      </c>
      <c r="Z113" s="38">
        <v>2</v>
      </c>
      <c r="AA113" s="38">
        <v>1</v>
      </c>
      <c r="AB113" s="38">
        <v>0</v>
      </c>
      <c r="AC113" s="38">
        <v>0</v>
      </c>
      <c r="AD113" s="38">
        <v>0</v>
      </c>
      <c r="AE113" s="38">
        <v>0</v>
      </c>
      <c r="AF113" s="38">
        <v>1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2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13</v>
      </c>
      <c r="D114" s="38">
        <v>0</v>
      </c>
      <c r="E114" s="38">
        <v>0</v>
      </c>
      <c r="F114" s="38">
        <v>0</v>
      </c>
      <c r="G114" s="38">
        <v>14</v>
      </c>
      <c r="H114" s="38">
        <v>9</v>
      </c>
      <c r="I114" s="38">
        <v>6</v>
      </c>
      <c r="J114" s="38">
        <v>0</v>
      </c>
      <c r="K114" s="38">
        <v>0</v>
      </c>
      <c r="L114" s="38">
        <v>0</v>
      </c>
      <c r="M114" s="38">
        <v>6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6</v>
      </c>
      <c r="V114" s="38">
        <v>0</v>
      </c>
      <c r="W114" s="38">
        <v>0</v>
      </c>
      <c r="X114" s="38">
        <v>0</v>
      </c>
      <c r="Y114" s="38">
        <v>7</v>
      </c>
      <c r="Z114" s="38">
        <v>8</v>
      </c>
      <c r="AA114" s="38">
        <v>1</v>
      </c>
      <c r="AB114" s="38">
        <v>0</v>
      </c>
      <c r="AC114" s="38">
        <v>0</v>
      </c>
      <c r="AD114" s="38">
        <v>0</v>
      </c>
      <c r="AE114" s="38">
        <v>1</v>
      </c>
      <c r="AF114" s="38">
        <v>1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3</v>
      </c>
      <c r="D115" s="38">
        <v>0</v>
      </c>
      <c r="E115" s="38">
        <v>0</v>
      </c>
      <c r="F115" s="38">
        <v>0</v>
      </c>
      <c r="G115" s="38">
        <v>4</v>
      </c>
      <c r="H115" s="38">
        <v>16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3</v>
      </c>
      <c r="Z115" s="38">
        <v>9</v>
      </c>
      <c r="AA115" s="38">
        <v>3</v>
      </c>
      <c r="AB115" s="38">
        <v>0</v>
      </c>
      <c r="AC115" s="38">
        <v>0</v>
      </c>
      <c r="AD115" s="38">
        <v>0</v>
      </c>
      <c r="AE115" s="38">
        <v>1</v>
      </c>
      <c r="AF115" s="38">
        <v>7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17</v>
      </c>
      <c r="D116" s="38">
        <v>2</v>
      </c>
      <c r="E116" s="38">
        <v>0</v>
      </c>
      <c r="F116" s="38">
        <v>1</v>
      </c>
      <c r="G116" s="38">
        <v>20</v>
      </c>
      <c r="H116" s="38">
        <v>15</v>
      </c>
      <c r="I116" s="38">
        <v>5</v>
      </c>
      <c r="J116" s="38">
        <v>0</v>
      </c>
      <c r="K116" s="38">
        <v>0</v>
      </c>
      <c r="L116" s="38">
        <v>0</v>
      </c>
      <c r="M116" s="38">
        <v>5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7</v>
      </c>
      <c r="V116" s="38">
        <v>2</v>
      </c>
      <c r="W116" s="38">
        <v>0</v>
      </c>
      <c r="X116" s="38">
        <v>1</v>
      </c>
      <c r="Y116" s="38">
        <v>12</v>
      </c>
      <c r="Z116" s="38">
        <v>9</v>
      </c>
      <c r="AA116" s="38">
        <v>4</v>
      </c>
      <c r="AB116" s="38">
        <v>0</v>
      </c>
      <c r="AC116" s="38">
        <v>0</v>
      </c>
      <c r="AD116" s="38">
        <v>0</v>
      </c>
      <c r="AE116" s="38">
        <v>2</v>
      </c>
      <c r="AF116" s="38">
        <v>6</v>
      </c>
      <c r="AG116" s="38">
        <v>1</v>
      </c>
      <c r="AH116" s="38">
        <v>0</v>
      </c>
      <c r="AI116" s="38">
        <v>0</v>
      </c>
      <c r="AJ116" s="38">
        <v>0</v>
      </c>
      <c r="AK116" s="38">
        <v>1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10</v>
      </c>
      <c r="D117" s="38">
        <v>0</v>
      </c>
      <c r="E117" s="38">
        <v>0</v>
      </c>
      <c r="F117" s="38">
        <v>0</v>
      </c>
      <c r="G117" s="38">
        <v>11</v>
      </c>
      <c r="H117" s="38">
        <v>10</v>
      </c>
      <c r="I117" s="38">
        <v>5</v>
      </c>
      <c r="J117" s="38">
        <v>0</v>
      </c>
      <c r="K117" s="38">
        <v>0</v>
      </c>
      <c r="L117" s="38">
        <v>0</v>
      </c>
      <c r="M117" s="38">
        <v>5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3</v>
      </c>
      <c r="V117" s="38">
        <v>0</v>
      </c>
      <c r="W117" s="38">
        <v>0</v>
      </c>
      <c r="X117" s="38">
        <v>0</v>
      </c>
      <c r="Y117" s="38">
        <v>3</v>
      </c>
      <c r="Z117" s="38">
        <v>4</v>
      </c>
      <c r="AA117" s="38">
        <v>2</v>
      </c>
      <c r="AB117" s="38">
        <v>0</v>
      </c>
      <c r="AC117" s="38">
        <v>0</v>
      </c>
      <c r="AD117" s="38">
        <v>0</v>
      </c>
      <c r="AE117" s="38">
        <v>3</v>
      </c>
      <c r="AF117" s="38">
        <v>6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62</v>
      </c>
      <c r="D118" s="38">
        <v>7</v>
      </c>
      <c r="E118" s="38">
        <v>0</v>
      </c>
      <c r="F118" s="38">
        <v>0</v>
      </c>
      <c r="G118" s="38">
        <v>86</v>
      </c>
      <c r="H118" s="38">
        <v>94</v>
      </c>
      <c r="I118" s="38">
        <v>19</v>
      </c>
      <c r="J118" s="38">
        <v>0</v>
      </c>
      <c r="K118" s="38">
        <v>0</v>
      </c>
      <c r="L118" s="38">
        <v>0</v>
      </c>
      <c r="M118" s="38">
        <v>19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26</v>
      </c>
      <c r="V118" s="38">
        <v>7</v>
      </c>
      <c r="W118" s="38">
        <v>0</v>
      </c>
      <c r="X118" s="38">
        <v>0</v>
      </c>
      <c r="Y118" s="38">
        <v>46</v>
      </c>
      <c r="Z118" s="38">
        <v>71</v>
      </c>
      <c r="AA118" s="38">
        <v>12</v>
      </c>
      <c r="AB118" s="38">
        <v>0</v>
      </c>
      <c r="AC118" s="38">
        <v>0</v>
      </c>
      <c r="AD118" s="38">
        <v>0</v>
      </c>
      <c r="AE118" s="38">
        <v>16</v>
      </c>
      <c r="AF118" s="38">
        <v>22</v>
      </c>
      <c r="AG118" s="38">
        <v>5</v>
      </c>
      <c r="AH118" s="38">
        <v>0</v>
      </c>
      <c r="AI118" s="38">
        <v>0</v>
      </c>
      <c r="AJ118" s="38">
        <v>0</v>
      </c>
      <c r="AK118" s="38">
        <v>5</v>
      </c>
      <c r="AL118" s="38">
        <v>1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11</v>
      </c>
      <c r="D119" s="38">
        <v>1</v>
      </c>
      <c r="E119" s="38">
        <v>2</v>
      </c>
      <c r="F119" s="38">
        <v>0</v>
      </c>
      <c r="G119" s="38">
        <v>11</v>
      </c>
      <c r="H119" s="38">
        <v>21</v>
      </c>
      <c r="I119" s="38">
        <v>1</v>
      </c>
      <c r="J119" s="38">
        <v>0</v>
      </c>
      <c r="K119" s="38">
        <v>0</v>
      </c>
      <c r="L119" s="38">
        <v>0</v>
      </c>
      <c r="M119" s="38">
        <v>1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5</v>
      </c>
      <c r="V119" s="38">
        <v>1</v>
      </c>
      <c r="W119" s="38">
        <v>2</v>
      </c>
      <c r="X119" s="38">
        <v>0</v>
      </c>
      <c r="Y119" s="38">
        <v>9</v>
      </c>
      <c r="Z119" s="38">
        <v>10</v>
      </c>
      <c r="AA119" s="38">
        <v>3</v>
      </c>
      <c r="AB119" s="38">
        <v>0</v>
      </c>
      <c r="AC119" s="38">
        <v>0</v>
      </c>
      <c r="AD119" s="38">
        <v>0</v>
      </c>
      <c r="AE119" s="38">
        <v>0</v>
      </c>
      <c r="AF119" s="38">
        <v>9</v>
      </c>
      <c r="AG119" s="38">
        <v>2</v>
      </c>
      <c r="AH119" s="38">
        <v>0</v>
      </c>
      <c r="AI119" s="38">
        <v>0</v>
      </c>
      <c r="AJ119" s="38">
        <v>0</v>
      </c>
      <c r="AK119" s="38">
        <v>1</v>
      </c>
      <c r="AL119" s="38">
        <v>2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17</v>
      </c>
      <c r="D120" s="38">
        <v>8</v>
      </c>
      <c r="E120" s="38">
        <v>6</v>
      </c>
      <c r="F120" s="38">
        <v>2</v>
      </c>
      <c r="G120" s="38">
        <v>26</v>
      </c>
      <c r="H120" s="38">
        <v>80</v>
      </c>
      <c r="I120" s="38">
        <v>2</v>
      </c>
      <c r="J120" s="38">
        <v>0</v>
      </c>
      <c r="K120" s="38">
        <v>0</v>
      </c>
      <c r="L120" s="38">
        <v>1</v>
      </c>
      <c r="M120" s="38">
        <v>4</v>
      </c>
      <c r="N120" s="38">
        <v>1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9</v>
      </c>
      <c r="V120" s="38">
        <v>8</v>
      </c>
      <c r="W120" s="38">
        <v>6</v>
      </c>
      <c r="X120" s="38">
        <v>1</v>
      </c>
      <c r="Y120" s="38">
        <v>13</v>
      </c>
      <c r="Z120" s="38">
        <v>52</v>
      </c>
      <c r="AA120" s="38">
        <v>6</v>
      </c>
      <c r="AB120" s="38">
        <v>0</v>
      </c>
      <c r="AC120" s="38">
        <v>0</v>
      </c>
      <c r="AD120" s="38">
        <v>0</v>
      </c>
      <c r="AE120" s="38">
        <v>8</v>
      </c>
      <c r="AF120" s="38">
        <v>27</v>
      </c>
      <c r="AG120" s="38">
        <v>0</v>
      </c>
      <c r="AH120" s="38">
        <v>0</v>
      </c>
      <c r="AI120" s="38">
        <v>0</v>
      </c>
      <c r="AJ120" s="38">
        <v>0</v>
      </c>
      <c r="AK120" s="38">
        <v>1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11</v>
      </c>
      <c r="D121" s="38">
        <v>0</v>
      </c>
      <c r="E121" s="38">
        <v>0</v>
      </c>
      <c r="F121" s="38">
        <v>0</v>
      </c>
      <c r="G121" s="38">
        <v>12</v>
      </c>
      <c r="H121" s="38">
        <v>13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5</v>
      </c>
      <c r="V121" s="38">
        <v>0</v>
      </c>
      <c r="W121" s="38">
        <v>0</v>
      </c>
      <c r="X121" s="38">
        <v>0</v>
      </c>
      <c r="Y121" s="38">
        <v>8</v>
      </c>
      <c r="Z121" s="38">
        <v>5</v>
      </c>
      <c r="AA121" s="38">
        <v>6</v>
      </c>
      <c r="AB121" s="38">
        <v>0</v>
      </c>
      <c r="AC121" s="38">
        <v>0</v>
      </c>
      <c r="AD121" s="38">
        <v>0</v>
      </c>
      <c r="AE121" s="38">
        <v>3</v>
      </c>
      <c r="AF121" s="38">
        <v>8</v>
      </c>
      <c r="AG121" s="38">
        <v>0</v>
      </c>
      <c r="AH121" s="38">
        <v>0</v>
      </c>
      <c r="AI121" s="38">
        <v>0</v>
      </c>
      <c r="AJ121" s="38">
        <v>0</v>
      </c>
      <c r="AK121" s="38">
        <v>1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290</v>
      </c>
      <c r="D122" s="38">
        <v>0</v>
      </c>
      <c r="E122" s="38">
        <v>0</v>
      </c>
      <c r="F122" s="38">
        <v>0</v>
      </c>
      <c r="G122" s="38">
        <v>268</v>
      </c>
      <c r="H122" s="38">
        <v>156</v>
      </c>
      <c r="I122" s="38">
        <v>79</v>
      </c>
      <c r="J122" s="38">
        <v>0</v>
      </c>
      <c r="K122" s="38">
        <v>0</v>
      </c>
      <c r="L122" s="38">
        <v>0</v>
      </c>
      <c r="M122" s="38">
        <v>79</v>
      </c>
      <c r="N122" s="38">
        <v>1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5</v>
      </c>
      <c r="U122" s="38">
        <v>171</v>
      </c>
      <c r="V122" s="38">
        <v>0</v>
      </c>
      <c r="W122" s="38">
        <v>0</v>
      </c>
      <c r="X122" s="38">
        <v>0</v>
      </c>
      <c r="Y122" s="38">
        <v>148</v>
      </c>
      <c r="Z122" s="38">
        <v>123</v>
      </c>
      <c r="AA122" s="38">
        <v>35</v>
      </c>
      <c r="AB122" s="38">
        <v>0</v>
      </c>
      <c r="AC122" s="38">
        <v>0</v>
      </c>
      <c r="AD122" s="38">
        <v>0</v>
      </c>
      <c r="AE122" s="38">
        <v>35</v>
      </c>
      <c r="AF122" s="38">
        <v>17</v>
      </c>
      <c r="AG122" s="38">
        <v>5</v>
      </c>
      <c r="AH122" s="38">
        <v>0</v>
      </c>
      <c r="AI122" s="38">
        <v>0</v>
      </c>
      <c r="AJ122" s="38">
        <v>0</v>
      </c>
      <c r="AK122" s="38">
        <v>5</v>
      </c>
      <c r="AL122" s="38">
        <v>10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1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24</v>
      </c>
      <c r="D123" s="38">
        <v>0</v>
      </c>
      <c r="E123" s="38">
        <v>0</v>
      </c>
      <c r="F123" s="38">
        <v>0</v>
      </c>
      <c r="G123" s="38">
        <v>16</v>
      </c>
      <c r="H123" s="38">
        <v>30</v>
      </c>
      <c r="I123" s="38">
        <v>2</v>
      </c>
      <c r="J123" s="38">
        <v>0</v>
      </c>
      <c r="K123" s="38">
        <v>0</v>
      </c>
      <c r="L123" s="38">
        <v>0</v>
      </c>
      <c r="M123" s="38">
        <v>2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18</v>
      </c>
      <c r="V123" s="38">
        <v>0</v>
      </c>
      <c r="W123" s="38">
        <v>0</v>
      </c>
      <c r="X123" s="38">
        <v>0</v>
      </c>
      <c r="Y123" s="38">
        <v>11</v>
      </c>
      <c r="Z123" s="38">
        <v>16</v>
      </c>
      <c r="AA123" s="38">
        <v>3</v>
      </c>
      <c r="AB123" s="38">
        <v>0</v>
      </c>
      <c r="AC123" s="38">
        <v>0</v>
      </c>
      <c r="AD123" s="38">
        <v>0</v>
      </c>
      <c r="AE123" s="38">
        <v>1</v>
      </c>
      <c r="AF123" s="38">
        <v>14</v>
      </c>
      <c r="AG123" s="38">
        <v>1</v>
      </c>
      <c r="AH123" s="38">
        <v>0</v>
      </c>
      <c r="AI123" s="38">
        <v>0</v>
      </c>
      <c r="AJ123" s="38">
        <v>0</v>
      </c>
      <c r="AK123" s="38">
        <v>2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176</v>
      </c>
      <c r="D124" s="38">
        <v>42</v>
      </c>
      <c r="E124" s="38">
        <v>11</v>
      </c>
      <c r="F124" s="38">
        <v>0</v>
      </c>
      <c r="G124" s="38">
        <v>192</v>
      </c>
      <c r="H124" s="38">
        <v>171</v>
      </c>
      <c r="I124" s="38">
        <v>65</v>
      </c>
      <c r="J124" s="38">
        <v>18</v>
      </c>
      <c r="K124" s="38">
        <v>0</v>
      </c>
      <c r="L124" s="38">
        <v>0</v>
      </c>
      <c r="M124" s="38">
        <v>83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1</v>
      </c>
      <c r="U124" s="38">
        <v>71</v>
      </c>
      <c r="V124" s="38">
        <v>24</v>
      </c>
      <c r="W124" s="38">
        <v>11</v>
      </c>
      <c r="X124" s="38">
        <v>0</v>
      </c>
      <c r="Y124" s="38">
        <v>69</v>
      </c>
      <c r="Z124" s="38">
        <v>136</v>
      </c>
      <c r="AA124" s="38">
        <v>33</v>
      </c>
      <c r="AB124" s="38">
        <v>0</v>
      </c>
      <c r="AC124" s="38">
        <v>0</v>
      </c>
      <c r="AD124" s="38">
        <v>0</v>
      </c>
      <c r="AE124" s="38">
        <v>33</v>
      </c>
      <c r="AF124" s="38">
        <v>32</v>
      </c>
      <c r="AG124" s="38">
        <v>7</v>
      </c>
      <c r="AH124" s="38">
        <v>0</v>
      </c>
      <c r="AI124" s="38">
        <v>0</v>
      </c>
      <c r="AJ124" s="38">
        <v>0</v>
      </c>
      <c r="AK124" s="38">
        <v>7</v>
      </c>
      <c r="AL124" s="38">
        <v>2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8</v>
      </c>
      <c r="D125" s="38">
        <v>0</v>
      </c>
      <c r="E125" s="38">
        <v>0</v>
      </c>
      <c r="F125" s="38">
        <v>0</v>
      </c>
      <c r="G125" s="38">
        <v>17</v>
      </c>
      <c r="H125" s="38">
        <v>5</v>
      </c>
      <c r="I125" s="38">
        <v>4</v>
      </c>
      <c r="J125" s="38">
        <v>0</v>
      </c>
      <c r="K125" s="38">
        <v>0</v>
      </c>
      <c r="L125" s="38">
        <v>0</v>
      </c>
      <c r="M125" s="38">
        <v>5</v>
      </c>
      <c r="N125" s="38">
        <v>3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4</v>
      </c>
      <c r="V125" s="38">
        <v>0</v>
      </c>
      <c r="W125" s="38">
        <v>0</v>
      </c>
      <c r="X125" s="38">
        <v>0</v>
      </c>
      <c r="Y125" s="38">
        <v>10</v>
      </c>
      <c r="Z125" s="38">
        <v>2</v>
      </c>
      <c r="AA125" s="38">
        <v>0</v>
      </c>
      <c r="AB125" s="38">
        <v>0</v>
      </c>
      <c r="AC125" s="38">
        <v>0</v>
      </c>
      <c r="AD125" s="38">
        <v>0</v>
      </c>
      <c r="AE125" s="38">
        <v>2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40</v>
      </c>
      <c r="D126" s="38">
        <v>1</v>
      </c>
      <c r="E126" s="38">
        <v>3</v>
      </c>
      <c r="F126" s="38">
        <v>0</v>
      </c>
      <c r="G126" s="38">
        <v>37</v>
      </c>
      <c r="H126" s="38">
        <v>29</v>
      </c>
      <c r="I126" s="38">
        <v>17</v>
      </c>
      <c r="J126" s="38">
        <v>1</v>
      </c>
      <c r="K126" s="38">
        <v>0</v>
      </c>
      <c r="L126" s="38">
        <v>0</v>
      </c>
      <c r="M126" s="38">
        <v>18</v>
      </c>
      <c r="N126" s="38">
        <v>2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16</v>
      </c>
      <c r="V126" s="38">
        <v>0</v>
      </c>
      <c r="W126" s="38">
        <v>3</v>
      </c>
      <c r="X126" s="38">
        <v>0</v>
      </c>
      <c r="Y126" s="38">
        <v>13</v>
      </c>
      <c r="Z126" s="38">
        <v>14</v>
      </c>
      <c r="AA126" s="38">
        <v>6</v>
      </c>
      <c r="AB126" s="38">
        <v>0</v>
      </c>
      <c r="AC126" s="38">
        <v>0</v>
      </c>
      <c r="AD126" s="38">
        <v>0</v>
      </c>
      <c r="AE126" s="38">
        <v>5</v>
      </c>
      <c r="AF126" s="38">
        <v>13</v>
      </c>
      <c r="AG126" s="38">
        <v>1</v>
      </c>
      <c r="AH126" s="38">
        <v>0</v>
      </c>
      <c r="AI126" s="38">
        <v>0</v>
      </c>
      <c r="AJ126" s="38">
        <v>0</v>
      </c>
      <c r="AK126" s="38">
        <v>1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30</v>
      </c>
      <c r="D127" s="38">
        <v>0</v>
      </c>
      <c r="E127" s="38">
        <v>0</v>
      </c>
      <c r="F127" s="38">
        <v>0</v>
      </c>
      <c r="G127" s="38">
        <v>26</v>
      </c>
      <c r="H127" s="38">
        <v>28</v>
      </c>
      <c r="I127" s="38">
        <v>9</v>
      </c>
      <c r="J127" s="38">
        <v>0</v>
      </c>
      <c r="K127" s="38">
        <v>0</v>
      </c>
      <c r="L127" s="38">
        <v>0</v>
      </c>
      <c r="M127" s="38">
        <v>9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15</v>
      </c>
      <c r="V127" s="38">
        <v>0</v>
      </c>
      <c r="W127" s="38">
        <v>0</v>
      </c>
      <c r="X127" s="38">
        <v>0</v>
      </c>
      <c r="Y127" s="38">
        <v>12</v>
      </c>
      <c r="Z127" s="38">
        <v>20</v>
      </c>
      <c r="AA127" s="38">
        <v>6</v>
      </c>
      <c r="AB127" s="38">
        <v>0</v>
      </c>
      <c r="AC127" s="38">
        <v>0</v>
      </c>
      <c r="AD127" s="38">
        <v>0</v>
      </c>
      <c r="AE127" s="38">
        <v>5</v>
      </c>
      <c r="AF127" s="38">
        <v>8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0</v>
      </c>
      <c r="D128" s="38">
        <v>0</v>
      </c>
      <c r="E128" s="38">
        <v>0</v>
      </c>
      <c r="F128" s="38">
        <v>0</v>
      </c>
      <c r="G128" s="38">
        <v>0</v>
      </c>
      <c r="H128" s="38">
        <v>1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1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16</v>
      </c>
      <c r="D129" s="38">
        <v>0</v>
      </c>
      <c r="E129" s="38">
        <v>0</v>
      </c>
      <c r="F129" s="38">
        <v>0</v>
      </c>
      <c r="G129" s="38">
        <v>10</v>
      </c>
      <c r="H129" s="38">
        <v>29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10</v>
      </c>
      <c r="V129" s="38">
        <v>0</v>
      </c>
      <c r="W129" s="38">
        <v>0</v>
      </c>
      <c r="X129" s="38">
        <v>0</v>
      </c>
      <c r="Y129" s="38">
        <v>7</v>
      </c>
      <c r="Z129" s="38">
        <v>15</v>
      </c>
      <c r="AA129" s="38">
        <v>6</v>
      </c>
      <c r="AB129" s="38">
        <v>0</v>
      </c>
      <c r="AC129" s="38">
        <v>0</v>
      </c>
      <c r="AD129" s="38">
        <v>0</v>
      </c>
      <c r="AE129" s="38">
        <v>0</v>
      </c>
      <c r="AF129" s="38">
        <v>14</v>
      </c>
      <c r="AG129" s="38">
        <v>0</v>
      </c>
      <c r="AH129" s="38">
        <v>0</v>
      </c>
      <c r="AI129" s="38">
        <v>0</v>
      </c>
      <c r="AJ129" s="38">
        <v>0</v>
      </c>
      <c r="AK129" s="38">
        <v>3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11</v>
      </c>
      <c r="D130" s="38">
        <v>0</v>
      </c>
      <c r="E130" s="38">
        <v>0</v>
      </c>
      <c r="F130" s="38">
        <v>0</v>
      </c>
      <c r="G130" s="38">
        <v>7</v>
      </c>
      <c r="H130" s="38">
        <v>26</v>
      </c>
      <c r="I130" s="38">
        <v>1</v>
      </c>
      <c r="J130" s="38">
        <v>0</v>
      </c>
      <c r="K130" s="38">
        <v>0</v>
      </c>
      <c r="L130" s="38">
        <v>0</v>
      </c>
      <c r="M130" s="38">
        <v>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8</v>
      </c>
      <c r="V130" s="38">
        <v>0</v>
      </c>
      <c r="W130" s="38">
        <v>0</v>
      </c>
      <c r="X130" s="38">
        <v>0</v>
      </c>
      <c r="Y130" s="38">
        <v>6</v>
      </c>
      <c r="Z130" s="38">
        <v>21</v>
      </c>
      <c r="AA130" s="38">
        <v>1</v>
      </c>
      <c r="AB130" s="38">
        <v>0</v>
      </c>
      <c r="AC130" s="38">
        <v>0</v>
      </c>
      <c r="AD130" s="38">
        <v>0</v>
      </c>
      <c r="AE130" s="38">
        <v>0</v>
      </c>
      <c r="AF130" s="38">
        <v>4</v>
      </c>
      <c r="AG130" s="38">
        <v>1</v>
      </c>
      <c r="AH130" s="38">
        <v>0</v>
      </c>
      <c r="AI130" s="38">
        <v>0</v>
      </c>
      <c r="AJ130" s="38">
        <v>0</v>
      </c>
      <c r="AK130" s="38">
        <v>0</v>
      </c>
      <c r="AL130" s="38">
        <v>1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13</v>
      </c>
      <c r="D131" s="38">
        <v>0</v>
      </c>
      <c r="E131" s="38">
        <v>0</v>
      </c>
      <c r="F131" s="38">
        <v>0</v>
      </c>
      <c r="G131" s="38">
        <v>7</v>
      </c>
      <c r="H131" s="38">
        <v>15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10</v>
      </c>
      <c r="V131" s="38">
        <v>0</v>
      </c>
      <c r="W131" s="38">
        <v>0</v>
      </c>
      <c r="X131" s="38">
        <v>0</v>
      </c>
      <c r="Y131" s="38">
        <v>7</v>
      </c>
      <c r="Z131" s="38">
        <v>10</v>
      </c>
      <c r="AA131" s="38">
        <v>3</v>
      </c>
      <c r="AB131" s="38">
        <v>0</v>
      </c>
      <c r="AC131" s="38">
        <v>0</v>
      </c>
      <c r="AD131" s="38">
        <v>0</v>
      </c>
      <c r="AE131" s="38">
        <v>0</v>
      </c>
      <c r="AF131" s="38">
        <v>5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49</v>
      </c>
      <c r="D132" s="38">
        <v>1</v>
      </c>
      <c r="E132" s="38">
        <v>0</v>
      </c>
      <c r="F132" s="38">
        <v>0</v>
      </c>
      <c r="G132" s="38">
        <v>44</v>
      </c>
      <c r="H132" s="38">
        <v>20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46</v>
      </c>
      <c r="V132" s="38">
        <v>1</v>
      </c>
      <c r="W132" s="38">
        <v>0</v>
      </c>
      <c r="X132" s="38">
        <v>0</v>
      </c>
      <c r="Y132" s="38">
        <v>41</v>
      </c>
      <c r="Z132" s="38">
        <v>11</v>
      </c>
      <c r="AA132" s="38">
        <v>3</v>
      </c>
      <c r="AB132" s="38">
        <v>0</v>
      </c>
      <c r="AC132" s="38">
        <v>0</v>
      </c>
      <c r="AD132" s="38">
        <v>0</v>
      </c>
      <c r="AE132" s="38">
        <v>3</v>
      </c>
      <c r="AF132" s="38">
        <v>9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51</v>
      </c>
      <c r="D133" s="38">
        <v>8</v>
      </c>
      <c r="E133" s="38">
        <v>4</v>
      </c>
      <c r="F133" s="38">
        <v>0</v>
      </c>
      <c r="G133" s="38">
        <v>47</v>
      </c>
      <c r="H133" s="38">
        <v>46</v>
      </c>
      <c r="I133" s="38">
        <v>16</v>
      </c>
      <c r="J133" s="38">
        <v>6</v>
      </c>
      <c r="K133" s="38">
        <v>0</v>
      </c>
      <c r="L133" s="38">
        <v>0</v>
      </c>
      <c r="M133" s="38">
        <v>22</v>
      </c>
      <c r="N133" s="38">
        <v>1</v>
      </c>
      <c r="O133" s="38">
        <v>1</v>
      </c>
      <c r="P133" s="38">
        <v>0</v>
      </c>
      <c r="Q133" s="38">
        <v>0</v>
      </c>
      <c r="R133" s="38">
        <v>0</v>
      </c>
      <c r="S133" s="38">
        <v>0</v>
      </c>
      <c r="T133" s="38">
        <v>1</v>
      </c>
      <c r="U133" s="38">
        <v>22</v>
      </c>
      <c r="V133" s="38">
        <v>2</v>
      </c>
      <c r="W133" s="38">
        <v>4</v>
      </c>
      <c r="X133" s="38">
        <v>0</v>
      </c>
      <c r="Y133" s="38">
        <v>9</v>
      </c>
      <c r="Z133" s="38">
        <v>43</v>
      </c>
      <c r="AA133" s="38">
        <v>6</v>
      </c>
      <c r="AB133" s="38">
        <v>0</v>
      </c>
      <c r="AC133" s="38">
        <v>0</v>
      </c>
      <c r="AD133" s="38">
        <v>0</v>
      </c>
      <c r="AE133" s="38">
        <v>8</v>
      </c>
      <c r="AF133" s="38">
        <v>0</v>
      </c>
      <c r="AG133" s="38">
        <v>6</v>
      </c>
      <c r="AH133" s="38">
        <v>0</v>
      </c>
      <c r="AI133" s="38">
        <v>0</v>
      </c>
      <c r="AJ133" s="38">
        <v>0</v>
      </c>
      <c r="AK133" s="38">
        <v>8</v>
      </c>
      <c r="AL133" s="38">
        <v>1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156</v>
      </c>
      <c r="D134" s="38">
        <v>0</v>
      </c>
      <c r="E134" s="38">
        <v>0</v>
      </c>
      <c r="F134" s="38">
        <v>0</v>
      </c>
      <c r="G134" s="38">
        <v>164</v>
      </c>
      <c r="H134" s="38">
        <v>130</v>
      </c>
      <c r="I134" s="38">
        <v>90</v>
      </c>
      <c r="J134" s="38">
        <v>0</v>
      </c>
      <c r="K134" s="38">
        <v>0</v>
      </c>
      <c r="L134" s="38">
        <v>0</v>
      </c>
      <c r="M134" s="38">
        <v>90</v>
      </c>
      <c r="N134" s="38">
        <v>0</v>
      </c>
      <c r="O134" s="38">
        <v>1</v>
      </c>
      <c r="P134" s="38">
        <v>0</v>
      </c>
      <c r="Q134" s="38">
        <v>0</v>
      </c>
      <c r="R134" s="38">
        <v>0</v>
      </c>
      <c r="S134" s="38">
        <v>3</v>
      </c>
      <c r="T134" s="38">
        <v>2</v>
      </c>
      <c r="U134" s="38">
        <v>46</v>
      </c>
      <c r="V134" s="38">
        <v>0</v>
      </c>
      <c r="W134" s="38">
        <v>0</v>
      </c>
      <c r="X134" s="38">
        <v>0</v>
      </c>
      <c r="Y134" s="38">
        <v>46</v>
      </c>
      <c r="Z134" s="38">
        <v>74</v>
      </c>
      <c r="AA134" s="38">
        <v>15</v>
      </c>
      <c r="AB134" s="38">
        <v>0</v>
      </c>
      <c r="AC134" s="38">
        <v>0</v>
      </c>
      <c r="AD134" s="38">
        <v>0</v>
      </c>
      <c r="AE134" s="38">
        <v>21</v>
      </c>
      <c r="AF134" s="38">
        <v>54</v>
      </c>
      <c r="AG134" s="38">
        <v>4</v>
      </c>
      <c r="AH134" s="38">
        <v>0</v>
      </c>
      <c r="AI134" s="38">
        <v>0</v>
      </c>
      <c r="AJ134" s="38">
        <v>0</v>
      </c>
      <c r="AK134" s="38">
        <v>4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462</v>
      </c>
      <c r="D135" s="38">
        <v>527</v>
      </c>
      <c r="E135" s="38">
        <v>15</v>
      </c>
      <c r="F135" s="38">
        <v>5</v>
      </c>
      <c r="G135" s="38">
        <v>959</v>
      </c>
      <c r="H135" s="38">
        <v>1180</v>
      </c>
      <c r="I135" s="38">
        <v>145</v>
      </c>
      <c r="J135" s="38">
        <v>0</v>
      </c>
      <c r="K135" s="38">
        <v>0</v>
      </c>
      <c r="L135" s="38">
        <v>0</v>
      </c>
      <c r="M135" s="38">
        <v>145</v>
      </c>
      <c r="N135" s="38">
        <v>0</v>
      </c>
      <c r="O135" s="38">
        <v>1</v>
      </c>
      <c r="P135" s="38">
        <v>0</v>
      </c>
      <c r="Q135" s="38">
        <v>0</v>
      </c>
      <c r="R135" s="38">
        <v>0</v>
      </c>
      <c r="S135" s="38">
        <v>0</v>
      </c>
      <c r="T135" s="38">
        <v>3</v>
      </c>
      <c r="U135" s="38">
        <v>168</v>
      </c>
      <c r="V135" s="38">
        <v>527</v>
      </c>
      <c r="W135" s="38">
        <v>15</v>
      </c>
      <c r="X135" s="38">
        <v>5</v>
      </c>
      <c r="Y135" s="38">
        <v>704</v>
      </c>
      <c r="Z135" s="38">
        <v>948</v>
      </c>
      <c r="AA135" s="38">
        <v>134</v>
      </c>
      <c r="AB135" s="38">
        <v>0</v>
      </c>
      <c r="AC135" s="38">
        <v>0</v>
      </c>
      <c r="AD135" s="38">
        <v>0</v>
      </c>
      <c r="AE135" s="38">
        <v>98</v>
      </c>
      <c r="AF135" s="38">
        <v>222</v>
      </c>
      <c r="AG135" s="38">
        <v>14</v>
      </c>
      <c r="AH135" s="38">
        <v>0</v>
      </c>
      <c r="AI135" s="38">
        <v>0</v>
      </c>
      <c r="AJ135" s="38">
        <v>0</v>
      </c>
      <c r="AK135" s="38">
        <v>12</v>
      </c>
      <c r="AL135" s="38">
        <v>7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</row>
    <row r="136" spans="2:50" ht="20.100000000000001" customHeight="1" thickBot="1" x14ac:dyDescent="0.25">
      <c r="B136" s="4" t="s">
        <v>343</v>
      </c>
      <c r="C136" s="38">
        <v>217</v>
      </c>
      <c r="D136" s="38">
        <v>40</v>
      </c>
      <c r="E136" s="38">
        <v>0</v>
      </c>
      <c r="F136" s="38">
        <v>0</v>
      </c>
      <c r="G136" s="38">
        <v>218</v>
      </c>
      <c r="H136" s="38">
        <v>231</v>
      </c>
      <c r="I136" s="38">
        <v>80</v>
      </c>
      <c r="J136" s="38">
        <v>14</v>
      </c>
      <c r="K136" s="38">
        <v>0</v>
      </c>
      <c r="L136" s="38">
        <v>0</v>
      </c>
      <c r="M136" s="38">
        <v>94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2</v>
      </c>
      <c r="U136" s="38">
        <v>107</v>
      </c>
      <c r="V136" s="38">
        <v>26</v>
      </c>
      <c r="W136" s="38">
        <v>0</v>
      </c>
      <c r="X136" s="38">
        <v>0</v>
      </c>
      <c r="Y136" s="38">
        <v>102</v>
      </c>
      <c r="Z136" s="38">
        <v>176</v>
      </c>
      <c r="AA136" s="38">
        <v>21</v>
      </c>
      <c r="AB136" s="38">
        <v>0</v>
      </c>
      <c r="AC136" s="38">
        <v>0</v>
      </c>
      <c r="AD136" s="38">
        <v>0</v>
      </c>
      <c r="AE136" s="38">
        <v>13</v>
      </c>
      <c r="AF136" s="38">
        <v>53</v>
      </c>
      <c r="AG136" s="38">
        <v>9</v>
      </c>
      <c r="AH136" s="38">
        <v>0</v>
      </c>
      <c r="AI136" s="38">
        <v>0</v>
      </c>
      <c r="AJ136" s="38">
        <v>0</v>
      </c>
      <c r="AK136" s="38">
        <v>9</v>
      </c>
      <c r="AL136" s="38">
        <v>0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167</v>
      </c>
      <c r="D137" s="38">
        <v>41</v>
      </c>
      <c r="E137" s="38">
        <v>9</v>
      </c>
      <c r="F137" s="38">
        <v>0</v>
      </c>
      <c r="G137" s="38">
        <v>204</v>
      </c>
      <c r="H137" s="38">
        <v>275</v>
      </c>
      <c r="I137" s="38">
        <v>65</v>
      </c>
      <c r="J137" s="38">
        <v>24</v>
      </c>
      <c r="K137" s="38">
        <v>1</v>
      </c>
      <c r="L137" s="38">
        <v>0</v>
      </c>
      <c r="M137" s="38">
        <v>90</v>
      </c>
      <c r="N137" s="38">
        <v>6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64</v>
      </c>
      <c r="V137" s="38">
        <v>17</v>
      </c>
      <c r="W137" s="38">
        <v>8</v>
      </c>
      <c r="X137" s="38">
        <v>0</v>
      </c>
      <c r="Y137" s="38">
        <v>74</v>
      </c>
      <c r="Z137" s="38">
        <v>208</v>
      </c>
      <c r="AA137" s="38">
        <v>32</v>
      </c>
      <c r="AB137" s="38">
        <v>0</v>
      </c>
      <c r="AC137" s="38">
        <v>0</v>
      </c>
      <c r="AD137" s="38">
        <v>0</v>
      </c>
      <c r="AE137" s="38">
        <v>32</v>
      </c>
      <c r="AF137" s="38">
        <v>58</v>
      </c>
      <c r="AG137" s="38">
        <v>6</v>
      </c>
      <c r="AH137" s="38">
        <v>0</v>
      </c>
      <c r="AI137" s="38">
        <v>0</v>
      </c>
      <c r="AJ137" s="38">
        <v>0</v>
      </c>
      <c r="AK137" s="38">
        <v>8</v>
      </c>
      <c r="AL137" s="38">
        <v>3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42</v>
      </c>
      <c r="D138" s="38">
        <v>2</v>
      </c>
      <c r="E138" s="38">
        <v>1</v>
      </c>
      <c r="F138" s="38">
        <v>0</v>
      </c>
      <c r="G138" s="38">
        <v>43</v>
      </c>
      <c r="H138" s="38">
        <v>45</v>
      </c>
      <c r="I138" s="38">
        <v>16</v>
      </c>
      <c r="J138" s="38">
        <v>0</v>
      </c>
      <c r="K138" s="38">
        <v>0</v>
      </c>
      <c r="L138" s="38">
        <v>0</v>
      </c>
      <c r="M138" s="38">
        <v>16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13</v>
      </c>
      <c r="V138" s="38">
        <v>2</v>
      </c>
      <c r="W138" s="38">
        <v>1</v>
      </c>
      <c r="X138" s="38">
        <v>0</v>
      </c>
      <c r="Y138" s="38">
        <v>16</v>
      </c>
      <c r="Z138" s="38">
        <v>28</v>
      </c>
      <c r="AA138" s="38">
        <v>11</v>
      </c>
      <c r="AB138" s="38">
        <v>0</v>
      </c>
      <c r="AC138" s="38">
        <v>0</v>
      </c>
      <c r="AD138" s="38">
        <v>0</v>
      </c>
      <c r="AE138" s="38">
        <v>8</v>
      </c>
      <c r="AF138" s="38">
        <v>15</v>
      </c>
      <c r="AG138" s="38">
        <v>2</v>
      </c>
      <c r="AH138" s="38">
        <v>0</v>
      </c>
      <c r="AI138" s="38">
        <v>0</v>
      </c>
      <c r="AJ138" s="38">
        <v>0</v>
      </c>
      <c r="AK138" s="38">
        <v>3</v>
      </c>
      <c r="AL138" s="38">
        <v>2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</row>
    <row r="139" spans="2:50" ht="20.100000000000001" customHeight="1" thickBot="1" x14ac:dyDescent="0.25">
      <c r="B139" s="4" t="s">
        <v>346</v>
      </c>
      <c r="C139" s="38">
        <v>86</v>
      </c>
      <c r="D139" s="38">
        <v>16</v>
      </c>
      <c r="E139" s="38">
        <v>1</v>
      </c>
      <c r="F139" s="38">
        <v>3</v>
      </c>
      <c r="G139" s="38">
        <v>100</v>
      </c>
      <c r="H139" s="38">
        <v>113</v>
      </c>
      <c r="I139" s="38">
        <v>56</v>
      </c>
      <c r="J139" s="38">
        <v>11</v>
      </c>
      <c r="K139" s="38">
        <v>0</v>
      </c>
      <c r="L139" s="38">
        <v>0</v>
      </c>
      <c r="M139" s="38">
        <v>65</v>
      </c>
      <c r="N139" s="38">
        <v>3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</v>
      </c>
      <c r="V139" s="38">
        <v>5</v>
      </c>
      <c r="W139" s="38">
        <v>1</v>
      </c>
      <c r="X139" s="38">
        <v>2</v>
      </c>
      <c r="Y139" s="38">
        <v>12</v>
      </c>
      <c r="Z139" s="38">
        <v>82</v>
      </c>
      <c r="AA139" s="38">
        <v>8</v>
      </c>
      <c r="AB139" s="38">
        <v>0</v>
      </c>
      <c r="AC139" s="38">
        <v>0</v>
      </c>
      <c r="AD139" s="38">
        <v>1</v>
      </c>
      <c r="AE139" s="38">
        <v>11</v>
      </c>
      <c r="AF139" s="38">
        <v>20</v>
      </c>
      <c r="AG139" s="38">
        <v>14</v>
      </c>
      <c r="AH139" s="38">
        <v>0</v>
      </c>
      <c r="AI139" s="38">
        <v>0</v>
      </c>
      <c r="AJ139" s="38">
        <v>0</v>
      </c>
      <c r="AK139" s="38">
        <v>12</v>
      </c>
      <c r="AL139" s="38">
        <v>7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325</v>
      </c>
      <c r="D140" s="38">
        <v>212</v>
      </c>
      <c r="E140" s="38">
        <v>123</v>
      </c>
      <c r="F140" s="38">
        <v>1</v>
      </c>
      <c r="G140" s="38">
        <v>658</v>
      </c>
      <c r="H140" s="38">
        <v>350</v>
      </c>
      <c r="I140" s="38">
        <v>129</v>
      </c>
      <c r="J140" s="38">
        <v>54</v>
      </c>
      <c r="K140" s="38">
        <v>0</v>
      </c>
      <c r="L140" s="38">
        <v>0</v>
      </c>
      <c r="M140" s="38">
        <v>183</v>
      </c>
      <c r="N140" s="38">
        <v>0</v>
      </c>
      <c r="O140" s="38">
        <v>1</v>
      </c>
      <c r="P140" s="38">
        <v>0</v>
      </c>
      <c r="Q140" s="38">
        <v>0</v>
      </c>
      <c r="R140" s="38">
        <v>0</v>
      </c>
      <c r="S140" s="38">
        <v>2</v>
      </c>
      <c r="T140" s="38">
        <v>0</v>
      </c>
      <c r="U140" s="38">
        <v>123</v>
      </c>
      <c r="V140" s="38">
        <v>154</v>
      </c>
      <c r="W140" s="38">
        <v>123</v>
      </c>
      <c r="X140" s="38">
        <v>1</v>
      </c>
      <c r="Y140" s="38">
        <v>414</v>
      </c>
      <c r="Z140" s="38">
        <v>260</v>
      </c>
      <c r="AA140" s="38">
        <v>23</v>
      </c>
      <c r="AB140" s="38">
        <v>0</v>
      </c>
      <c r="AC140" s="38">
        <v>0</v>
      </c>
      <c r="AD140" s="38">
        <v>0</v>
      </c>
      <c r="AE140" s="38">
        <v>12</v>
      </c>
      <c r="AF140" s="38">
        <v>78</v>
      </c>
      <c r="AG140" s="38">
        <v>49</v>
      </c>
      <c r="AH140" s="38">
        <v>4</v>
      </c>
      <c r="AI140" s="38">
        <v>0</v>
      </c>
      <c r="AJ140" s="38">
        <v>0</v>
      </c>
      <c r="AK140" s="38">
        <v>47</v>
      </c>
      <c r="AL140" s="38">
        <v>11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</v>
      </c>
    </row>
    <row r="141" spans="2:50" ht="20.100000000000001" customHeight="1" thickBot="1" x14ac:dyDescent="0.25">
      <c r="B141" s="4" t="s">
        <v>348</v>
      </c>
      <c r="C141" s="38">
        <v>115</v>
      </c>
      <c r="D141" s="38">
        <v>17</v>
      </c>
      <c r="E141" s="38">
        <v>3</v>
      </c>
      <c r="F141" s="38">
        <v>2</v>
      </c>
      <c r="G141" s="38">
        <v>140</v>
      </c>
      <c r="H141" s="38">
        <v>56</v>
      </c>
      <c r="I141" s="38">
        <v>42</v>
      </c>
      <c r="J141" s="38">
        <v>10</v>
      </c>
      <c r="K141" s="38">
        <v>0</v>
      </c>
      <c r="L141" s="38">
        <v>1</v>
      </c>
      <c r="M141" s="38">
        <v>49</v>
      </c>
      <c r="N141" s="38">
        <v>4</v>
      </c>
      <c r="O141" s="38">
        <v>1</v>
      </c>
      <c r="P141" s="38">
        <v>0</v>
      </c>
      <c r="Q141" s="38">
        <v>0</v>
      </c>
      <c r="R141" s="38">
        <v>0</v>
      </c>
      <c r="S141" s="38">
        <v>0</v>
      </c>
      <c r="T141" s="38">
        <v>1</v>
      </c>
      <c r="U141" s="38">
        <v>46</v>
      </c>
      <c r="V141" s="38">
        <v>7</v>
      </c>
      <c r="W141" s="38">
        <v>3</v>
      </c>
      <c r="X141" s="38">
        <v>1</v>
      </c>
      <c r="Y141" s="38">
        <v>66</v>
      </c>
      <c r="Z141" s="38">
        <v>38</v>
      </c>
      <c r="AA141" s="38">
        <v>17</v>
      </c>
      <c r="AB141" s="38">
        <v>0</v>
      </c>
      <c r="AC141" s="38">
        <v>0</v>
      </c>
      <c r="AD141" s="38">
        <v>0</v>
      </c>
      <c r="AE141" s="38">
        <v>15</v>
      </c>
      <c r="AF141" s="38">
        <v>13</v>
      </c>
      <c r="AG141" s="38">
        <v>9</v>
      </c>
      <c r="AH141" s="38">
        <v>0</v>
      </c>
      <c r="AI141" s="38">
        <v>0</v>
      </c>
      <c r="AJ141" s="38">
        <v>0</v>
      </c>
      <c r="AK141" s="38">
        <v>9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1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77</v>
      </c>
      <c r="D142" s="38">
        <v>0</v>
      </c>
      <c r="E142" s="38">
        <v>0</v>
      </c>
      <c r="F142" s="38">
        <v>0</v>
      </c>
      <c r="G142" s="38">
        <v>65</v>
      </c>
      <c r="H142" s="38">
        <v>73</v>
      </c>
      <c r="I142" s="38">
        <v>32</v>
      </c>
      <c r="J142" s="38">
        <v>0</v>
      </c>
      <c r="K142" s="38">
        <v>0</v>
      </c>
      <c r="L142" s="38">
        <v>0</v>
      </c>
      <c r="M142" s="38">
        <v>32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29</v>
      </c>
      <c r="V142" s="38">
        <v>0</v>
      </c>
      <c r="W142" s="38">
        <v>0</v>
      </c>
      <c r="X142" s="38">
        <v>0</v>
      </c>
      <c r="Y142" s="38">
        <v>22</v>
      </c>
      <c r="Z142" s="38">
        <v>52</v>
      </c>
      <c r="AA142" s="38">
        <v>15</v>
      </c>
      <c r="AB142" s="38">
        <v>0</v>
      </c>
      <c r="AC142" s="38">
        <v>0</v>
      </c>
      <c r="AD142" s="38">
        <v>0</v>
      </c>
      <c r="AE142" s="38">
        <v>10</v>
      </c>
      <c r="AF142" s="38">
        <v>21</v>
      </c>
      <c r="AG142" s="38">
        <v>1</v>
      </c>
      <c r="AH142" s="38">
        <v>0</v>
      </c>
      <c r="AI142" s="38">
        <v>0</v>
      </c>
      <c r="AJ142" s="38">
        <v>0</v>
      </c>
      <c r="AK142" s="38">
        <v>1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131</v>
      </c>
      <c r="D143" s="38">
        <v>10</v>
      </c>
      <c r="E143" s="38">
        <v>11</v>
      </c>
      <c r="F143" s="38">
        <v>0</v>
      </c>
      <c r="G143" s="38">
        <v>143</v>
      </c>
      <c r="H143" s="38">
        <v>113</v>
      </c>
      <c r="I143" s="38">
        <v>56</v>
      </c>
      <c r="J143" s="38">
        <v>4</v>
      </c>
      <c r="K143" s="38">
        <v>0</v>
      </c>
      <c r="L143" s="38">
        <v>0</v>
      </c>
      <c r="M143" s="38">
        <v>60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48</v>
      </c>
      <c r="V143" s="38">
        <v>6</v>
      </c>
      <c r="W143" s="38">
        <v>11</v>
      </c>
      <c r="X143" s="38">
        <v>0</v>
      </c>
      <c r="Y143" s="38">
        <v>52</v>
      </c>
      <c r="Z143" s="38">
        <v>72</v>
      </c>
      <c r="AA143" s="38">
        <v>7</v>
      </c>
      <c r="AB143" s="38">
        <v>0</v>
      </c>
      <c r="AC143" s="38">
        <v>0</v>
      </c>
      <c r="AD143" s="38">
        <v>0</v>
      </c>
      <c r="AE143" s="38">
        <v>12</v>
      </c>
      <c r="AF143" s="38">
        <v>36</v>
      </c>
      <c r="AG143" s="38">
        <v>20</v>
      </c>
      <c r="AH143" s="38">
        <v>0</v>
      </c>
      <c r="AI143" s="38">
        <v>0</v>
      </c>
      <c r="AJ143" s="38">
        <v>0</v>
      </c>
      <c r="AK143" s="38">
        <v>18</v>
      </c>
      <c r="AL143" s="38">
        <v>5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1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191</v>
      </c>
      <c r="D144" s="38">
        <v>76</v>
      </c>
      <c r="E144" s="38">
        <v>1</v>
      </c>
      <c r="F144" s="38">
        <v>2</v>
      </c>
      <c r="G144" s="38">
        <v>254</v>
      </c>
      <c r="H144" s="38">
        <v>83</v>
      </c>
      <c r="I144" s="38">
        <v>69</v>
      </c>
      <c r="J144" s="38">
        <v>15</v>
      </c>
      <c r="K144" s="38">
        <v>0</v>
      </c>
      <c r="L144" s="38">
        <v>0</v>
      </c>
      <c r="M144" s="38">
        <v>84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1</v>
      </c>
      <c r="T144" s="38">
        <v>0</v>
      </c>
      <c r="U144" s="38">
        <v>82</v>
      </c>
      <c r="V144" s="38">
        <v>59</v>
      </c>
      <c r="W144" s="38">
        <v>1</v>
      </c>
      <c r="X144" s="38">
        <v>2</v>
      </c>
      <c r="Y144" s="38">
        <v>132</v>
      </c>
      <c r="Z144" s="38">
        <v>59</v>
      </c>
      <c r="AA144" s="38">
        <v>11</v>
      </c>
      <c r="AB144" s="38">
        <v>0</v>
      </c>
      <c r="AC144" s="38">
        <v>0</v>
      </c>
      <c r="AD144" s="38">
        <v>0</v>
      </c>
      <c r="AE144" s="38">
        <v>5</v>
      </c>
      <c r="AF144" s="38">
        <v>21</v>
      </c>
      <c r="AG144" s="38">
        <v>29</v>
      </c>
      <c r="AH144" s="38">
        <v>2</v>
      </c>
      <c r="AI144" s="38">
        <v>0</v>
      </c>
      <c r="AJ144" s="38">
        <v>0</v>
      </c>
      <c r="AK144" s="38">
        <v>32</v>
      </c>
      <c r="AL144" s="38">
        <v>3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</row>
    <row r="145" spans="2:50" ht="20.100000000000001" customHeight="1" thickBot="1" x14ac:dyDescent="0.25">
      <c r="B145" s="4" t="s">
        <v>352</v>
      </c>
      <c r="C145" s="38">
        <v>59</v>
      </c>
      <c r="D145" s="38">
        <v>0</v>
      </c>
      <c r="E145" s="38">
        <v>0</v>
      </c>
      <c r="F145" s="38">
        <v>0</v>
      </c>
      <c r="G145" s="38">
        <v>61</v>
      </c>
      <c r="H145" s="38">
        <v>13</v>
      </c>
      <c r="I145" s="38">
        <v>22</v>
      </c>
      <c r="J145" s="38">
        <v>0</v>
      </c>
      <c r="K145" s="38">
        <v>0</v>
      </c>
      <c r="L145" s="38">
        <v>0</v>
      </c>
      <c r="M145" s="38">
        <v>22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26</v>
      </c>
      <c r="V145" s="38">
        <v>0</v>
      </c>
      <c r="W145" s="38">
        <v>0</v>
      </c>
      <c r="X145" s="38">
        <v>0</v>
      </c>
      <c r="Y145" s="38">
        <v>28</v>
      </c>
      <c r="Z145" s="38">
        <v>12</v>
      </c>
      <c r="AA145" s="38">
        <v>9</v>
      </c>
      <c r="AB145" s="38">
        <v>0</v>
      </c>
      <c r="AC145" s="38">
        <v>0</v>
      </c>
      <c r="AD145" s="38">
        <v>0</v>
      </c>
      <c r="AE145" s="38">
        <v>9</v>
      </c>
      <c r="AF145" s="38">
        <v>1</v>
      </c>
      <c r="AG145" s="38">
        <v>2</v>
      </c>
      <c r="AH145" s="38">
        <v>0</v>
      </c>
      <c r="AI145" s="38">
        <v>0</v>
      </c>
      <c r="AJ145" s="38">
        <v>0</v>
      </c>
      <c r="AK145" s="38">
        <v>2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86</v>
      </c>
      <c r="D146" s="38">
        <v>0</v>
      </c>
      <c r="E146" s="38">
        <v>0</v>
      </c>
      <c r="F146" s="38">
        <v>6</v>
      </c>
      <c r="G146" s="38">
        <v>83</v>
      </c>
      <c r="H146" s="38">
        <v>85</v>
      </c>
      <c r="I146" s="38">
        <v>55</v>
      </c>
      <c r="J146" s="38">
        <v>0</v>
      </c>
      <c r="K146" s="38">
        <v>0</v>
      </c>
      <c r="L146" s="38">
        <v>0</v>
      </c>
      <c r="M146" s="38">
        <v>55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25</v>
      </c>
      <c r="V146" s="38">
        <v>0</v>
      </c>
      <c r="W146" s="38">
        <v>0</v>
      </c>
      <c r="X146" s="38">
        <v>0</v>
      </c>
      <c r="Y146" s="38">
        <v>16</v>
      </c>
      <c r="Z146" s="38">
        <v>56</v>
      </c>
      <c r="AA146" s="38">
        <v>1</v>
      </c>
      <c r="AB146" s="38">
        <v>0</v>
      </c>
      <c r="AC146" s="38">
        <v>0</v>
      </c>
      <c r="AD146" s="38">
        <v>0</v>
      </c>
      <c r="AE146" s="38">
        <v>1</v>
      </c>
      <c r="AF146" s="38">
        <v>29</v>
      </c>
      <c r="AG146" s="38">
        <v>5</v>
      </c>
      <c r="AH146" s="38">
        <v>0</v>
      </c>
      <c r="AI146" s="38">
        <v>0</v>
      </c>
      <c r="AJ146" s="38">
        <v>6</v>
      </c>
      <c r="AK146" s="38">
        <v>11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19</v>
      </c>
      <c r="D147" s="38">
        <v>0</v>
      </c>
      <c r="E147" s="38">
        <v>0</v>
      </c>
      <c r="F147" s="38">
        <v>1</v>
      </c>
      <c r="G147" s="38">
        <v>23</v>
      </c>
      <c r="H147" s="38">
        <v>25</v>
      </c>
      <c r="I147" s="38">
        <v>10</v>
      </c>
      <c r="J147" s="38">
        <v>0</v>
      </c>
      <c r="K147" s="38">
        <v>0</v>
      </c>
      <c r="L147" s="38">
        <v>1</v>
      </c>
      <c r="M147" s="38">
        <v>11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6</v>
      </c>
      <c r="V147" s="38">
        <v>0</v>
      </c>
      <c r="W147" s="38">
        <v>0</v>
      </c>
      <c r="X147" s="38">
        <v>0</v>
      </c>
      <c r="Y147" s="38">
        <v>4</v>
      </c>
      <c r="Z147" s="38">
        <v>13</v>
      </c>
      <c r="AA147" s="38">
        <v>2</v>
      </c>
      <c r="AB147" s="38">
        <v>0</v>
      </c>
      <c r="AC147" s="38">
        <v>0</v>
      </c>
      <c r="AD147" s="38">
        <v>0</v>
      </c>
      <c r="AE147" s="38">
        <v>7</v>
      </c>
      <c r="AF147" s="38">
        <v>9</v>
      </c>
      <c r="AG147" s="38">
        <v>1</v>
      </c>
      <c r="AH147" s="38">
        <v>0</v>
      </c>
      <c r="AI147" s="38">
        <v>0</v>
      </c>
      <c r="AJ147" s="38">
        <v>0</v>
      </c>
      <c r="AK147" s="38">
        <v>1</v>
      </c>
      <c r="AL147" s="38">
        <v>3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137</v>
      </c>
      <c r="D148" s="38">
        <v>68</v>
      </c>
      <c r="E148" s="38">
        <v>7</v>
      </c>
      <c r="F148" s="38">
        <v>0</v>
      </c>
      <c r="G148" s="38">
        <v>209</v>
      </c>
      <c r="H148" s="38">
        <v>78</v>
      </c>
      <c r="I148" s="38">
        <v>82</v>
      </c>
      <c r="J148" s="38">
        <v>30</v>
      </c>
      <c r="K148" s="38">
        <v>1</v>
      </c>
      <c r="L148" s="38">
        <v>0</v>
      </c>
      <c r="M148" s="38">
        <v>105</v>
      </c>
      <c r="N148" s="38">
        <v>15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43</v>
      </c>
      <c r="V148" s="38">
        <v>30</v>
      </c>
      <c r="W148" s="38">
        <v>6</v>
      </c>
      <c r="X148" s="38">
        <v>0</v>
      </c>
      <c r="Y148" s="38">
        <v>85</v>
      </c>
      <c r="Z148" s="38">
        <v>46</v>
      </c>
      <c r="AA148" s="38">
        <v>8</v>
      </c>
      <c r="AB148" s="38">
        <v>0</v>
      </c>
      <c r="AC148" s="38">
        <v>0</v>
      </c>
      <c r="AD148" s="38">
        <v>0</v>
      </c>
      <c r="AE148" s="38">
        <v>8</v>
      </c>
      <c r="AF148" s="38">
        <v>10</v>
      </c>
      <c r="AG148" s="38">
        <v>4</v>
      </c>
      <c r="AH148" s="38">
        <v>8</v>
      </c>
      <c r="AI148" s="38">
        <v>0</v>
      </c>
      <c r="AJ148" s="38">
        <v>0</v>
      </c>
      <c r="AK148" s="38">
        <v>11</v>
      </c>
      <c r="AL148" s="38">
        <v>7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36</v>
      </c>
      <c r="D149" s="38">
        <v>0</v>
      </c>
      <c r="E149" s="38">
        <v>0</v>
      </c>
      <c r="F149" s="38">
        <v>0</v>
      </c>
      <c r="G149" s="38">
        <v>35</v>
      </c>
      <c r="H149" s="38">
        <v>10</v>
      </c>
      <c r="I149" s="38">
        <v>17</v>
      </c>
      <c r="J149" s="38">
        <v>0</v>
      </c>
      <c r="K149" s="38">
        <v>0</v>
      </c>
      <c r="L149" s="38">
        <v>0</v>
      </c>
      <c r="M149" s="38">
        <v>17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13</v>
      </c>
      <c r="V149" s="38">
        <v>0</v>
      </c>
      <c r="W149" s="38">
        <v>0</v>
      </c>
      <c r="X149" s="38">
        <v>0</v>
      </c>
      <c r="Y149" s="38">
        <v>14</v>
      </c>
      <c r="Z149" s="38">
        <v>3</v>
      </c>
      <c r="AA149" s="38">
        <v>5</v>
      </c>
      <c r="AB149" s="38">
        <v>0</v>
      </c>
      <c r="AC149" s="38">
        <v>0</v>
      </c>
      <c r="AD149" s="38">
        <v>0</v>
      </c>
      <c r="AE149" s="38">
        <v>3</v>
      </c>
      <c r="AF149" s="38">
        <v>7</v>
      </c>
      <c r="AG149" s="38">
        <v>1</v>
      </c>
      <c r="AH149" s="38">
        <v>0</v>
      </c>
      <c r="AI149" s="38">
        <v>0</v>
      </c>
      <c r="AJ149" s="38">
        <v>0</v>
      </c>
      <c r="AK149" s="38">
        <v>1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35</v>
      </c>
      <c r="D150" s="38">
        <v>0</v>
      </c>
      <c r="E150" s="38">
        <v>0</v>
      </c>
      <c r="F150" s="38">
        <v>0</v>
      </c>
      <c r="G150" s="38">
        <v>26</v>
      </c>
      <c r="H150" s="38">
        <v>41</v>
      </c>
      <c r="I150" s="38">
        <v>14</v>
      </c>
      <c r="J150" s="38">
        <v>0</v>
      </c>
      <c r="K150" s="38">
        <v>0</v>
      </c>
      <c r="L150" s="38">
        <v>0</v>
      </c>
      <c r="M150" s="38">
        <v>14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1</v>
      </c>
      <c r="U150" s="38">
        <v>14</v>
      </c>
      <c r="V150" s="38">
        <v>0</v>
      </c>
      <c r="W150" s="38">
        <v>0</v>
      </c>
      <c r="X150" s="38">
        <v>0</v>
      </c>
      <c r="Y150" s="38">
        <v>10</v>
      </c>
      <c r="Z150" s="38">
        <v>30</v>
      </c>
      <c r="AA150" s="38">
        <v>5</v>
      </c>
      <c r="AB150" s="38">
        <v>0</v>
      </c>
      <c r="AC150" s="38">
        <v>0</v>
      </c>
      <c r="AD150" s="38">
        <v>0</v>
      </c>
      <c r="AE150" s="38">
        <v>1</v>
      </c>
      <c r="AF150" s="38">
        <v>7</v>
      </c>
      <c r="AG150" s="38">
        <v>2</v>
      </c>
      <c r="AH150" s="38">
        <v>0</v>
      </c>
      <c r="AI150" s="38">
        <v>0</v>
      </c>
      <c r="AJ150" s="38">
        <v>0</v>
      </c>
      <c r="AK150" s="38">
        <v>1</v>
      </c>
      <c r="AL150" s="38">
        <v>3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5</v>
      </c>
      <c r="D151" s="38">
        <v>0</v>
      </c>
      <c r="E151" s="38">
        <v>0</v>
      </c>
      <c r="F151" s="38">
        <v>0</v>
      </c>
      <c r="G151" s="38">
        <v>3</v>
      </c>
      <c r="H151" s="38">
        <v>4</v>
      </c>
      <c r="I151" s="38">
        <v>3</v>
      </c>
      <c r="J151" s="38">
        <v>0</v>
      </c>
      <c r="K151" s="38">
        <v>0</v>
      </c>
      <c r="L151" s="38">
        <v>0</v>
      </c>
      <c r="M151" s="38">
        <v>3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2</v>
      </c>
      <c r="V151" s="38">
        <v>0</v>
      </c>
      <c r="W151" s="38">
        <v>0</v>
      </c>
      <c r="X151" s="38">
        <v>0</v>
      </c>
      <c r="Y151" s="38">
        <v>0</v>
      </c>
      <c r="Z151" s="38">
        <v>2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2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178</v>
      </c>
      <c r="D152" s="38">
        <v>22</v>
      </c>
      <c r="E152" s="38">
        <v>9</v>
      </c>
      <c r="F152" s="38">
        <v>0</v>
      </c>
      <c r="G152" s="38">
        <v>183</v>
      </c>
      <c r="H152" s="38">
        <v>59</v>
      </c>
      <c r="I152" s="38">
        <v>76</v>
      </c>
      <c r="J152" s="38">
        <v>18</v>
      </c>
      <c r="K152" s="38">
        <v>8</v>
      </c>
      <c r="L152" s="38">
        <v>0</v>
      </c>
      <c r="M152" s="38">
        <v>101</v>
      </c>
      <c r="N152" s="38">
        <v>3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72</v>
      </c>
      <c r="V152" s="38">
        <v>4</v>
      </c>
      <c r="W152" s="38">
        <v>1</v>
      </c>
      <c r="X152" s="38">
        <v>0</v>
      </c>
      <c r="Y152" s="38">
        <v>63</v>
      </c>
      <c r="Z152" s="38">
        <v>33</v>
      </c>
      <c r="AA152" s="38">
        <v>18</v>
      </c>
      <c r="AB152" s="38">
        <v>0</v>
      </c>
      <c r="AC152" s="38">
        <v>0</v>
      </c>
      <c r="AD152" s="38">
        <v>0</v>
      </c>
      <c r="AE152" s="38">
        <v>13</v>
      </c>
      <c r="AF152" s="38">
        <v>14</v>
      </c>
      <c r="AG152" s="38">
        <v>12</v>
      </c>
      <c r="AH152" s="38">
        <v>0</v>
      </c>
      <c r="AI152" s="38">
        <v>0</v>
      </c>
      <c r="AJ152" s="38">
        <v>0</v>
      </c>
      <c r="AK152" s="38">
        <v>6</v>
      </c>
      <c r="AL152" s="38">
        <v>9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123</v>
      </c>
      <c r="D153" s="38">
        <v>24</v>
      </c>
      <c r="E153" s="38">
        <v>3</v>
      </c>
      <c r="F153" s="38">
        <v>4</v>
      </c>
      <c r="G153" s="38">
        <v>140</v>
      </c>
      <c r="H153" s="38">
        <v>74</v>
      </c>
      <c r="I153" s="38">
        <v>49</v>
      </c>
      <c r="J153" s="38">
        <v>10</v>
      </c>
      <c r="K153" s="38">
        <v>2</v>
      </c>
      <c r="L153" s="38">
        <v>0</v>
      </c>
      <c r="M153" s="38">
        <v>61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51</v>
      </c>
      <c r="V153" s="38">
        <v>12</v>
      </c>
      <c r="W153" s="38">
        <v>1</v>
      </c>
      <c r="X153" s="38">
        <v>0</v>
      </c>
      <c r="Y153" s="38">
        <v>56</v>
      </c>
      <c r="Z153" s="38">
        <v>42</v>
      </c>
      <c r="AA153" s="38">
        <v>16</v>
      </c>
      <c r="AB153" s="38">
        <v>0</v>
      </c>
      <c r="AC153" s="38">
        <v>0</v>
      </c>
      <c r="AD153" s="38">
        <v>4</v>
      </c>
      <c r="AE153" s="38">
        <v>16</v>
      </c>
      <c r="AF153" s="38">
        <v>23</v>
      </c>
      <c r="AG153" s="38">
        <v>7</v>
      </c>
      <c r="AH153" s="38">
        <v>2</v>
      </c>
      <c r="AI153" s="38">
        <v>0</v>
      </c>
      <c r="AJ153" s="38">
        <v>0</v>
      </c>
      <c r="AK153" s="38">
        <v>7</v>
      </c>
      <c r="AL153" s="38">
        <v>9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</row>
    <row r="154" spans="2:50" ht="20.100000000000001" customHeight="1" thickBot="1" x14ac:dyDescent="0.25">
      <c r="B154" s="4" t="s">
        <v>360</v>
      </c>
      <c r="C154" s="38">
        <v>26</v>
      </c>
      <c r="D154" s="38">
        <v>1</v>
      </c>
      <c r="E154" s="38">
        <v>0</v>
      </c>
      <c r="F154" s="38">
        <v>0</v>
      </c>
      <c r="G154" s="38">
        <v>32</v>
      </c>
      <c r="H154" s="38">
        <v>15</v>
      </c>
      <c r="I154" s="38">
        <v>11</v>
      </c>
      <c r="J154" s="38">
        <v>1</v>
      </c>
      <c r="K154" s="38">
        <v>0</v>
      </c>
      <c r="L154" s="38">
        <v>0</v>
      </c>
      <c r="M154" s="38">
        <v>12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7</v>
      </c>
      <c r="V154" s="38">
        <v>0</v>
      </c>
      <c r="W154" s="38">
        <v>0</v>
      </c>
      <c r="X154" s="38">
        <v>0</v>
      </c>
      <c r="Y154" s="38">
        <v>9</v>
      </c>
      <c r="Z154" s="38">
        <v>4</v>
      </c>
      <c r="AA154" s="38">
        <v>6</v>
      </c>
      <c r="AB154" s="38">
        <v>0</v>
      </c>
      <c r="AC154" s="38">
        <v>0</v>
      </c>
      <c r="AD154" s="38">
        <v>0</v>
      </c>
      <c r="AE154" s="38">
        <v>9</v>
      </c>
      <c r="AF154" s="38">
        <v>11</v>
      </c>
      <c r="AG154" s="38">
        <v>2</v>
      </c>
      <c r="AH154" s="38">
        <v>0</v>
      </c>
      <c r="AI154" s="38">
        <v>0</v>
      </c>
      <c r="AJ154" s="38">
        <v>0</v>
      </c>
      <c r="AK154" s="38">
        <v>2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32</v>
      </c>
      <c r="D155" s="38">
        <v>0</v>
      </c>
      <c r="E155" s="38">
        <v>0</v>
      </c>
      <c r="F155" s="38">
        <v>0</v>
      </c>
      <c r="G155" s="38">
        <v>29</v>
      </c>
      <c r="H155" s="38">
        <v>9</v>
      </c>
      <c r="I155" s="38">
        <v>23</v>
      </c>
      <c r="J155" s="38">
        <v>0</v>
      </c>
      <c r="K155" s="38">
        <v>0</v>
      </c>
      <c r="L155" s="38">
        <v>0</v>
      </c>
      <c r="M155" s="38">
        <v>23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5</v>
      </c>
      <c r="V155" s="38">
        <v>0</v>
      </c>
      <c r="W155" s="38">
        <v>0</v>
      </c>
      <c r="X155" s="38">
        <v>0</v>
      </c>
      <c r="Y155" s="38">
        <v>3</v>
      </c>
      <c r="Z155" s="38">
        <v>7</v>
      </c>
      <c r="AA155" s="38">
        <v>2</v>
      </c>
      <c r="AB155" s="38">
        <v>0</v>
      </c>
      <c r="AC155" s="38">
        <v>0</v>
      </c>
      <c r="AD155" s="38">
        <v>0</v>
      </c>
      <c r="AE155" s="38">
        <v>2</v>
      </c>
      <c r="AF155" s="38">
        <v>0</v>
      </c>
      <c r="AG155" s="38">
        <v>2</v>
      </c>
      <c r="AH155" s="38">
        <v>0</v>
      </c>
      <c r="AI155" s="38">
        <v>0</v>
      </c>
      <c r="AJ155" s="38">
        <v>0</v>
      </c>
      <c r="AK155" s="38">
        <v>1</v>
      </c>
      <c r="AL155" s="38">
        <v>2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44</v>
      </c>
      <c r="D156" s="38">
        <v>6</v>
      </c>
      <c r="E156" s="38">
        <v>1</v>
      </c>
      <c r="F156" s="38">
        <v>2</v>
      </c>
      <c r="G156" s="38">
        <v>41</v>
      </c>
      <c r="H156" s="38">
        <v>35</v>
      </c>
      <c r="I156" s="38">
        <v>23</v>
      </c>
      <c r="J156" s="38">
        <v>5</v>
      </c>
      <c r="K156" s="38">
        <v>1</v>
      </c>
      <c r="L156" s="38">
        <v>0</v>
      </c>
      <c r="M156" s="38">
        <v>30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1</v>
      </c>
      <c r="U156" s="38">
        <v>13</v>
      </c>
      <c r="V156" s="38">
        <v>0</v>
      </c>
      <c r="W156" s="38">
        <v>0</v>
      </c>
      <c r="X156" s="38">
        <v>2</v>
      </c>
      <c r="Y156" s="38">
        <v>3</v>
      </c>
      <c r="Z156" s="38">
        <v>22</v>
      </c>
      <c r="AA156" s="38">
        <v>4</v>
      </c>
      <c r="AB156" s="38">
        <v>0</v>
      </c>
      <c r="AC156" s="38">
        <v>0</v>
      </c>
      <c r="AD156" s="38">
        <v>0</v>
      </c>
      <c r="AE156" s="38">
        <v>4</v>
      </c>
      <c r="AF156" s="38">
        <v>10</v>
      </c>
      <c r="AG156" s="38">
        <v>4</v>
      </c>
      <c r="AH156" s="38">
        <v>1</v>
      </c>
      <c r="AI156" s="38">
        <v>0</v>
      </c>
      <c r="AJ156" s="38">
        <v>0</v>
      </c>
      <c r="AK156" s="38">
        <v>4</v>
      </c>
      <c r="AL156" s="38">
        <v>2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235</v>
      </c>
      <c r="D157" s="38">
        <v>45</v>
      </c>
      <c r="E157" s="38">
        <v>4</v>
      </c>
      <c r="F157" s="38">
        <v>0</v>
      </c>
      <c r="G157" s="38">
        <v>247</v>
      </c>
      <c r="H157" s="38">
        <v>139</v>
      </c>
      <c r="I157" s="38">
        <v>126</v>
      </c>
      <c r="J157" s="38">
        <v>28</v>
      </c>
      <c r="K157" s="38">
        <v>1</v>
      </c>
      <c r="L157" s="38">
        <v>0</v>
      </c>
      <c r="M157" s="38">
        <v>155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1</v>
      </c>
      <c r="U157" s="38">
        <v>92</v>
      </c>
      <c r="V157" s="38">
        <v>15</v>
      </c>
      <c r="W157" s="38">
        <v>3</v>
      </c>
      <c r="X157" s="38">
        <v>0</v>
      </c>
      <c r="Y157" s="38">
        <v>71</v>
      </c>
      <c r="Z157" s="38">
        <v>115</v>
      </c>
      <c r="AA157" s="38">
        <v>8</v>
      </c>
      <c r="AB157" s="38">
        <v>0</v>
      </c>
      <c r="AC157" s="38">
        <v>0</v>
      </c>
      <c r="AD157" s="38">
        <v>0</v>
      </c>
      <c r="AE157" s="38">
        <v>11</v>
      </c>
      <c r="AF157" s="38">
        <v>20</v>
      </c>
      <c r="AG157" s="38">
        <v>9</v>
      </c>
      <c r="AH157" s="38">
        <v>2</v>
      </c>
      <c r="AI157" s="38">
        <v>0</v>
      </c>
      <c r="AJ157" s="38">
        <v>0</v>
      </c>
      <c r="AK157" s="38">
        <v>10</v>
      </c>
      <c r="AL157" s="38">
        <v>2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1</v>
      </c>
    </row>
    <row r="158" spans="2:50" ht="20.100000000000001" customHeight="1" thickBot="1" x14ac:dyDescent="0.25">
      <c r="B158" s="4" t="s">
        <v>364</v>
      </c>
      <c r="C158" s="38">
        <v>161</v>
      </c>
      <c r="D158" s="38">
        <v>8</v>
      </c>
      <c r="E158" s="38">
        <v>0</v>
      </c>
      <c r="F158" s="38">
        <v>2</v>
      </c>
      <c r="G158" s="38">
        <v>161</v>
      </c>
      <c r="H158" s="38">
        <v>33</v>
      </c>
      <c r="I158" s="38">
        <v>28</v>
      </c>
      <c r="J158" s="38">
        <v>8</v>
      </c>
      <c r="K158" s="38">
        <v>0</v>
      </c>
      <c r="L158" s="38">
        <v>0</v>
      </c>
      <c r="M158" s="38">
        <v>37</v>
      </c>
      <c r="N158" s="38">
        <v>3</v>
      </c>
      <c r="O158" s="38">
        <v>0</v>
      </c>
      <c r="P158" s="38">
        <v>0</v>
      </c>
      <c r="Q158" s="38">
        <v>0</v>
      </c>
      <c r="R158" s="38">
        <v>0</v>
      </c>
      <c r="S158" s="38">
        <v>1</v>
      </c>
      <c r="T158" s="38">
        <v>0</v>
      </c>
      <c r="U158" s="38">
        <v>91</v>
      </c>
      <c r="V158" s="38">
        <v>0</v>
      </c>
      <c r="W158" s="38">
        <v>0</v>
      </c>
      <c r="X158" s="38">
        <v>1</v>
      </c>
      <c r="Y158" s="38">
        <v>81</v>
      </c>
      <c r="Z158" s="38">
        <v>24</v>
      </c>
      <c r="AA158" s="38">
        <v>34</v>
      </c>
      <c r="AB158" s="38">
        <v>0</v>
      </c>
      <c r="AC158" s="38">
        <v>0</v>
      </c>
      <c r="AD158" s="38">
        <v>1</v>
      </c>
      <c r="AE158" s="38">
        <v>35</v>
      </c>
      <c r="AF158" s="38">
        <v>0</v>
      </c>
      <c r="AG158" s="38">
        <v>8</v>
      </c>
      <c r="AH158" s="38">
        <v>0</v>
      </c>
      <c r="AI158" s="38">
        <v>0</v>
      </c>
      <c r="AJ158" s="38">
        <v>0</v>
      </c>
      <c r="AK158" s="38">
        <v>7</v>
      </c>
      <c r="AL158" s="38">
        <v>6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21</v>
      </c>
      <c r="D159" s="38">
        <v>0</v>
      </c>
      <c r="E159" s="38">
        <v>0</v>
      </c>
      <c r="F159" s="38">
        <v>0</v>
      </c>
      <c r="G159" s="38">
        <v>19</v>
      </c>
      <c r="H159" s="38">
        <v>10</v>
      </c>
      <c r="I159" s="38">
        <v>6</v>
      </c>
      <c r="J159" s="38">
        <v>0</v>
      </c>
      <c r="K159" s="38">
        <v>0</v>
      </c>
      <c r="L159" s="38">
        <v>0</v>
      </c>
      <c r="M159" s="38">
        <v>6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11</v>
      </c>
      <c r="V159" s="38">
        <v>0</v>
      </c>
      <c r="W159" s="38">
        <v>0</v>
      </c>
      <c r="X159" s="38">
        <v>0</v>
      </c>
      <c r="Y159" s="38">
        <v>9</v>
      </c>
      <c r="Z159" s="38">
        <v>5</v>
      </c>
      <c r="AA159" s="38">
        <v>4</v>
      </c>
      <c r="AB159" s="38">
        <v>0</v>
      </c>
      <c r="AC159" s="38">
        <v>0</v>
      </c>
      <c r="AD159" s="38">
        <v>0</v>
      </c>
      <c r="AE159" s="38">
        <v>4</v>
      </c>
      <c r="AF159" s="38">
        <v>5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223</v>
      </c>
      <c r="D160" s="38">
        <v>37</v>
      </c>
      <c r="E160" s="38">
        <v>2</v>
      </c>
      <c r="F160" s="38">
        <v>5</v>
      </c>
      <c r="G160" s="38">
        <v>266</v>
      </c>
      <c r="H160" s="38">
        <v>67</v>
      </c>
      <c r="I160" s="38">
        <v>45</v>
      </c>
      <c r="J160" s="38">
        <v>27</v>
      </c>
      <c r="K160" s="38">
        <v>0</v>
      </c>
      <c r="L160" s="38">
        <v>2</v>
      </c>
      <c r="M160" s="38">
        <v>76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</v>
      </c>
      <c r="U160" s="38">
        <v>126</v>
      </c>
      <c r="V160" s="38">
        <v>10</v>
      </c>
      <c r="W160" s="38">
        <v>2</v>
      </c>
      <c r="X160" s="38">
        <v>2</v>
      </c>
      <c r="Y160" s="38">
        <v>144</v>
      </c>
      <c r="Z160" s="38">
        <v>40</v>
      </c>
      <c r="AA160" s="38">
        <v>43</v>
      </c>
      <c r="AB160" s="38">
        <v>0</v>
      </c>
      <c r="AC160" s="38">
        <v>0</v>
      </c>
      <c r="AD160" s="38">
        <v>1</v>
      </c>
      <c r="AE160" s="38">
        <v>33</v>
      </c>
      <c r="AF160" s="38">
        <v>24</v>
      </c>
      <c r="AG160" s="38">
        <v>9</v>
      </c>
      <c r="AH160" s="38">
        <v>0</v>
      </c>
      <c r="AI160" s="38">
        <v>0</v>
      </c>
      <c r="AJ160" s="38">
        <v>0</v>
      </c>
      <c r="AK160" s="38">
        <v>13</v>
      </c>
      <c r="AL160" s="38">
        <v>2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6</v>
      </c>
      <c r="D161" s="38">
        <v>0</v>
      </c>
      <c r="E161" s="38">
        <v>0</v>
      </c>
      <c r="F161" s="38">
        <v>0</v>
      </c>
      <c r="G161" s="38">
        <v>6</v>
      </c>
      <c r="H161" s="38">
        <v>1</v>
      </c>
      <c r="I161" s="38">
        <v>1</v>
      </c>
      <c r="J161" s="38">
        <v>0</v>
      </c>
      <c r="K161" s="38">
        <v>0</v>
      </c>
      <c r="L161" s="38">
        <v>0</v>
      </c>
      <c r="M161" s="38">
        <v>1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1</v>
      </c>
      <c r="T161" s="38">
        <v>0</v>
      </c>
      <c r="U161" s="38">
        <v>4</v>
      </c>
      <c r="V161" s="38">
        <v>0</v>
      </c>
      <c r="W161" s="38">
        <v>0</v>
      </c>
      <c r="X161" s="38">
        <v>0</v>
      </c>
      <c r="Y161" s="38">
        <v>3</v>
      </c>
      <c r="Z161" s="38">
        <v>1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1</v>
      </c>
      <c r="AH161" s="38">
        <v>0</v>
      </c>
      <c r="AI161" s="38">
        <v>0</v>
      </c>
      <c r="AJ161" s="38">
        <v>0</v>
      </c>
      <c r="AK161" s="38">
        <v>1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13</v>
      </c>
      <c r="D162" s="38">
        <v>0</v>
      </c>
      <c r="E162" s="38">
        <v>0</v>
      </c>
      <c r="F162" s="38">
        <v>0</v>
      </c>
      <c r="G162" s="38">
        <v>15</v>
      </c>
      <c r="H162" s="38">
        <v>13</v>
      </c>
      <c r="I162" s="38">
        <v>5</v>
      </c>
      <c r="J162" s="38">
        <v>0</v>
      </c>
      <c r="K162" s="38">
        <v>0</v>
      </c>
      <c r="L162" s="38">
        <v>0</v>
      </c>
      <c r="M162" s="38">
        <v>5</v>
      </c>
      <c r="N162" s="38">
        <v>1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6</v>
      </c>
      <c r="V162" s="38">
        <v>0</v>
      </c>
      <c r="W162" s="38">
        <v>0</v>
      </c>
      <c r="X162" s="38">
        <v>0</v>
      </c>
      <c r="Y162" s="38">
        <v>8</v>
      </c>
      <c r="Z162" s="38">
        <v>8</v>
      </c>
      <c r="AA162" s="38">
        <v>2</v>
      </c>
      <c r="AB162" s="38">
        <v>0</v>
      </c>
      <c r="AC162" s="38">
        <v>0</v>
      </c>
      <c r="AD162" s="38">
        <v>0</v>
      </c>
      <c r="AE162" s="38">
        <v>2</v>
      </c>
      <c r="AF162" s="38">
        <v>4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45</v>
      </c>
      <c r="D163" s="38">
        <v>0</v>
      </c>
      <c r="E163" s="38">
        <v>0</v>
      </c>
      <c r="F163" s="38">
        <v>0</v>
      </c>
      <c r="G163" s="38">
        <v>26</v>
      </c>
      <c r="H163" s="38">
        <v>84</v>
      </c>
      <c r="I163" s="38">
        <v>8</v>
      </c>
      <c r="J163" s="38">
        <v>0</v>
      </c>
      <c r="K163" s="38">
        <v>0</v>
      </c>
      <c r="L163" s="38">
        <v>0</v>
      </c>
      <c r="M163" s="38">
        <v>10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30</v>
      </c>
      <c r="V163" s="38">
        <v>0</v>
      </c>
      <c r="W163" s="38">
        <v>0</v>
      </c>
      <c r="X163" s="38">
        <v>0</v>
      </c>
      <c r="Y163" s="38">
        <v>13</v>
      </c>
      <c r="Z163" s="38">
        <v>73</v>
      </c>
      <c r="AA163" s="38">
        <v>4</v>
      </c>
      <c r="AB163" s="38">
        <v>0</v>
      </c>
      <c r="AC163" s="38">
        <v>0</v>
      </c>
      <c r="AD163" s="38">
        <v>0</v>
      </c>
      <c r="AE163" s="38">
        <v>1</v>
      </c>
      <c r="AF163" s="38">
        <v>6</v>
      </c>
      <c r="AG163" s="38">
        <v>3</v>
      </c>
      <c r="AH163" s="38">
        <v>0</v>
      </c>
      <c r="AI163" s="38">
        <v>0</v>
      </c>
      <c r="AJ163" s="38">
        <v>0</v>
      </c>
      <c r="AK163" s="38">
        <v>1</v>
      </c>
      <c r="AL163" s="38">
        <v>5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1</v>
      </c>
      <c r="AX163" s="38">
        <v>0</v>
      </c>
    </row>
    <row r="164" spans="2:50" ht="20.100000000000001" customHeight="1" thickBot="1" x14ac:dyDescent="0.25">
      <c r="B164" s="4" t="s">
        <v>370</v>
      </c>
      <c r="C164" s="38">
        <v>22</v>
      </c>
      <c r="D164" s="38">
        <v>1</v>
      </c>
      <c r="E164" s="38">
        <v>0</v>
      </c>
      <c r="F164" s="38">
        <v>0</v>
      </c>
      <c r="G164" s="38">
        <v>26</v>
      </c>
      <c r="H164" s="38">
        <v>29</v>
      </c>
      <c r="I164" s="38">
        <v>10</v>
      </c>
      <c r="J164" s="38">
        <v>1</v>
      </c>
      <c r="K164" s="38">
        <v>0</v>
      </c>
      <c r="L164" s="38">
        <v>0</v>
      </c>
      <c r="M164" s="38">
        <v>11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7</v>
      </c>
      <c r="V164" s="38">
        <v>0</v>
      </c>
      <c r="W164" s="38">
        <v>0</v>
      </c>
      <c r="X164" s="38">
        <v>0</v>
      </c>
      <c r="Y164" s="38">
        <v>7</v>
      </c>
      <c r="Z164" s="38">
        <v>27</v>
      </c>
      <c r="AA164" s="38">
        <v>5</v>
      </c>
      <c r="AB164" s="38">
        <v>0</v>
      </c>
      <c r="AC164" s="38">
        <v>0</v>
      </c>
      <c r="AD164" s="38">
        <v>0</v>
      </c>
      <c r="AE164" s="38">
        <v>7</v>
      </c>
      <c r="AF164" s="38">
        <v>2</v>
      </c>
      <c r="AG164" s="38">
        <v>0</v>
      </c>
      <c r="AH164" s="38">
        <v>0</v>
      </c>
      <c r="AI164" s="38">
        <v>0</v>
      </c>
      <c r="AJ164" s="38">
        <v>0</v>
      </c>
      <c r="AK164" s="38">
        <v>1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28</v>
      </c>
      <c r="D165" s="38">
        <v>0</v>
      </c>
      <c r="E165" s="38">
        <v>0</v>
      </c>
      <c r="F165" s="38">
        <v>0</v>
      </c>
      <c r="G165" s="38">
        <v>27</v>
      </c>
      <c r="H165" s="38">
        <v>31</v>
      </c>
      <c r="I165" s="38">
        <v>10</v>
      </c>
      <c r="J165" s="38">
        <v>0</v>
      </c>
      <c r="K165" s="38">
        <v>0</v>
      </c>
      <c r="L165" s="38">
        <v>0</v>
      </c>
      <c r="M165" s="38">
        <v>9</v>
      </c>
      <c r="N165" s="38">
        <v>2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16</v>
      </c>
      <c r="V165" s="38">
        <v>0</v>
      </c>
      <c r="W165" s="38">
        <v>0</v>
      </c>
      <c r="X165" s="38">
        <v>0</v>
      </c>
      <c r="Y165" s="38">
        <v>13</v>
      </c>
      <c r="Z165" s="38">
        <v>11</v>
      </c>
      <c r="AA165" s="38">
        <v>2</v>
      </c>
      <c r="AB165" s="38">
        <v>0</v>
      </c>
      <c r="AC165" s="38">
        <v>0</v>
      </c>
      <c r="AD165" s="38">
        <v>0</v>
      </c>
      <c r="AE165" s="38">
        <v>4</v>
      </c>
      <c r="AF165" s="38">
        <v>15</v>
      </c>
      <c r="AG165" s="38">
        <v>0</v>
      </c>
      <c r="AH165" s="38">
        <v>0</v>
      </c>
      <c r="AI165" s="38">
        <v>0</v>
      </c>
      <c r="AJ165" s="38">
        <v>0</v>
      </c>
      <c r="AK165" s="38">
        <v>1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3</v>
      </c>
      <c r="D166" s="38">
        <v>0</v>
      </c>
      <c r="E166" s="38">
        <v>0</v>
      </c>
      <c r="F166" s="38">
        <v>0</v>
      </c>
      <c r="G166" s="38">
        <v>3</v>
      </c>
      <c r="H166" s="38">
        <v>10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3</v>
      </c>
      <c r="V166" s="38">
        <v>0</v>
      </c>
      <c r="W166" s="38">
        <v>0</v>
      </c>
      <c r="X166" s="38">
        <v>0</v>
      </c>
      <c r="Y166" s="38">
        <v>2</v>
      </c>
      <c r="Z166" s="38">
        <v>9</v>
      </c>
      <c r="AA166" s="38">
        <v>0</v>
      </c>
      <c r="AB166" s="38">
        <v>0</v>
      </c>
      <c r="AC166" s="38">
        <v>0</v>
      </c>
      <c r="AD166" s="38">
        <v>0</v>
      </c>
      <c r="AE166" s="38">
        <v>1</v>
      </c>
      <c r="AF166" s="38">
        <v>1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23</v>
      </c>
      <c r="D167" s="38">
        <v>0</v>
      </c>
      <c r="E167" s="38">
        <v>0</v>
      </c>
      <c r="F167" s="38">
        <v>0</v>
      </c>
      <c r="G167" s="38">
        <v>20</v>
      </c>
      <c r="H167" s="38">
        <v>35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17</v>
      </c>
      <c r="V167" s="38">
        <v>0</v>
      </c>
      <c r="W167" s="38">
        <v>0</v>
      </c>
      <c r="X167" s="38">
        <v>0</v>
      </c>
      <c r="Y167" s="38">
        <v>14</v>
      </c>
      <c r="Z167" s="38">
        <v>23</v>
      </c>
      <c r="AA167" s="38">
        <v>6</v>
      </c>
      <c r="AB167" s="38">
        <v>0</v>
      </c>
      <c r="AC167" s="38">
        <v>0</v>
      </c>
      <c r="AD167" s="38">
        <v>0</v>
      </c>
      <c r="AE167" s="38">
        <v>6</v>
      </c>
      <c r="AF167" s="38">
        <v>12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55</v>
      </c>
      <c r="D168" s="38">
        <v>7</v>
      </c>
      <c r="E168" s="38">
        <v>3</v>
      </c>
      <c r="F168" s="38">
        <v>0</v>
      </c>
      <c r="G168" s="38">
        <v>65</v>
      </c>
      <c r="H168" s="38">
        <v>134</v>
      </c>
      <c r="I168" s="38">
        <v>1</v>
      </c>
      <c r="J168" s="38">
        <v>0</v>
      </c>
      <c r="K168" s="38">
        <v>0</v>
      </c>
      <c r="L168" s="38">
        <v>0</v>
      </c>
      <c r="M168" s="38">
        <v>0</v>
      </c>
      <c r="N168" s="38">
        <v>1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40</v>
      </c>
      <c r="V168" s="38">
        <v>7</v>
      </c>
      <c r="W168" s="38">
        <v>3</v>
      </c>
      <c r="X168" s="38">
        <v>0</v>
      </c>
      <c r="Y168" s="38">
        <v>52</v>
      </c>
      <c r="Z168" s="38">
        <v>90</v>
      </c>
      <c r="AA168" s="38">
        <v>13</v>
      </c>
      <c r="AB168" s="38">
        <v>0</v>
      </c>
      <c r="AC168" s="38">
        <v>0</v>
      </c>
      <c r="AD168" s="38">
        <v>0</v>
      </c>
      <c r="AE168" s="38">
        <v>8</v>
      </c>
      <c r="AF168" s="38">
        <v>38</v>
      </c>
      <c r="AG168" s="38">
        <v>1</v>
      </c>
      <c r="AH168" s="38">
        <v>0</v>
      </c>
      <c r="AI168" s="38">
        <v>0</v>
      </c>
      <c r="AJ168" s="38">
        <v>0</v>
      </c>
      <c r="AK168" s="38">
        <v>5</v>
      </c>
      <c r="AL168" s="38">
        <v>5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2</v>
      </c>
      <c r="D169" s="38">
        <v>0</v>
      </c>
      <c r="E169" s="38">
        <v>0</v>
      </c>
      <c r="F169" s="38">
        <v>0</v>
      </c>
      <c r="G169" s="38">
        <v>1</v>
      </c>
      <c r="H169" s="38">
        <v>13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1</v>
      </c>
      <c r="Z169" s="38">
        <v>7</v>
      </c>
      <c r="AA169" s="38">
        <v>2</v>
      </c>
      <c r="AB169" s="38">
        <v>0</v>
      </c>
      <c r="AC169" s="38">
        <v>0</v>
      </c>
      <c r="AD169" s="38">
        <v>0</v>
      </c>
      <c r="AE169" s="38">
        <v>0</v>
      </c>
      <c r="AF169" s="38">
        <v>6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179</v>
      </c>
      <c r="D170" s="38">
        <v>20</v>
      </c>
      <c r="E170" s="38">
        <v>0</v>
      </c>
      <c r="F170" s="38">
        <v>0</v>
      </c>
      <c r="G170" s="38">
        <v>189</v>
      </c>
      <c r="H170" s="38">
        <v>39</v>
      </c>
      <c r="I170" s="38">
        <v>94</v>
      </c>
      <c r="J170" s="38">
        <v>0</v>
      </c>
      <c r="K170" s="38">
        <v>0</v>
      </c>
      <c r="L170" s="38">
        <v>0</v>
      </c>
      <c r="M170" s="38">
        <v>93</v>
      </c>
      <c r="N170" s="38">
        <v>1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54</v>
      </c>
      <c r="V170" s="38">
        <v>20</v>
      </c>
      <c r="W170" s="38">
        <v>0</v>
      </c>
      <c r="X170" s="38">
        <v>0</v>
      </c>
      <c r="Y170" s="38">
        <v>75</v>
      </c>
      <c r="Z170" s="38">
        <v>8</v>
      </c>
      <c r="AA170" s="38">
        <v>29</v>
      </c>
      <c r="AB170" s="38">
        <v>0</v>
      </c>
      <c r="AC170" s="38">
        <v>0</v>
      </c>
      <c r="AD170" s="38">
        <v>0</v>
      </c>
      <c r="AE170" s="38">
        <v>18</v>
      </c>
      <c r="AF170" s="38">
        <v>30</v>
      </c>
      <c r="AG170" s="38">
        <v>2</v>
      </c>
      <c r="AH170" s="38">
        <v>0</v>
      </c>
      <c r="AI170" s="38">
        <v>0</v>
      </c>
      <c r="AJ170" s="38">
        <v>0</v>
      </c>
      <c r="AK170" s="38">
        <v>3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33</v>
      </c>
      <c r="D171" s="38">
        <v>5</v>
      </c>
      <c r="E171" s="38">
        <v>0</v>
      </c>
      <c r="F171" s="38">
        <v>0</v>
      </c>
      <c r="G171" s="38">
        <v>34</v>
      </c>
      <c r="H171" s="38">
        <v>63</v>
      </c>
      <c r="I171" s="38">
        <v>0</v>
      </c>
      <c r="J171" s="38">
        <v>0</v>
      </c>
      <c r="K171" s="38">
        <v>0</v>
      </c>
      <c r="L171" s="38">
        <v>0</v>
      </c>
      <c r="M171" s="38">
        <v>1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19</v>
      </c>
      <c r="V171" s="38">
        <v>5</v>
      </c>
      <c r="W171" s="38">
        <v>0</v>
      </c>
      <c r="X171" s="38">
        <v>0</v>
      </c>
      <c r="Y171" s="38">
        <v>22</v>
      </c>
      <c r="Z171" s="38">
        <v>32</v>
      </c>
      <c r="AA171" s="38">
        <v>14</v>
      </c>
      <c r="AB171" s="38">
        <v>0</v>
      </c>
      <c r="AC171" s="38">
        <v>0</v>
      </c>
      <c r="AD171" s="38">
        <v>0</v>
      </c>
      <c r="AE171" s="38">
        <v>11</v>
      </c>
      <c r="AF171" s="38">
        <v>31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13</v>
      </c>
      <c r="D172" s="38">
        <v>3</v>
      </c>
      <c r="E172" s="38">
        <v>0</v>
      </c>
      <c r="F172" s="38">
        <v>0</v>
      </c>
      <c r="G172" s="38">
        <v>6</v>
      </c>
      <c r="H172" s="38">
        <v>50</v>
      </c>
      <c r="I172" s="38">
        <v>2</v>
      </c>
      <c r="J172" s="38">
        <v>0</v>
      </c>
      <c r="K172" s="38">
        <v>0</v>
      </c>
      <c r="L172" s="38">
        <v>0</v>
      </c>
      <c r="M172" s="38">
        <v>2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10</v>
      </c>
      <c r="V172" s="38">
        <v>3</v>
      </c>
      <c r="W172" s="38">
        <v>0</v>
      </c>
      <c r="X172" s="38">
        <v>0</v>
      </c>
      <c r="Y172" s="38">
        <v>4</v>
      </c>
      <c r="Z172" s="38">
        <v>42</v>
      </c>
      <c r="AA172" s="38">
        <v>1</v>
      </c>
      <c r="AB172" s="38">
        <v>0</v>
      </c>
      <c r="AC172" s="38">
        <v>0</v>
      </c>
      <c r="AD172" s="38">
        <v>0</v>
      </c>
      <c r="AE172" s="38">
        <v>0</v>
      </c>
      <c r="AF172" s="38">
        <v>8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23</v>
      </c>
      <c r="D173" s="38">
        <v>3</v>
      </c>
      <c r="E173" s="38">
        <v>0</v>
      </c>
      <c r="F173" s="38">
        <v>0</v>
      </c>
      <c r="G173" s="38">
        <v>31</v>
      </c>
      <c r="H173" s="38">
        <v>68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1</v>
      </c>
      <c r="U173" s="38">
        <v>12</v>
      </c>
      <c r="V173" s="38">
        <v>3</v>
      </c>
      <c r="W173" s="38">
        <v>0</v>
      </c>
      <c r="X173" s="38">
        <v>0</v>
      </c>
      <c r="Y173" s="38">
        <v>17</v>
      </c>
      <c r="Z173" s="38">
        <v>52</v>
      </c>
      <c r="AA173" s="38">
        <v>11</v>
      </c>
      <c r="AB173" s="38">
        <v>0</v>
      </c>
      <c r="AC173" s="38">
        <v>0</v>
      </c>
      <c r="AD173" s="38">
        <v>0</v>
      </c>
      <c r="AE173" s="38">
        <v>14</v>
      </c>
      <c r="AF173" s="38">
        <v>15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3</v>
      </c>
      <c r="D174" s="38">
        <v>0</v>
      </c>
      <c r="E174" s="38">
        <v>2</v>
      </c>
      <c r="F174" s="38">
        <v>2</v>
      </c>
      <c r="G174" s="38">
        <v>4</v>
      </c>
      <c r="H174" s="38">
        <v>9</v>
      </c>
      <c r="I174" s="38">
        <v>2</v>
      </c>
      <c r="J174" s="38">
        <v>0</v>
      </c>
      <c r="K174" s="38">
        <v>0</v>
      </c>
      <c r="L174" s="38">
        <v>0</v>
      </c>
      <c r="M174" s="38">
        <v>2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</v>
      </c>
      <c r="V174" s="38">
        <v>0</v>
      </c>
      <c r="W174" s="38">
        <v>2</v>
      </c>
      <c r="X174" s="38">
        <v>2</v>
      </c>
      <c r="Y174" s="38">
        <v>2</v>
      </c>
      <c r="Z174" s="38">
        <v>5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4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11</v>
      </c>
      <c r="D175" s="38">
        <v>0</v>
      </c>
      <c r="E175" s="38">
        <v>0</v>
      </c>
      <c r="F175" s="38">
        <v>0</v>
      </c>
      <c r="G175" s="38">
        <v>12</v>
      </c>
      <c r="H175" s="38">
        <v>6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7</v>
      </c>
      <c r="V175" s="38">
        <v>0</v>
      </c>
      <c r="W175" s="38">
        <v>0</v>
      </c>
      <c r="X175" s="38">
        <v>0</v>
      </c>
      <c r="Y175" s="38">
        <v>10</v>
      </c>
      <c r="Z175" s="38">
        <v>2</v>
      </c>
      <c r="AA175" s="38">
        <v>4</v>
      </c>
      <c r="AB175" s="38">
        <v>0</v>
      </c>
      <c r="AC175" s="38">
        <v>0</v>
      </c>
      <c r="AD175" s="38">
        <v>0</v>
      </c>
      <c r="AE175" s="38">
        <v>2</v>
      </c>
      <c r="AF175" s="38">
        <v>4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1</v>
      </c>
      <c r="D176" s="38">
        <v>0</v>
      </c>
      <c r="E176" s="38">
        <v>0</v>
      </c>
      <c r="F176" s="38">
        <v>0</v>
      </c>
      <c r="G176" s="38">
        <v>1</v>
      </c>
      <c r="H176" s="38">
        <v>1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</v>
      </c>
      <c r="V176" s="38">
        <v>0</v>
      </c>
      <c r="W176" s="38">
        <v>0</v>
      </c>
      <c r="X176" s="38">
        <v>0</v>
      </c>
      <c r="Y176" s="38">
        <v>1</v>
      </c>
      <c r="Z176" s="38">
        <v>1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</row>
    <row r="177" spans="2:50" ht="20.100000000000001" customHeight="1" thickBot="1" x14ac:dyDescent="0.25">
      <c r="B177" s="4" t="s">
        <v>380</v>
      </c>
      <c r="C177" s="38">
        <v>2</v>
      </c>
      <c r="D177" s="38">
        <v>0</v>
      </c>
      <c r="E177" s="38">
        <v>0</v>
      </c>
      <c r="F177" s="38">
        <v>0</v>
      </c>
      <c r="G177" s="38">
        <v>5</v>
      </c>
      <c r="H177" s="38">
        <v>3</v>
      </c>
      <c r="I177" s="38">
        <v>1</v>
      </c>
      <c r="J177" s="38">
        <v>0</v>
      </c>
      <c r="K177" s="38">
        <v>0</v>
      </c>
      <c r="L177" s="38">
        <v>0</v>
      </c>
      <c r="M177" s="38">
        <v>1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1</v>
      </c>
      <c r="U177" s="38">
        <v>0</v>
      </c>
      <c r="V177" s="38">
        <v>0</v>
      </c>
      <c r="W177" s="38">
        <v>0</v>
      </c>
      <c r="X177" s="38">
        <v>0</v>
      </c>
      <c r="Y177" s="38">
        <v>3</v>
      </c>
      <c r="Z177" s="38">
        <v>1</v>
      </c>
      <c r="AA177" s="38">
        <v>1</v>
      </c>
      <c r="AB177" s="38">
        <v>0</v>
      </c>
      <c r="AC177" s="38">
        <v>0</v>
      </c>
      <c r="AD177" s="38">
        <v>0</v>
      </c>
      <c r="AE177" s="38">
        <v>1</v>
      </c>
      <c r="AF177" s="38">
        <v>1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136</v>
      </c>
      <c r="D178" s="38">
        <v>8</v>
      </c>
      <c r="E178" s="38">
        <v>0</v>
      </c>
      <c r="F178" s="38">
        <v>1</v>
      </c>
      <c r="G178" s="38">
        <v>153</v>
      </c>
      <c r="H178" s="38">
        <v>82</v>
      </c>
      <c r="I178" s="38">
        <v>40</v>
      </c>
      <c r="J178" s="38">
        <v>8</v>
      </c>
      <c r="K178" s="38">
        <v>0</v>
      </c>
      <c r="L178" s="38">
        <v>0</v>
      </c>
      <c r="M178" s="38">
        <v>48</v>
      </c>
      <c r="N178" s="38">
        <v>0</v>
      </c>
      <c r="O178" s="38">
        <v>2</v>
      </c>
      <c r="P178" s="38">
        <v>0</v>
      </c>
      <c r="Q178" s="38">
        <v>0</v>
      </c>
      <c r="R178" s="38">
        <v>0</v>
      </c>
      <c r="S178" s="38">
        <v>2</v>
      </c>
      <c r="T178" s="38">
        <v>2</v>
      </c>
      <c r="U178" s="38">
        <v>66</v>
      </c>
      <c r="V178" s="38">
        <v>0</v>
      </c>
      <c r="W178" s="38">
        <v>0</v>
      </c>
      <c r="X178" s="38">
        <v>1</v>
      </c>
      <c r="Y178" s="38">
        <v>78</v>
      </c>
      <c r="Z178" s="38">
        <v>19</v>
      </c>
      <c r="AA178" s="38">
        <v>20</v>
      </c>
      <c r="AB178" s="38">
        <v>0</v>
      </c>
      <c r="AC178" s="38">
        <v>0</v>
      </c>
      <c r="AD178" s="38">
        <v>0</v>
      </c>
      <c r="AE178" s="38">
        <v>19</v>
      </c>
      <c r="AF178" s="38">
        <v>59</v>
      </c>
      <c r="AG178" s="38">
        <v>7</v>
      </c>
      <c r="AH178" s="38">
        <v>0</v>
      </c>
      <c r="AI178" s="38">
        <v>0</v>
      </c>
      <c r="AJ178" s="38">
        <v>0</v>
      </c>
      <c r="AK178" s="38">
        <v>6</v>
      </c>
      <c r="AL178" s="38">
        <v>1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1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10</v>
      </c>
      <c r="D179" s="38">
        <v>0</v>
      </c>
      <c r="E179" s="38">
        <v>0</v>
      </c>
      <c r="F179" s="38">
        <v>0</v>
      </c>
      <c r="G179" s="38">
        <v>10</v>
      </c>
      <c r="H179" s="38">
        <v>39</v>
      </c>
      <c r="I179" s="38">
        <v>2</v>
      </c>
      <c r="J179" s="38">
        <v>0</v>
      </c>
      <c r="K179" s="38">
        <v>0</v>
      </c>
      <c r="L179" s="38">
        <v>0</v>
      </c>
      <c r="M179" s="38">
        <v>1</v>
      </c>
      <c r="N179" s="38">
        <v>1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5</v>
      </c>
      <c r="V179" s="38">
        <v>0</v>
      </c>
      <c r="W179" s="38">
        <v>0</v>
      </c>
      <c r="X179" s="38">
        <v>0</v>
      </c>
      <c r="Y179" s="38">
        <v>4</v>
      </c>
      <c r="Z179" s="38">
        <v>27</v>
      </c>
      <c r="AA179" s="38">
        <v>2</v>
      </c>
      <c r="AB179" s="38">
        <v>0</v>
      </c>
      <c r="AC179" s="38">
        <v>0</v>
      </c>
      <c r="AD179" s="38">
        <v>0</v>
      </c>
      <c r="AE179" s="38">
        <v>3</v>
      </c>
      <c r="AF179" s="38">
        <v>11</v>
      </c>
      <c r="AG179" s="38">
        <v>1</v>
      </c>
      <c r="AH179" s="38">
        <v>0</v>
      </c>
      <c r="AI179" s="38">
        <v>0</v>
      </c>
      <c r="AJ179" s="38">
        <v>0</v>
      </c>
      <c r="AK179" s="38">
        <v>2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104</v>
      </c>
      <c r="D180" s="38">
        <v>0</v>
      </c>
      <c r="E180" s="38">
        <v>0</v>
      </c>
      <c r="F180" s="38">
        <v>1</v>
      </c>
      <c r="G180" s="38">
        <v>113</v>
      </c>
      <c r="H180" s="38">
        <v>82</v>
      </c>
      <c r="I180" s="38">
        <v>41</v>
      </c>
      <c r="J180" s="38">
        <v>0</v>
      </c>
      <c r="K180" s="38">
        <v>0</v>
      </c>
      <c r="L180" s="38">
        <v>0</v>
      </c>
      <c r="M180" s="38">
        <v>45</v>
      </c>
      <c r="N180" s="38">
        <v>10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38</v>
      </c>
      <c r="V180" s="38">
        <v>0</v>
      </c>
      <c r="W180" s="38">
        <v>0</v>
      </c>
      <c r="X180" s="38">
        <v>1</v>
      </c>
      <c r="Y180" s="38">
        <v>41</v>
      </c>
      <c r="Z180" s="38">
        <v>38</v>
      </c>
      <c r="AA180" s="38">
        <v>22</v>
      </c>
      <c r="AB180" s="38">
        <v>0</v>
      </c>
      <c r="AC180" s="38">
        <v>0</v>
      </c>
      <c r="AD180" s="38">
        <v>0</v>
      </c>
      <c r="AE180" s="38">
        <v>24</v>
      </c>
      <c r="AF180" s="38">
        <v>33</v>
      </c>
      <c r="AG180" s="38">
        <v>3</v>
      </c>
      <c r="AH180" s="38">
        <v>0</v>
      </c>
      <c r="AI180" s="38">
        <v>0</v>
      </c>
      <c r="AJ180" s="38">
        <v>0</v>
      </c>
      <c r="AK180" s="38">
        <v>3</v>
      </c>
      <c r="AL180" s="38">
        <v>1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16</v>
      </c>
      <c r="D181" s="38">
        <v>0</v>
      </c>
      <c r="E181" s="38">
        <v>0</v>
      </c>
      <c r="F181" s="38">
        <v>0</v>
      </c>
      <c r="G181" s="38">
        <v>16</v>
      </c>
      <c r="H181" s="38">
        <v>47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1</v>
      </c>
      <c r="U181" s="38">
        <v>6</v>
      </c>
      <c r="V181" s="38">
        <v>0</v>
      </c>
      <c r="W181" s="38">
        <v>0</v>
      </c>
      <c r="X181" s="38">
        <v>0</v>
      </c>
      <c r="Y181" s="38">
        <v>16</v>
      </c>
      <c r="Z181" s="38">
        <v>26</v>
      </c>
      <c r="AA181" s="38">
        <v>10</v>
      </c>
      <c r="AB181" s="38">
        <v>0</v>
      </c>
      <c r="AC181" s="38">
        <v>0</v>
      </c>
      <c r="AD181" s="38">
        <v>0</v>
      </c>
      <c r="AE181" s="38">
        <v>0</v>
      </c>
      <c r="AF181" s="38">
        <v>20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3</v>
      </c>
      <c r="D182" s="38">
        <v>0</v>
      </c>
      <c r="E182" s="38">
        <v>0</v>
      </c>
      <c r="F182" s="38">
        <v>0</v>
      </c>
      <c r="G182" s="38">
        <v>2</v>
      </c>
      <c r="H182" s="38">
        <v>4</v>
      </c>
      <c r="I182" s="38">
        <v>1</v>
      </c>
      <c r="J182" s="38">
        <v>0</v>
      </c>
      <c r="K182" s="38">
        <v>0</v>
      </c>
      <c r="L182" s="38">
        <v>0</v>
      </c>
      <c r="M182" s="38">
        <v>1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1</v>
      </c>
      <c r="V182" s="38">
        <v>0</v>
      </c>
      <c r="W182" s="38">
        <v>0</v>
      </c>
      <c r="X182" s="38">
        <v>0</v>
      </c>
      <c r="Y182" s="38">
        <v>0</v>
      </c>
      <c r="Z182" s="38">
        <v>4</v>
      </c>
      <c r="AA182" s="38">
        <v>1</v>
      </c>
      <c r="AB182" s="38">
        <v>0</v>
      </c>
      <c r="AC182" s="38">
        <v>0</v>
      </c>
      <c r="AD182" s="38">
        <v>0</v>
      </c>
      <c r="AE182" s="38">
        <v>1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2</v>
      </c>
      <c r="D183" s="38">
        <v>0</v>
      </c>
      <c r="E183" s="38">
        <v>0</v>
      </c>
      <c r="F183" s="38">
        <v>0</v>
      </c>
      <c r="G183" s="38">
        <v>2</v>
      </c>
      <c r="H183" s="38">
        <v>1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1</v>
      </c>
      <c r="V183" s="38">
        <v>0</v>
      </c>
      <c r="W183" s="38">
        <v>0</v>
      </c>
      <c r="X183" s="38">
        <v>0</v>
      </c>
      <c r="Y183" s="38">
        <v>1</v>
      </c>
      <c r="Z183" s="38">
        <v>0</v>
      </c>
      <c r="AA183" s="38">
        <v>1</v>
      </c>
      <c r="AB183" s="38">
        <v>0</v>
      </c>
      <c r="AC183" s="38">
        <v>0</v>
      </c>
      <c r="AD183" s="38">
        <v>0</v>
      </c>
      <c r="AE183" s="38">
        <v>1</v>
      </c>
      <c r="AF183" s="38">
        <v>1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76</v>
      </c>
      <c r="D184" s="38">
        <v>0</v>
      </c>
      <c r="E184" s="38">
        <v>0</v>
      </c>
      <c r="F184" s="38">
        <v>0</v>
      </c>
      <c r="G184" s="38">
        <v>68</v>
      </c>
      <c r="H184" s="38">
        <v>133</v>
      </c>
      <c r="I184" s="38">
        <v>19</v>
      </c>
      <c r="J184" s="38">
        <v>0</v>
      </c>
      <c r="K184" s="38">
        <v>0</v>
      </c>
      <c r="L184" s="38">
        <v>0</v>
      </c>
      <c r="M184" s="38">
        <v>19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1</v>
      </c>
      <c r="U184" s="38">
        <v>46</v>
      </c>
      <c r="V184" s="38">
        <v>0</v>
      </c>
      <c r="W184" s="38">
        <v>0</v>
      </c>
      <c r="X184" s="38">
        <v>0</v>
      </c>
      <c r="Y184" s="38">
        <v>40</v>
      </c>
      <c r="Z184" s="38">
        <v>101</v>
      </c>
      <c r="AA184" s="38">
        <v>10</v>
      </c>
      <c r="AB184" s="38">
        <v>0</v>
      </c>
      <c r="AC184" s="38">
        <v>0</v>
      </c>
      <c r="AD184" s="38">
        <v>0</v>
      </c>
      <c r="AE184" s="38">
        <v>8</v>
      </c>
      <c r="AF184" s="38">
        <v>31</v>
      </c>
      <c r="AG184" s="38">
        <v>1</v>
      </c>
      <c r="AH184" s="38">
        <v>0</v>
      </c>
      <c r="AI184" s="38">
        <v>0</v>
      </c>
      <c r="AJ184" s="38">
        <v>0</v>
      </c>
      <c r="AK184" s="38">
        <v>1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4</v>
      </c>
      <c r="D185" s="38">
        <v>0</v>
      </c>
      <c r="E185" s="38">
        <v>0</v>
      </c>
      <c r="F185" s="38">
        <v>3</v>
      </c>
      <c r="G185" s="38">
        <v>3</v>
      </c>
      <c r="H185" s="38">
        <v>13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4</v>
      </c>
      <c r="V185" s="38">
        <v>0</v>
      </c>
      <c r="W185" s="38">
        <v>0</v>
      </c>
      <c r="X185" s="38">
        <v>3</v>
      </c>
      <c r="Y185" s="38">
        <v>0</v>
      </c>
      <c r="Z185" s="38">
        <v>12</v>
      </c>
      <c r="AA185" s="38">
        <v>0</v>
      </c>
      <c r="AB185" s="38">
        <v>0</v>
      </c>
      <c r="AC185" s="38">
        <v>0</v>
      </c>
      <c r="AD185" s="38">
        <v>0</v>
      </c>
      <c r="AE185" s="38">
        <v>3</v>
      </c>
      <c r="AF185" s="38">
        <v>1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12</v>
      </c>
      <c r="D186" s="38">
        <v>0</v>
      </c>
      <c r="E186" s="38">
        <v>0</v>
      </c>
      <c r="F186" s="38">
        <v>0</v>
      </c>
      <c r="G186" s="38">
        <v>9</v>
      </c>
      <c r="H186" s="38">
        <v>14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8</v>
      </c>
      <c r="V186" s="38">
        <v>0</v>
      </c>
      <c r="W186" s="38">
        <v>0</v>
      </c>
      <c r="X186" s="38">
        <v>0</v>
      </c>
      <c r="Y186" s="38">
        <v>6</v>
      </c>
      <c r="Z186" s="38">
        <v>13</v>
      </c>
      <c r="AA186" s="38">
        <v>3</v>
      </c>
      <c r="AB186" s="38">
        <v>0</v>
      </c>
      <c r="AC186" s="38">
        <v>0</v>
      </c>
      <c r="AD186" s="38">
        <v>0</v>
      </c>
      <c r="AE186" s="38">
        <v>3</v>
      </c>
      <c r="AF186" s="38">
        <v>0</v>
      </c>
      <c r="AG186" s="38">
        <v>1</v>
      </c>
      <c r="AH186" s="38">
        <v>0</v>
      </c>
      <c r="AI186" s="38">
        <v>0</v>
      </c>
      <c r="AJ186" s="38">
        <v>0</v>
      </c>
      <c r="AK186" s="38">
        <v>0</v>
      </c>
      <c r="AL186" s="38">
        <v>1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133</v>
      </c>
      <c r="D187" s="38">
        <v>0</v>
      </c>
      <c r="E187" s="38">
        <v>0</v>
      </c>
      <c r="F187" s="38">
        <v>0</v>
      </c>
      <c r="G187" s="38">
        <v>111</v>
      </c>
      <c r="H187" s="38">
        <v>79</v>
      </c>
      <c r="I187" s="38">
        <v>5</v>
      </c>
      <c r="J187" s="38">
        <v>0</v>
      </c>
      <c r="K187" s="38">
        <v>0</v>
      </c>
      <c r="L187" s="38">
        <v>0</v>
      </c>
      <c r="M187" s="38">
        <v>5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92</v>
      </c>
      <c r="V187" s="38">
        <v>0</v>
      </c>
      <c r="W187" s="38">
        <v>0</v>
      </c>
      <c r="X187" s="38">
        <v>0</v>
      </c>
      <c r="Y187" s="38">
        <v>84</v>
      </c>
      <c r="Z187" s="38">
        <v>39</v>
      </c>
      <c r="AA187" s="38">
        <v>25</v>
      </c>
      <c r="AB187" s="38">
        <v>0</v>
      </c>
      <c r="AC187" s="38">
        <v>0</v>
      </c>
      <c r="AD187" s="38">
        <v>0</v>
      </c>
      <c r="AE187" s="38">
        <v>14</v>
      </c>
      <c r="AF187" s="38">
        <v>34</v>
      </c>
      <c r="AG187" s="38">
        <v>11</v>
      </c>
      <c r="AH187" s="38">
        <v>0</v>
      </c>
      <c r="AI187" s="38">
        <v>0</v>
      </c>
      <c r="AJ187" s="38">
        <v>0</v>
      </c>
      <c r="AK187" s="38">
        <v>8</v>
      </c>
      <c r="AL187" s="38">
        <v>6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12</v>
      </c>
      <c r="D188" s="38">
        <v>0</v>
      </c>
      <c r="E188" s="38">
        <v>0</v>
      </c>
      <c r="F188" s="38">
        <v>0</v>
      </c>
      <c r="G188" s="38">
        <v>3</v>
      </c>
      <c r="H188" s="38">
        <v>17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11</v>
      </c>
      <c r="V188" s="38">
        <v>0</v>
      </c>
      <c r="W188" s="38">
        <v>0</v>
      </c>
      <c r="X188" s="38">
        <v>0</v>
      </c>
      <c r="Y188" s="38">
        <v>3</v>
      </c>
      <c r="Z188" s="38">
        <v>14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2</v>
      </c>
      <c r="AG188" s="38">
        <v>1</v>
      </c>
      <c r="AH188" s="38">
        <v>0</v>
      </c>
      <c r="AI188" s="38">
        <v>0</v>
      </c>
      <c r="AJ188" s="38">
        <v>0</v>
      </c>
      <c r="AK188" s="38">
        <v>0</v>
      </c>
      <c r="AL188" s="38">
        <v>1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2</v>
      </c>
      <c r="D189" s="38">
        <v>0</v>
      </c>
      <c r="E189" s="38">
        <v>0</v>
      </c>
      <c r="F189" s="38">
        <v>0</v>
      </c>
      <c r="G189" s="38">
        <v>1</v>
      </c>
      <c r="H189" s="38">
        <v>3</v>
      </c>
      <c r="I189" s="38">
        <v>2</v>
      </c>
      <c r="J189" s="38">
        <v>0</v>
      </c>
      <c r="K189" s="38">
        <v>0</v>
      </c>
      <c r="L189" s="38">
        <v>0</v>
      </c>
      <c r="M189" s="38">
        <v>0</v>
      </c>
      <c r="N189" s="38">
        <v>2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1</v>
      </c>
      <c r="AF189" s="38">
        <v>1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15</v>
      </c>
      <c r="D190" s="38">
        <v>0</v>
      </c>
      <c r="E190" s="38">
        <v>0</v>
      </c>
      <c r="F190" s="38">
        <v>0</v>
      </c>
      <c r="G190" s="38">
        <v>14</v>
      </c>
      <c r="H190" s="38">
        <v>14</v>
      </c>
      <c r="I190" s="38">
        <v>1</v>
      </c>
      <c r="J190" s="38">
        <v>0</v>
      </c>
      <c r="K190" s="38">
        <v>0</v>
      </c>
      <c r="L190" s="38">
        <v>0</v>
      </c>
      <c r="M190" s="38">
        <v>2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11</v>
      </c>
      <c r="V190" s="38">
        <v>0</v>
      </c>
      <c r="W190" s="38">
        <v>0</v>
      </c>
      <c r="X190" s="38">
        <v>0</v>
      </c>
      <c r="Y190" s="38">
        <v>9</v>
      </c>
      <c r="Z190" s="38">
        <v>9</v>
      </c>
      <c r="AA190" s="38">
        <v>3</v>
      </c>
      <c r="AB190" s="38">
        <v>0</v>
      </c>
      <c r="AC190" s="38">
        <v>0</v>
      </c>
      <c r="AD190" s="38">
        <v>0</v>
      </c>
      <c r="AE190" s="38">
        <v>3</v>
      </c>
      <c r="AF190" s="38">
        <v>5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5</v>
      </c>
      <c r="D191" s="38">
        <v>0</v>
      </c>
      <c r="E191" s="38">
        <v>0</v>
      </c>
      <c r="F191" s="38">
        <v>0</v>
      </c>
      <c r="G191" s="38">
        <v>4</v>
      </c>
      <c r="H191" s="38">
        <v>4</v>
      </c>
      <c r="I191" s="38">
        <v>2</v>
      </c>
      <c r="J191" s="38">
        <v>0</v>
      </c>
      <c r="K191" s="38">
        <v>0</v>
      </c>
      <c r="L191" s="38">
        <v>0</v>
      </c>
      <c r="M191" s="38">
        <v>2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1</v>
      </c>
      <c r="V191" s="38">
        <v>0</v>
      </c>
      <c r="W191" s="38">
        <v>0</v>
      </c>
      <c r="X191" s="38">
        <v>0</v>
      </c>
      <c r="Y191" s="38">
        <v>2</v>
      </c>
      <c r="Z191" s="38">
        <v>2</v>
      </c>
      <c r="AA191" s="38">
        <v>2</v>
      </c>
      <c r="AB191" s="38">
        <v>0</v>
      </c>
      <c r="AC191" s="38">
        <v>0</v>
      </c>
      <c r="AD191" s="38">
        <v>0</v>
      </c>
      <c r="AE191" s="38">
        <v>0</v>
      </c>
      <c r="AF191" s="38">
        <v>2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150</v>
      </c>
      <c r="D192" s="38">
        <v>20</v>
      </c>
      <c r="E192" s="38">
        <v>5</v>
      </c>
      <c r="F192" s="38">
        <v>0</v>
      </c>
      <c r="G192" s="38">
        <v>145</v>
      </c>
      <c r="H192" s="38">
        <v>178</v>
      </c>
      <c r="I192" s="38">
        <v>27</v>
      </c>
      <c r="J192" s="38">
        <v>10</v>
      </c>
      <c r="K192" s="38">
        <v>0</v>
      </c>
      <c r="L192" s="38">
        <v>0</v>
      </c>
      <c r="M192" s="38">
        <v>56</v>
      </c>
      <c r="N192" s="38">
        <v>13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1</v>
      </c>
      <c r="U192" s="38">
        <v>70</v>
      </c>
      <c r="V192" s="38">
        <v>10</v>
      </c>
      <c r="W192" s="38">
        <v>5</v>
      </c>
      <c r="X192" s="38">
        <v>0</v>
      </c>
      <c r="Y192" s="38">
        <v>36</v>
      </c>
      <c r="Z192" s="38">
        <v>126</v>
      </c>
      <c r="AA192" s="38">
        <v>53</v>
      </c>
      <c r="AB192" s="38">
        <v>0</v>
      </c>
      <c r="AC192" s="38">
        <v>0</v>
      </c>
      <c r="AD192" s="38">
        <v>0</v>
      </c>
      <c r="AE192" s="38">
        <v>53</v>
      </c>
      <c r="AF192" s="38">
        <v>38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9</v>
      </c>
      <c r="D193" s="38">
        <v>0</v>
      </c>
      <c r="E193" s="38">
        <v>0</v>
      </c>
      <c r="F193" s="38">
        <v>0</v>
      </c>
      <c r="G193" s="38">
        <v>6</v>
      </c>
      <c r="H193" s="38">
        <v>24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7</v>
      </c>
      <c r="V193" s="38">
        <v>0</v>
      </c>
      <c r="W193" s="38">
        <v>0</v>
      </c>
      <c r="X193" s="38">
        <v>0</v>
      </c>
      <c r="Y193" s="38">
        <v>4</v>
      </c>
      <c r="Z193" s="38">
        <v>16</v>
      </c>
      <c r="AA193" s="38">
        <v>2</v>
      </c>
      <c r="AB193" s="38">
        <v>0</v>
      </c>
      <c r="AC193" s="38">
        <v>0</v>
      </c>
      <c r="AD193" s="38">
        <v>0</v>
      </c>
      <c r="AE193" s="38">
        <v>2</v>
      </c>
      <c r="AF193" s="38">
        <v>8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8</v>
      </c>
      <c r="D194" s="38">
        <v>0</v>
      </c>
      <c r="E194" s="38">
        <v>0</v>
      </c>
      <c r="F194" s="38">
        <v>3</v>
      </c>
      <c r="G194" s="38">
        <v>12</v>
      </c>
      <c r="H194" s="38">
        <v>10</v>
      </c>
      <c r="I194" s="38">
        <v>5</v>
      </c>
      <c r="J194" s="38">
        <v>0</v>
      </c>
      <c r="K194" s="38">
        <v>0</v>
      </c>
      <c r="L194" s="38">
        <v>0</v>
      </c>
      <c r="M194" s="38">
        <v>5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2</v>
      </c>
      <c r="V194" s="38">
        <v>0</v>
      </c>
      <c r="W194" s="38">
        <v>0</v>
      </c>
      <c r="X194" s="38">
        <v>0</v>
      </c>
      <c r="Y194" s="38">
        <v>6</v>
      </c>
      <c r="Z194" s="38">
        <v>3</v>
      </c>
      <c r="AA194" s="38">
        <v>1</v>
      </c>
      <c r="AB194" s="38">
        <v>0</v>
      </c>
      <c r="AC194" s="38">
        <v>0</v>
      </c>
      <c r="AD194" s="38">
        <v>0</v>
      </c>
      <c r="AE194" s="38">
        <v>0</v>
      </c>
      <c r="AF194" s="38">
        <v>5</v>
      </c>
      <c r="AG194" s="38">
        <v>0</v>
      </c>
      <c r="AH194" s="38">
        <v>0</v>
      </c>
      <c r="AI194" s="38">
        <v>0</v>
      </c>
      <c r="AJ194" s="38">
        <v>3</v>
      </c>
      <c r="AK194" s="38">
        <v>1</v>
      </c>
      <c r="AL194" s="38">
        <v>2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5</v>
      </c>
      <c r="D195" s="38">
        <v>0</v>
      </c>
      <c r="E195" s="38">
        <v>0</v>
      </c>
      <c r="F195" s="38">
        <v>0</v>
      </c>
      <c r="G195" s="38">
        <v>5</v>
      </c>
      <c r="H195" s="38">
        <v>8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5</v>
      </c>
      <c r="V195" s="38">
        <v>0</v>
      </c>
      <c r="W195" s="38">
        <v>0</v>
      </c>
      <c r="X195" s="38">
        <v>0</v>
      </c>
      <c r="Y195" s="38">
        <v>5</v>
      </c>
      <c r="Z195" s="38">
        <v>8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2</v>
      </c>
      <c r="D196" s="38">
        <v>0</v>
      </c>
      <c r="E196" s="38">
        <v>0</v>
      </c>
      <c r="F196" s="38">
        <v>0</v>
      </c>
      <c r="G196" s="38">
        <v>1</v>
      </c>
      <c r="H196" s="38">
        <v>8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2</v>
      </c>
      <c r="V196" s="38">
        <v>0</v>
      </c>
      <c r="W196" s="38">
        <v>0</v>
      </c>
      <c r="X196" s="38">
        <v>0</v>
      </c>
      <c r="Y196" s="38">
        <v>1</v>
      </c>
      <c r="Z196" s="38">
        <v>8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0</v>
      </c>
      <c r="D197" s="38">
        <v>0</v>
      </c>
      <c r="E197" s="38">
        <v>0</v>
      </c>
      <c r="F197" s="38">
        <v>0</v>
      </c>
      <c r="G197" s="38">
        <v>0</v>
      </c>
      <c r="H197" s="38">
        <v>11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5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6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49</v>
      </c>
      <c r="D198" s="38">
        <v>2</v>
      </c>
      <c r="E198" s="38">
        <v>0</v>
      </c>
      <c r="F198" s="38">
        <v>0</v>
      </c>
      <c r="G198" s="38">
        <v>48</v>
      </c>
      <c r="H198" s="38">
        <v>49</v>
      </c>
      <c r="I198" s="38">
        <v>17</v>
      </c>
      <c r="J198" s="38">
        <v>2</v>
      </c>
      <c r="K198" s="38">
        <v>0</v>
      </c>
      <c r="L198" s="38">
        <v>0</v>
      </c>
      <c r="M198" s="38">
        <v>19</v>
      </c>
      <c r="N198" s="38">
        <v>0</v>
      </c>
      <c r="O198" s="38">
        <v>2</v>
      </c>
      <c r="P198" s="38">
        <v>0</v>
      </c>
      <c r="Q198" s="38">
        <v>0</v>
      </c>
      <c r="R198" s="38">
        <v>0</v>
      </c>
      <c r="S198" s="38">
        <v>0</v>
      </c>
      <c r="T198" s="38">
        <v>2</v>
      </c>
      <c r="U198" s="38">
        <v>15</v>
      </c>
      <c r="V198" s="38">
        <v>0</v>
      </c>
      <c r="W198" s="38">
        <v>0</v>
      </c>
      <c r="X198" s="38">
        <v>0</v>
      </c>
      <c r="Y198" s="38">
        <v>13</v>
      </c>
      <c r="Z198" s="38">
        <v>30</v>
      </c>
      <c r="AA198" s="38">
        <v>15</v>
      </c>
      <c r="AB198" s="38">
        <v>0</v>
      </c>
      <c r="AC198" s="38">
        <v>0</v>
      </c>
      <c r="AD198" s="38">
        <v>0</v>
      </c>
      <c r="AE198" s="38">
        <v>16</v>
      </c>
      <c r="AF198" s="38">
        <v>17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352</v>
      </c>
      <c r="D199" s="38">
        <v>0</v>
      </c>
      <c r="E199" s="38">
        <v>0</v>
      </c>
      <c r="F199" s="38">
        <v>0</v>
      </c>
      <c r="G199" s="38">
        <v>324</v>
      </c>
      <c r="H199" s="38">
        <v>171</v>
      </c>
      <c r="I199" s="38">
        <v>97</v>
      </c>
      <c r="J199" s="38">
        <v>0</v>
      </c>
      <c r="K199" s="38">
        <v>0</v>
      </c>
      <c r="L199" s="38">
        <v>0</v>
      </c>
      <c r="M199" s="38">
        <v>97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2</v>
      </c>
      <c r="T199" s="38">
        <v>1</v>
      </c>
      <c r="U199" s="38">
        <v>184</v>
      </c>
      <c r="V199" s="38">
        <v>0</v>
      </c>
      <c r="W199" s="38">
        <v>0</v>
      </c>
      <c r="X199" s="38">
        <v>0</v>
      </c>
      <c r="Y199" s="38">
        <v>154</v>
      </c>
      <c r="Z199" s="38">
        <v>148</v>
      </c>
      <c r="AA199" s="38">
        <v>63</v>
      </c>
      <c r="AB199" s="38">
        <v>0</v>
      </c>
      <c r="AC199" s="38">
        <v>0</v>
      </c>
      <c r="AD199" s="38">
        <v>0</v>
      </c>
      <c r="AE199" s="38">
        <v>63</v>
      </c>
      <c r="AF199" s="38">
        <v>18</v>
      </c>
      <c r="AG199" s="38">
        <v>8</v>
      </c>
      <c r="AH199" s="38">
        <v>0</v>
      </c>
      <c r="AI199" s="38">
        <v>0</v>
      </c>
      <c r="AJ199" s="38">
        <v>0</v>
      </c>
      <c r="AK199" s="38">
        <v>8</v>
      </c>
      <c r="AL199" s="38">
        <v>4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</row>
    <row r="200" spans="2:50" ht="20.100000000000001" customHeight="1" thickBot="1" x14ac:dyDescent="0.25">
      <c r="B200" s="4" t="s">
        <v>397</v>
      </c>
      <c r="C200" s="38">
        <v>36</v>
      </c>
      <c r="D200" s="38">
        <v>8</v>
      </c>
      <c r="E200" s="38">
        <v>0</v>
      </c>
      <c r="F200" s="38">
        <v>1</v>
      </c>
      <c r="G200" s="38">
        <v>52</v>
      </c>
      <c r="H200" s="38">
        <v>37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19</v>
      </c>
      <c r="V200" s="38">
        <v>8</v>
      </c>
      <c r="W200" s="38">
        <v>0</v>
      </c>
      <c r="X200" s="38">
        <v>1</v>
      </c>
      <c r="Y200" s="38">
        <v>32</v>
      </c>
      <c r="Z200" s="38">
        <v>11</v>
      </c>
      <c r="AA200" s="38">
        <v>16</v>
      </c>
      <c r="AB200" s="38">
        <v>0</v>
      </c>
      <c r="AC200" s="38">
        <v>0</v>
      </c>
      <c r="AD200" s="38">
        <v>0</v>
      </c>
      <c r="AE200" s="38">
        <v>20</v>
      </c>
      <c r="AF200" s="38">
        <v>25</v>
      </c>
      <c r="AG200" s="38">
        <v>1</v>
      </c>
      <c r="AH200" s="38">
        <v>0</v>
      </c>
      <c r="AI200" s="38">
        <v>0</v>
      </c>
      <c r="AJ200" s="38">
        <v>0</v>
      </c>
      <c r="AK200" s="38">
        <v>0</v>
      </c>
      <c r="AL200" s="38">
        <v>1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10</v>
      </c>
      <c r="D201" s="38">
        <v>0</v>
      </c>
      <c r="E201" s="38">
        <v>0</v>
      </c>
      <c r="F201" s="38">
        <v>0</v>
      </c>
      <c r="G201" s="38">
        <v>6</v>
      </c>
      <c r="H201" s="38">
        <v>11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9</v>
      </c>
      <c r="V201" s="38">
        <v>0</v>
      </c>
      <c r="W201" s="38">
        <v>0</v>
      </c>
      <c r="X201" s="38">
        <v>0</v>
      </c>
      <c r="Y201" s="38">
        <v>6</v>
      </c>
      <c r="Z201" s="38">
        <v>5</v>
      </c>
      <c r="AA201" s="38">
        <v>1</v>
      </c>
      <c r="AB201" s="38">
        <v>0</v>
      </c>
      <c r="AC201" s="38">
        <v>0</v>
      </c>
      <c r="AD201" s="38">
        <v>0</v>
      </c>
      <c r="AE201" s="38">
        <v>0</v>
      </c>
      <c r="AF201" s="38">
        <v>6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6</v>
      </c>
      <c r="D202" s="38">
        <v>0</v>
      </c>
      <c r="E202" s="38">
        <v>0</v>
      </c>
      <c r="F202" s="38">
        <v>0</v>
      </c>
      <c r="G202" s="38">
        <v>5</v>
      </c>
      <c r="H202" s="38">
        <v>11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5</v>
      </c>
      <c r="V202" s="38">
        <v>0</v>
      </c>
      <c r="W202" s="38">
        <v>0</v>
      </c>
      <c r="X202" s="38">
        <v>0</v>
      </c>
      <c r="Y202" s="38">
        <v>3</v>
      </c>
      <c r="Z202" s="38">
        <v>10</v>
      </c>
      <c r="AA202" s="38">
        <v>1</v>
      </c>
      <c r="AB202" s="38">
        <v>0</v>
      </c>
      <c r="AC202" s="38">
        <v>0</v>
      </c>
      <c r="AD202" s="38">
        <v>0</v>
      </c>
      <c r="AE202" s="38">
        <v>2</v>
      </c>
      <c r="AF202" s="38">
        <v>1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53</v>
      </c>
      <c r="D203" s="38">
        <v>0</v>
      </c>
      <c r="E203" s="38">
        <v>0</v>
      </c>
      <c r="F203" s="38">
        <v>0</v>
      </c>
      <c r="G203" s="38">
        <v>66</v>
      </c>
      <c r="H203" s="38">
        <v>36</v>
      </c>
      <c r="I203" s="38">
        <v>2</v>
      </c>
      <c r="J203" s="38">
        <v>0</v>
      </c>
      <c r="K203" s="38">
        <v>0</v>
      </c>
      <c r="L203" s="38">
        <v>0</v>
      </c>
      <c r="M203" s="38">
        <v>2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36</v>
      </c>
      <c r="V203" s="38">
        <v>0</v>
      </c>
      <c r="W203" s="38">
        <v>0</v>
      </c>
      <c r="X203" s="38">
        <v>0</v>
      </c>
      <c r="Y203" s="38">
        <v>39</v>
      </c>
      <c r="Z203" s="38">
        <v>20</v>
      </c>
      <c r="AA203" s="38">
        <v>14</v>
      </c>
      <c r="AB203" s="38">
        <v>0</v>
      </c>
      <c r="AC203" s="38">
        <v>0</v>
      </c>
      <c r="AD203" s="38">
        <v>0</v>
      </c>
      <c r="AE203" s="38">
        <v>25</v>
      </c>
      <c r="AF203" s="38">
        <v>15</v>
      </c>
      <c r="AG203" s="38">
        <v>1</v>
      </c>
      <c r="AH203" s="38">
        <v>0</v>
      </c>
      <c r="AI203" s="38">
        <v>0</v>
      </c>
      <c r="AJ203" s="38">
        <v>0</v>
      </c>
      <c r="AK203" s="38">
        <v>0</v>
      </c>
      <c r="AL203" s="38">
        <v>1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10</v>
      </c>
      <c r="D204" s="38">
        <v>0</v>
      </c>
      <c r="E204" s="38">
        <v>0</v>
      </c>
      <c r="F204" s="38">
        <v>3</v>
      </c>
      <c r="G204" s="38">
        <v>11</v>
      </c>
      <c r="H204" s="38">
        <v>31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7</v>
      </c>
      <c r="V204" s="38">
        <v>0</v>
      </c>
      <c r="W204" s="38">
        <v>0</v>
      </c>
      <c r="X204" s="38">
        <v>0</v>
      </c>
      <c r="Y204" s="38">
        <v>6</v>
      </c>
      <c r="Z204" s="38">
        <v>19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8</v>
      </c>
      <c r="AG204" s="38">
        <v>3</v>
      </c>
      <c r="AH204" s="38">
        <v>0</v>
      </c>
      <c r="AI204" s="38">
        <v>0</v>
      </c>
      <c r="AJ204" s="38">
        <v>3</v>
      </c>
      <c r="AK204" s="38">
        <v>5</v>
      </c>
      <c r="AL204" s="38">
        <v>4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7</v>
      </c>
      <c r="D205" s="38">
        <v>0</v>
      </c>
      <c r="E205" s="38">
        <v>0</v>
      </c>
      <c r="F205" s="38">
        <v>0</v>
      </c>
      <c r="G205" s="38">
        <v>12</v>
      </c>
      <c r="H205" s="38">
        <v>3</v>
      </c>
      <c r="I205" s="38">
        <v>2</v>
      </c>
      <c r="J205" s="38">
        <v>0</v>
      </c>
      <c r="K205" s="38">
        <v>0</v>
      </c>
      <c r="L205" s="38">
        <v>0</v>
      </c>
      <c r="M205" s="38">
        <v>2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5</v>
      </c>
      <c r="V205" s="38">
        <v>0</v>
      </c>
      <c r="W205" s="38">
        <v>0</v>
      </c>
      <c r="X205" s="38">
        <v>0</v>
      </c>
      <c r="Y205" s="38">
        <v>7</v>
      </c>
      <c r="Z205" s="38">
        <v>3</v>
      </c>
      <c r="AA205" s="38">
        <v>0</v>
      </c>
      <c r="AB205" s="38">
        <v>0</v>
      </c>
      <c r="AC205" s="38">
        <v>0</v>
      </c>
      <c r="AD205" s="38">
        <v>0</v>
      </c>
      <c r="AE205" s="38">
        <v>2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1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7</v>
      </c>
      <c r="D206" s="38">
        <v>0</v>
      </c>
      <c r="E206" s="38">
        <v>0</v>
      </c>
      <c r="F206" s="38">
        <v>1</v>
      </c>
      <c r="G206" s="38">
        <v>7</v>
      </c>
      <c r="H206" s="38">
        <v>6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3</v>
      </c>
      <c r="V206" s="38">
        <v>0</v>
      </c>
      <c r="W206" s="38">
        <v>0</v>
      </c>
      <c r="X206" s="38">
        <v>1</v>
      </c>
      <c r="Y206" s="38">
        <v>4</v>
      </c>
      <c r="Z206" s="38">
        <v>2</v>
      </c>
      <c r="AA206" s="38">
        <v>4</v>
      </c>
      <c r="AB206" s="38">
        <v>0</v>
      </c>
      <c r="AC206" s="38">
        <v>0</v>
      </c>
      <c r="AD206" s="38">
        <v>0</v>
      </c>
      <c r="AE206" s="38">
        <v>2</v>
      </c>
      <c r="AF206" s="38">
        <v>4</v>
      </c>
      <c r="AG206" s="38">
        <v>0</v>
      </c>
      <c r="AH206" s="38">
        <v>0</v>
      </c>
      <c r="AI206" s="38">
        <v>0</v>
      </c>
      <c r="AJ206" s="38">
        <v>0</v>
      </c>
      <c r="AK206" s="38">
        <v>1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143</v>
      </c>
      <c r="D207" s="38">
        <v>16</v>
      </c>
      <c r="E207" s="38">
        <v>20</v>
      </c>
      <c r="F207" s="38">
        <v>0</v>
      </c>
      <c r="G207" s="38">
        <v>169</v>
      </c>
      <c r="H207" s="38">
        <v>174</v>
      </c>
      <c r="I207" s="38">
        <v>47</v>
      </c>
      <c r="J207" s="38">
        <v>7</v>
      </c>
      <c r="K207" s="38">
        <v>0</v>
      </c>
      <c r="L207" s="38">
        <v>0</v>
      </c>
      <c r="M207" s="38">
        <v>52</v>
      </c>
      <c r="N207" s="38">
        <v>2</v>
      </c>
      <c r="O207" s="38">
        <v>1</v>
      </c>
      <c r="P207" s="38">
        <v>0</v>
      </c>
      <c r="Q207" s="38">
        <v>0</v>
      </c>
      <c r="R207" s="38">
        <v>0</v>
      </c>
      <c r="S207" s="38">
        <v>0</v>
      </c>
      <c r="T207" s="38">
        <v>2</v>
      </c>
      <c r="U207" s="38">
        <v>41</v>
      </c>
      <c r="V207" s="38">
        <v>9</v>
      </c>
      <c r="W207" s="38">
        <v>20</v>
      </c>
      <c r="X207" s="38">
        <v>0</v>
      </c>
      <c r="Y207" s="38">
        <v>74</v>
      </c>
      <c r="Z207" s="38">
        <v>124</v>
      </c>
      <c r="AA207" s="38">
        <v>49</v>
      </c>
      <c r="AB207" s="38">
        <v>0</v>
      </c>
      <c r="AC207" s="38">
        <v>0</v>
      </c>
      <c r="AD207" s="38">
        <v>0</v>
      </c>
      <c r="AE207" s="38">
        <v>36</v>
      </c>
      <c r="AF207" s="38">
        <v>44</v>
      </c>
      <c r="AG207" s="38">
        <v>5</v>
      </c>
      <c r="AH207" s="38">
        <v>0</v>
      </c>
      <c r="AI207" s="38">
        <v>0</v>
      </c>
      <c r="AJ207" s="38">
        <v>0</v>
      </c>
      <c r="AK207" s="38">
        <v>7</v>
      </c>
      <c r="AL207" s="38">
        <v>2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2</v>
      </c>
      <c r="D208" s="38">
        <v>0</v>
      </c>
      <c r="E208" s="38">
        <v>0</v>
      </c>
      <c r="F208" s="38">
        <v>0</v>
      </c>
      <c r="G208" s="38">
        <v>1</v>
      </c>
      <c r="H208" s="38">
        <v>1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2</v>
      </c>
      <c r="V208" s="38">
        <v>0</v>
      </c>
      <c r="W208" s="38">
        <v>0</v>
      </c>
      <c r="X208" s="38">
        <v>0</v>
      </c>
      <c r="Y208" s="38">
        <v>1</v>
      </c>
      <c r="Z208" s="38">
        <v>1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20</v>
      </c>
      <c r="D209" s="38">
        <v>0</v>
      </c>
      <c r="E209" s="38">
        <v>0</v>
      </c>
      <c r="F209" s="38">
        <v>0</v>
      </c>
      <c r="G209" s="38">
        <v>26</v>
      </c>
      <c r="H209" s="38">
        <v>47</v>
      </c>
      <c r="I209" s="38">
        <v>9</v>
      </c>
      <c r="J209" s="38">
        <v>0</v>
      </c>
      <c r="K209" s="38">
        <v>0</v>
      </c>
      <c r="L209" s="38">
        <v>0</v>
      </c>
      <c r="M209" s="38">
        <v>10</v>
      </c>
      <c r="N209" s="38">
        <v>1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8</v>
      </c>
      <c r="V209" s="38">
        <v>0</v>
      </c>
      <c r="W209" s="38">
        <v>0</v>
      </c>
      <c r="X209" s="38">
        <v>0</v>
      </c>
      <c r="Y209" s="38">
        <v>12</v>
      </c>
      <c r="Z209" s="38">
        <v>27</v>
      </c>
      <c r="AA209" s="38">
        <v>3</v>
      </c>
      <c r="AB209" s="38">
        <v>0</v>
      </c>
      <c r="AC209" s="38">
        <v>0</v>
      </c>
      <c r="AD209" s="38">
        <v>0</v>
      </c>
      <c r="AE209" s="38">
        <v>3</v>
      </c>
      <c r="AF209" s="38">
        <v>17</v>
      </c>
      <c r="AG209" s="38">
        <v>0</v>
      </c>
      <c r="AH209" s="38">
        <v>0</v>
      </c>
      <c r="AI209" s="38">
        <v>0</v>
      </c>
      <c r="AJ209" s="38">
        <v>0</v>
      </c>
      <c r="AK209" s="38">
        <v>1</v>
      </c>
      <c r="AL209" s="38">
        <v>2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36</v>
      </c>
      <c r="D210" s="38">
        <v>0</v>
      </c>
      <c r="E210" s="38">
        <v>0</v>
      </c>
      <c r="F210" s="38">
        <v>0</v>
      </c>
      <c r="G210" s="38">
        <v>28</v>
      </c>
      <c r="H210" s="38">
        <v>41</v>
      </c>
      <c r="I210" s="38">
        <v>13</v>
      </c>
      <c r="J210" s="38">
        <v>0</v>
      </c>
      <c r="K210" s="38">
        <v>0</v>
      </c>
      <c r="L210" s="38">
        <v>0</v>
      </c>
      <c r="M210" s="38">
        <v>15</v>
      </c>
      <c r="N210" s="38">
        <v>5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19</v>
      </c>
      <c r="V210" s="38">
        <v>0</v>
      </c>
      <c r="W210" s="38">
        <v>0</v>
      </c>
      <c r="X210" s="38">
        <v>0</v>
      </c>
      <c r="Y210" s="38">
        <v>11</v>
      </c>
      <c r="Z210" s="38">
        <v>29</v>
      </c>
      <c r="AA210" s="38">
        <v>4</v>
      </c>
      <c r="AB210" s="38">
        <v>0</v>
      </c>
      <c r="AC210" s="38">
        <v>0</v>
      </c>
      <c r="AD210" s="38">
        <v>0</v>
      </c>
      <c r="AE210" s="38">
        <v>2</v>
      </c>
      <c r="AF210" s="38">
        <v>6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19</v>
      </c>
      <c r="D211" s="38">
        <v>0</v>
      </c>
      <c r="E211" s="38">
        <v>0</v>
      </c>
      <c r="F211" s="38">
        <v>0</v>
      </c>
      <c r="G211" s="38">
        <v>19</v>
      </c>
      <c r="H211" s="38">
        <v>3</v>
      </c>
      <c r="I211" s="38">
        <v>6</v>
      </c>
      <c r="J211" s="38">
        <v>0</v>
      </c>
      <c r="K211" s="38">
        <v>0</v>
      </c>
      <c r="L211" s="38">
        <v>0</v>
      </c>
      <c r="M211" s="38">
        <v>6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6</v>
      </c>
      <c r="V211" s="38">
        <v>0</v>
      </c>
      <c r="W211" s="38">
        <v>0</v>
      </c>
      <c r="X211" s="38">
        <v>0</v>
      </c>
      <c r="Y211" s="38">
        <v>6</v>
      </c>
      <c r="Z211" s="38">
        <v>2</v>
      </c>
      <c r="AA211" s="38">
        <v>5</v>
      </c>
      <c r="AB211" s="38">
        <v>0</v>
      </c>
      <c r="AC211" s="38">
        <v>0</v>
      </c>
      <c r="AD211" s="38">
        <v>0</v>
      </c>
      <c r="AE211" s="38">
        <v>5</v>
      </c>
      <c r="AF211" s="38">
        <v>1</v>
      </c>
      <c r="AG211" s="38">
        <v>2</v>
      </c>
      <c r="AH211" s="38">
        <v>0</v>
      </c>
      <c r="AI211" s="38">
        <v>0</v>
      </c>
      <c r="AJ211" s="38">
        <v>0</v>
      </c>
      <c r="AK211" s="38">
        <v>2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24</v>
      </c>
      <c r="D212" s="38">
        <v>0</v>
      </c>
      <c r="E212" s="38">
        <v>0</v>
      </c>
      <c r="F212" s="38">
        <v>0</v>
      </c>
      <c r="G212" s="38">
        <v>20</v>
      </c>
      <c r="H212" s="38">
        <v>34</v>
      </c>
      <c r="I212" s="38">
        <v>7</v>
      </c>
      <c r="J212" s="38">
        <v>0</v>
      </c>
      <c r="K212" s="38">
        <v>0</v>
      </c>
      <c r="L212" s="38">
        <v>0</v>
      </c>
      <c r="M212" s="38">
        <v>4</v>
      </c>
      <c r="N212" s="38">
        <v>5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13</v>
      </c>
      <c r="V212" s="38">
        <v>0</v>
      </c>
      <c r="W212" s="38">
        <v>0</v>
      </c>
      <c r="X212" s="38">
        <v>0</v>
      </c>
      <c r="Y212" s="38">
        <v>12</v>
      </c>
      <c r="Z212" s="38">
        <v>22</v>
      </c>
      <c r="AA212" s="38">
        <v>4</v>
      </c>
      <c r="AB212" s="38">
        <v>0</v>
      </c>
      <c r="AC212" s="38">
        <v>0</v>
      </c>
      <c r="AD212" s="38">
        <v>0</v>
      </c>
      <c r="AE212" s="38">
        <v>4</v>
      </c>
      <c r="AF212" s="38">
        <v>7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9</v>
      </c>
      <c r="D213" s="38">
        <v>0</v>
      </c>
      <c r="E213" s="38">
        <v>0</v>
      </c>
      <c r="F213" s="38">
        <v>0</v>
      </c>
      <c r="G213" s="38">
        <v>10</v>
      </c>
      <c r="H213" s="38">
        <v>13</v>
      </c>
      <c r="I213" s="38">
        <v>5</v>
      </c>
      <c r="J213" s="38">
        <v>0</v>
      </c>
      <c r="K213" s="38">
        <v>0</v>
      </c>
      <c r="L213" s="38">
        <v>0</v>
      </c>
      <c r="M213" s="38">
        <v>5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4</v>
      </c>
      <c r="V213" s="38">
        <v>0</v>
      </c>
      <c r="W213" s="38">
        <v>0</v>
      </c>
      <c r="X213" s="38">
        <v>0</v>
      </c>
      <c r="Y213" s="38">
        <v>4</v>
      </c>
      <c r="Z213" s="38">
        <v>8</v>
      </c>
      <c r="AA213" s="38">
        <v>0</v>
      </c>
      <c r="AB213" s="38">
        <v>0</v>
      </c>
      <c r="AC213" s="38">
        <v>0</v>
      </c>
      <c r="AD213" s="38">
        <v>0</v>
      </c>
      <c r="AE213" s="38">
        <v>1</v>
      </c>
      <c r="AF213" s="38">
        <v>4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1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46</v>
      </c>
      <c r="D214" s="38">
        <v>13</v>
      </c>
      <c r="E214" s="38">
        <v>3</v>
      </c>
      <c r="F214" s="38">
        <v>3</v>
      </c>
      <c r="G214" s="38">
        <v>59</v>
      </c>
      <c r="H214" s="38">
        <v>25</v>
      </c>
      <c r="I214" s="38">
        <v>27</v>
      </c>
      <c r="J214" s="38">
        <v>5</v>
      </c>
      <c r="K214" s="38">
        <v>1</v>
      </c>
      <c r="L214" s="38">
        <v>3</v>
      </c>
      <c r="M214" s="38">
        <v>36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12</v>
      </c>
      <c r="V214" s="38">
        <v>8</v>
      </c>
      <c r="W214" s="38">
        <v>1</v>
      </c>
      <c r="X214" s="38">
        <v>0</v>
      </c>
      <c r="Y214" s="38">
        <v>17</v>
      </c>
      <c r="Z214" s="38">
        <v>21</v>
      </c>
      <c r="AA214" s="38">
        <v>2</v>
      </c>
      <c r="AB214" s="38">
        <v>0</v>
      </c>
      <c r="AC214" s="38">
        <v>0</v>
      </c>
      <c r="AD214" s="38">
        <v>0</v>
      </c>
      <c r="AE214" s="38">
        <v>2</v>
      </c>
      <c r="AF214" s="38">
        <v>2</v>
      </c>
      <c r="AG214" s="38">
        <v>5</v>
      </c>
      <c r="AH214" s="38">
        <v>0</v>
      </c>
      <c r="AI214" s="38">
        <v>1</v>
      </c>
      <c r="AJ214" s="38">
        <v>0</v>
      </c>
      <c r="AK214" s="38">
        <v>4</v>
      </c>
      <c r="AL214" s="38">
        <v>2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205</v>
      </c>
      <c r="D215" s="38">
        <v>3</v>
      </c>
      <c r="E215" s="38">
        <v>0</v>
      </c>
      <c r="F215" s="38">
        <v>0</v>
      </c>
      <c r="G215" s="38">
        <v>209</v>
      </c>
      <c r="H215" s="38">
        <v>264</v>
      </c>
      <c r="I215" s="38">
        <v>30</v>
      </c>
      <c r="J215" s="38">
        <v>3</v>
      </c>
      <c r="K215" s="38">
        <v>0</v>
      </c>
      <c r="L215" s="38">
        <v>0</v>
      </c>
      <c r="M215" s="38">
        <v>33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2</v>
      </c>
      <c r="U215" s="38">
        <v>144</v>
      </c>
      <c r="V215" s="38">
        <v>0</v>
      </c>
      <c r="W215" s="38">
        <v>0</v>
      </c>
      <c r="X215" s="38">
        <v>0</v>
      </c>
      <c r="Y215" s="38">
        <v>147</v>
      </c>
      <c r="Z215" s="38">
        <v>174</v>
      </c>
      <c r="AA215" s="38">
        <v>27</v>
      </c>
      <c r="AB215" s="38">
        <v>0</v>
      </c>
      <c r="AC215" s="38">
        <v>0</v>
      </c>
      <c r="AD215" s="38">
        <v>0</v>
      </c>
      <c r="AE215" s="38">
        <v>23</v>
      </c>
      <c r="AF215" s="38">
        <v>86</v>
      </c>
      <c r="AG215" s="38">
        <v>4</v>
      </c>
      <c r="AH215" s="38">
        <v>0</v>
      </c>
      <c r="AI215" s="38">
        <v>0</v>
      </c>
      <c r="AJ215" s="38">
        <v>0</v>
      </c>
      <c r="AK215" s="38">
        <v>6</v>
      </c>
      <c r="AL215" s="38">
        <v>2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13</v>
      </c>
      <c r="D216" s="38">
        <v>0</v>
      </c>
      <c r="E216" s="38">
        <v>0</v>
      </c>
      <c r="F216" s="38">
        <v>0</v>
      </c>
      <c r="G216" s="38">
        <v>12</v>
      </c>
      <c r="H216" s="38">
        <v>11</v>
      </c>
      <c r="I216" s="38">
        <v>7</v>
      </c>
      <c r="J216" s="38">
        <v>0</v>
      </c>
      <c r="K216" s="38">
        <v>0</v>
      </c>
      <c r="L216" s="38">
        <v>0</v>
      </c>
      <c r="M216" s="38">
        <v>7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4</v>
      </c>
      <c r="V216" s="38">
        <v>0</v>
      </c>
      <c r="W216" s="38">
        <v>0</v>
      </c>
      <c r="X216" s="38">
        <v>0</v>
      </c>
      <c r="Y216" s="38">
        <v>2</v>
      </c>
      <c r="Z216" s="38">
        <v>9</v>
      </c>
      <c r="AA216" s="38">
        <v>2</v>
      </c>
      <c r="AB216" s="38">
        <v>0</v>
      </c>
      <c r="AC216" s="38">
        <v>0</v>
      </c>
      <c r="AD216" s="38">
        <v>0</v>
      </c>
      <c r="AE216" s="38">
        <v>3</v>
      </c>
      <c r="AF216" s="38">
        <v>2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31</v>
      </c>
      <c r="D217" s="38">
        <v>1</v>
      </c>
      <c r="E217" s="38">
        <v>0</v>
      </c>
      <c r="F217" s="38">
        <v>0</v>
      </c>
      <c r="G217" s="38">
        <v>29</v>
      </c>
      <c r="H217" s="38">
        <v>32</v>
      </c>
      <c r="I217" s="38">
        <v>11</v>
      </c>
      <c r="J217" s="38">
        <v>1</v>
      </c>
      <c r="K217" s="38">
        <v>0</v>
      </c>
      <c r="L217" s="38">
        <v>0</v>
      </c>
      <c r="M217" s="38">
        <v>12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14</v>
      </c>
      <c r="V217" s="38">
        <v>0</v>
      </c>
      <c r="W217" s="38">
        <v>0</v>
      </c>
      <c r="X217" s="38">
        <v>0</v>
      </c>
      <c r="Y217" s="38">
        <v>11</v>
      </c>
      <c r="Z217" s="38">
        <v>17</v>
      </c>
      <c r="AA217" s="38">
        <v>3</v>
      </c>
      <c r="AB217" s="38">
        <v>0</v>
      </c>
      <c r="AC217" s="38">
        <v>0</v>
      </c>
      <c r="AD217" s="38">
        <v>0</v>
      </c>
      <c r="AE217" s="38">
        <v>2</v>
      </c>
      <c r="AF217" s="38">
        <v>15</v>
      </c>
      <c r="AG217" s="38">
        <v>3</v>
      </c>
      <c r="AH217" s="38">
        <v>0</v>
      </c>
      <c r="AI217" s="38">
        <v>0</v>
      </c>
      <c r="AJ217" s="38">
        <v>0</v>
      </c>
      <c r="AK217" s="38">
        <v>4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52</v>
      </c>
      <c r="D218" s="38">
        <v>2</v>
      </c>
      <c r="E218" s="38">
        <v>3</v>
      </c>
      <c r="F218" s="38">
        <v>0</v>
      </c>
      <c r="G218" s="38">
        <v>50</v>
      </c>
      <c r="H218" s="38">
        <v>48</v>
      </c>
      <c r="I218" s="38">
        <v>20</v>
      </c>
      <c r="J218" s="38">
        <v>0</v>
      </c>
      <c r="K218" s="38">
        <v>0</v>
      </c>
      <c r="L218" s="38">
        <v>0</v>
      </c>
      <c r="M218" s="38">
        <v>21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1</v>
      </c>
      <c r="T218" s="38">
        <v>0</v>
      </c>
      <c r="U218" s="38">
        <v>20</v>
      </c>
      <c r="V218" s="38">
        <v>2</v>
      </c>
      <c r="W218" s="38">
        <v>3</v>
      </c>
      <c r="X218" s="38">
        <v>0</v>
      </c>
      <c r="Y218" s="38">
        <v>20</v>
      </c>
      <c r="Z218" s="38">
        <v>31</v>
      </c>
      <c r="AA218" s="38">
        <v>7</v>
      </c>
      <c r="AB218" s="38">
        <v>0</v>
      </c>
      <c r="AC218" s="38">
        <v>0</v>
      </c>
      <c r="AD218" s="38">
        <v>0</v>
      </c>
      <c r="AE218" s="38">
        <v>4</v>
      </c>
      <c r="AF218" s="38">
        <v>16</v>
      </c>
      <c r="AG218" s="38">
        <v>5</v>
      </c>
      <c r="AH218" s="38">
        <v>0</v>
      </c>
      <c r="AI218" s="38">
        <v>0</v>
      </c>
      <c r="AJ218" s="38">
        <v>0</v>
      </c>
      <c r="AK218" s="38">
        <v>4</v>
      </c>
      <c r="AL218" s="38">
        <v>1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5</v>
      </c>
      <c r="D219" s="38">
        <v>0</v>
      </c>
      <c r="E219" s="38">
        <v>0</v>
      </c>
      <c r="F219" s="38">
        <v>0</v>
      </c>
      <c r="G219" s="38">
        <v>5</v>
      </c>
      <c r="H219" s="38">
        <v>7</v>
      </c>
      <c r="I219" s="38">
        <v>2</v>
      </c>
      <c r="J219" s="38">
        <v>0</v>
      </c>
      <c r="K219" s="38">
        <v>0</v>
      </c>
      <c r="L219" s="38">
        <v>0</v>
      </c>
      <c r="M219" s="38">
        <v>2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2</v>
      </c>
      <c r="V219" s="38">
        <v>0</v>
      </c>
      <c r="W219" s="38">
        <v>0</v>
      </c>
      <c r="X219" s="38">
        <v>0</v>
      </c>
      <c r="Y219" s="38">
        <v>2</v>
      </c>
      <c r="Z219" s="38">
        <v>4</v>
      </c>
      <c r="AA219" s="38">
        <v>1</v>
      </c>
      <c r="AB219" s="38">
        <v>0</v>
      </c>
      <c r="AC219" s="38">
        <v>0</v>
      </c>
      <c r="AD219" s="38">
        <v>0</v>
      </c>
      <c r="AE219" s="38">
        <v>1</v>
      </c>
      <c r="AF219" s="38">
        <v>3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59</v>
      </c>
      <c r="D220" s="38">
        <v>3</v>
      </c>
      <c r="E220" s="38">
        <v>1</v>
      </c>
      <c r="F220" s="38">
        <v>1</v>
      </c>
      <c r="G220" s="38">
        <v>68</v>
      </c>
      <c r="H220" s="38">
        <v>39</v>
      </c>
      <c r="I220" s="38">
        <v>16</v>
      </c>
      <c r="J220" s="38">
        <v>1</v>
      </c>
      <c r="K220" s="38">
        <v>0</v>
      </c>
      <c r="L220" s="38">
        <v>0</v>
      </c>
      <c r="M220" s="38">
        <v>18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26</v>
      </c>
      <c r="V220" s="38">
        <v>2</v>
      </c>
      <c r="W220" s="38">
        <v>1</v>
      </c>
      <c r="X220" s="38">
        <v>1</v>
      </c>
      <c r="Y220" s="38">
        <v>35</v>
      </c>
      <c r="Z220" s="38">
        <v>20</v>
      </c>
      <c r="AA220" s="38">
        <v>13</v>
      </c>
      <c r="AB220" s="38">
        <v>0</v>
      </c>
      <c r="AC220" s="38">
        <v>0</v>
      </c>
      <c r="AD220" s="38">
        <v>0</v>
      </c>
      <c r="AE220" s="38">
        <v>12</v>
      </c>
      <c r="AF220" s="38">
        <v>17</v>
      </c>
      <c r="AG220" s="38">
        <v>4</v>
      </c>
      <c r="AH220" s="38">
        <v>0</v>
      </c>
      <c r="AI220" s="38">
        <v>0</v>
      </c>
      <c r="AJ220" s="38">
        <v>0</v>
      </c>
      <c r="AK220" s="38">
        <v>3</v>
      </c>
      <c r="AL220" s="38">
        <v>2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44</v>
      </c>
      <c r="D221" s="38">
        <v>6</v>
      </c>
      <c r="E221" s="38">
        <v>2</v>
      </c>
      <c r="F221" s="38">
        <v>0</v>
      </c>
      <c r="G221" s="38">
        <v>50</v>
      </c>
      <c r="H221" s="38">
        <v>29</v>
      </c>
      <c r="I221" s="38">
        <v>8</v>
      </c>
      <c r="J221" s="38">
        <v>4</v>
      </c>
      <c r="K221" s="38">
        <v>0</v>
      </c>
      <c r="L221" s="38">
        <v>0</v>
      </c>
      <c r="M221" s="38">
        <v>12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26</v>
      </c>
      <c r="V221" s="38">
        <v>2</v>
      </c>
      <c r="W221" s="38">
        <v>2</v>
      </c>
      <c r="X221" s="38">
        <v>0</v>
      </c>
      <c r="Y221" s="38">
        <v>26</v>
      </c>
      <c r="Z221" s="38">
        <v>24</v>
      </c>
      <c r="AA221" s="38">
        <v>5</v>
      </c>
      <c r="AB221" s="38">
        <v>0</v>
      </c>
      <c r="AC221" s="38">
        <v>0</v>
      </c>
      <c r="AD221" s="38">
        <v>0</v>
      </c>
      <c r="AE221" s="38">
        <v>8</v>
      </c>
      <c r="AF221" s="38">
        <v>4</v>
      </c>
      <c r="AG221" s="38">
        <v>5</v>
      </c>
      <c r="AH221" s="38">
        <v>0</v>
      </c>
      <c r="AI221" s="38">
        <v>0</v>
      </c>
      <c r="AJ221" s="38">
        <v>0</v>
      </c>
      <c r="AK221" s="38">
        <v>4</v>
      </c>
      <c r="AL221" s="38">
        <v>1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26</v>
      </c>
      <c r="D222" s="38">
        <v>1</v>
      </c>
      <c r="E222" s="38">
        <v>3</v>
      </c>
      <c r="F222" s="38">
        <v>0</v>
      </c>
      <c r="G222" s="38">
        <v>27</v>
      </c>
      <c r="H222" s="38">
        <v>6</v>
      </c>
      <c r="I222" s="38">
        <v>11</v>
      </c>
      <c r="J222" s="38">
        <v>0</v>
      </c>
      <c r="K222" s="38">
        <v>1</v>
      </c>
      <c r="L222" s="38">
        <v>0</v>
      </c>
      <c r="M222" s="38">
        <v>13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6</v>
      </c>
      <c r="V222" s="38">
        <v>1</v>
      </c>
      <c r="W222" s="38">
        <v>2</v>
      </c>
      <c r="X222" s="38">
        <v>0</v>
      </c>
      <c r="Y222" s="38">
        <v>6</v>
      </c>
      <c r="Z222" s="38">
        <v>4</v>
      </c>
      <c r="AA222" s="38">
        <v>8</v>
      </c>
      <c r="AB222" s="38">
        <v>0</v>
      </c>
      <c r="AC222" s="38">
        <v>0</v>
      </c>
      <c r="AD222" s="38">
        <v>0</v>
      </c>
      <c r="AE222" s="38">
        <v>7</v>
      </c>
      <c r="AF222" s="38">
        <v>2</v>
      </c>
      <c r="AG222" s="38">
        <v>1</v>
      </c>
      <c r="AH222" s="38">
        <v>0</v>
      </c>
      <c r="AI222" s="38">
        <v>0</v>
      </c>
      <c r="AJ222" s="38">
        <v>0</v>
      </c>
      <c r="AK222" s="38">
        <v>1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4</v>
      </c>
      <c r="D223" s="38">
        <v>0</v>
      </c>
      <c r="E223" s="38">
        <v>0</v>
      </c>
      <c r="F223" s="38">
        <v>0</v>
      </c>
      <c r="G223" s="38">
        <v>8</v>
      </c>
      <c r="H223" s="38">
        <v>4</v>
      </c>
      <c r="I223" s="38">
        <v>4</v>
      </c>
      <c r="J223" s="38">
        <v>0</v>
      </c>
      <c r="K223" s="38">
        <v>0</v>
      </c>
      <c r="L223" s="38">
        <v>0</v>
      </c>
      <c r="M223" s="38">
        <v>8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2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34</v>
      </c>
      <c r="D224" s="38">
        <v>6</v>
      </c>
      <c r="E224" s="38">
        <v>0</v>
      </c>
      <c r="F224" s="38">
        <v>0</v>
      </c>
      <c r="G224" s="38">
        <v>25</v>
      </c>
      <c r="H224" s="38">
        <v>239</v>
      </c>
      <c r="I224" s="38">
        <v>0</v>
      </c>
      <c r="J224" s="38">
        <v>6</v>
      </c>
      <c r="K224" s="38">
        <v>0</v>
      </c>
      <c r="L224" s="38">
        <v>0</v>
      </c>
      <c r="M224" s="38">
        <v>5</v>
      </c>
      <c r="N224" s="38">
        <v>1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31</v>
      </c>
      <c r="V224" s="38">
        <v>0</v>
      </c>
      <c r="W224" s="38">
        <v>0</v>
      </c>
      <c r="X224" s="38">
        <v>0</v>
      </c>
      <c r="Y224" s="38">
        <v>16</v>
      </c>
      <c r="Z224" s="38">
        <v>165</v>
      </c>
      <c r="AA224" s="38">
        <v>3</v>
      </c>
      <c r="AB224" s="38">
        <v>0</v>
      </c>
      <c r="AC224" s="38">
        <v>0</v>
      </c>
      <c r="AD224" s="38">
        <v>0</v>
      </c>
      <c r="AE224" s="38">
        <v>3</v>
      </c>
      <c r="AF224" s="38">
        <v>58</v>
      </c>
      <c r="AG224" s="38">
        <v>0</v>
      </c>
      <c r="AH224" s="38">
        <v>0</v>
      </c>
      <c r="AI224" s="38">
        <v>0</v>
      </c>
      <c r="AJ224" s="38">
        <v>0</v>
      </c>
      <c r="AK224" s="38">
        <v>1</v>
      </c>
      <c r="AL224" s="38">
        <v>15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45</v>
      </c>
      <c r="D225" s="38">
        <v>0</v>
      </c>
      <c r="E225" s="38">
        <v>0</v>
      </c>
      <c r="F225" s="38">
        <v>0</v>
      </c>
      <c r="G225" s="38">
        <v>42</v>
      </c>
      <c r="H225" s="38">
        <v>55</v>
      </c>
      <c r="I225" s="38">
        <v>17</v>
      </c>
      <c r="J225" s="38">
        <v>0</v>
      </c>
      <c r="K225" s="38">
        <v>0</v>
      </c>
      <c r="L225" s="38">
        <v>0</v>
      </c>
      <c r="M225" s="38">
        <v>17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14</v>
      </c>
      <c r="V225" s="38">
        <v>0</v>
      </c>
      <c r="W225" s="38">
        <v>0</v>
      </c>
      <c r="X225" s="38">
        <v>0</v>
      </c>
      <c r="Y225" s="38">
        <v>11</v>
      </c>
      <c r="Z225" s="38">
        <v>27</v>
      </c>
      <c r="AA225" s="38">
        <v>13</v>
      </c>
      <c r="AB225" s="38">
        <v>0</v>
      </c>
      <c r="AC225" s="38">
        <v>0</v>
      </c>
      <c r="AD225" s="38">
        <v>0</v>
      </c>
      <c r="AE225" s="38">
        <v>13</v>
      </c>
      <c r="AF225" s="38">
        <v>28</v>
      </c>
      <c r="AG225" s="38">
        <v>1</v>
      </c>
      <c r="AH225" s="38">
        <v>0</v>
      </c>
      <c r="AI225" s="38">
        <v>0</v>
      </c>
      <c r="AJ225" s="38">
        <v>0</v>
      </c>
      <c r="AK225" s="38">
        <v>1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18</v>
      </c>
      <c r="D226" s="38">
        <v>1</v>
      </c>
      <c r="E226" s="38">
        <v>1</v>
      </c>
      <c r="F226" s="38">
        <v>0</v>
      </c>
      <c r="G226" s="38">
        <v>22</v>
      </c>
      <c r="H226" s="38">
        <v>38</v>
      </c>
      <c r="I226" s="38">
        <v>10</v>
      </c>
      <c r="J226" s="38">
        <v>0</v>
      </c>
      <c r="K226" s="38">
        <v>0</v>
      </c>
      <c r="L226" s="38">
        <v>0</v>
      </c>
      <c r="M226" s="38">
        <v>9</v>
      </c>
      <c r="N226" s="38">
        <v>1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2</v>
      </c>
      <c r="V226" s="38">
        <v>1</v>
      </c>
      <c r="W226" s="38">
        <v>1</v>
      </c>
      <c r="X226" s="38">
        <v>0</v>
      </c>
      <c r="Y226" s="38">
        <v>8</v>
      </c>
      <c r="Z226" s="38">
        <v>14</v>
      </c>
      <c r="AA226" s="38">
        <v>5</v>
      </c>
      <c r="AB226" s="38">
        <v>0</v>
      </c>
      <c r="AC226" s="38">
        <v>0</v>
      </c>
      <c r="AD226" s="38">
        <v>0</v>
      </c>
      <c r="AE226" s="38">
        <v>5</v>
      </c>
      <c r="AF226" s="38">
        <v>22</v>
      </c>
      <c r="AG226" s="38">
        <v>1</v>
      </c>
      <c r="AH226" s="38">
        <v>0</v>
      </c>
      <c r="AI226" s="38">
        <v>0</v>
      </c>
      <c r="AJ226" s="38">
        <v>0</v>
      </c>
      <c r="AK226" s="38">
        <v>0</v>
      </c>
      <c r="AL226" s="38">
        <v>1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12</v>
      </c>
      <c r="D227" s="38">
        <v>0</v>
      </c>
      <c r="E227" s="38">
        <v>0</v>
      </c>
      <c r="F227" s="38">
        <v>0</v>
      </c>
      <c r="G227" s="38">
        <v>10</v>
      </c>
      <c r="H227" s="38">
        <v>61</v>
      </c>
      <c r="I227" s="38">
        <v>1</v>
      </c>
      <c r="J227" s="38">
        <v>0</v>
      </c>
      <c r="K227" s="38">
        <v>0</v>
      </c>
      <c r="L227" s="38">
        <v>0</v>
      </c>
      <c r="M227" s="38">
        <v>1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6</v>
      </c>
      <c r="V227" s="38">
        <v>0</v>
      </c>
      <c r="W227" s="38">
        <v>0</v>
      </c>
      <c r="X227" s="38">
        <v>0</v>
      </c>
      <c r="Y227" s="38">
        <v>5</v>
      </c>
      <c r="Z227" s="38">
        <v>50</v>
      </c>
      <c r="AA227" s="38">
        <v>3</v>
      </c>
      <c r="AB227" s="38">
        <v>0</v>
      </c>
      <c r="AC227" s="38">
        <v>0</v>
      </c>
      <c r="AD227" s="38">
        <v>0</v>
      </c>
      <c r="AE227" s="38">
        <v>2</v>
      </c>
      <c r="AF227" s="38">
        <v>10</v>
      </c>
      <c r="AG227" s="38">
        <v>2</v>
      </c>
      <c r="AH227" s="38">
        <v>0</v>
      </c>
      <c r="AI227" s="38">
        <v>0</v>
      </c>
      <c r="AJ227" s="38">
        <v>0</v>
      </c>
      <c r="AK227" s="38">
        <v>2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196</v>
      </c>
      <c r="D228" s="38">
        <v>28</v>
      </c>
      <c r="E228" s="38">
        <v>25</v>
      </c>
      <c r="F228" s="38">
        <v>39</v>
      </c>
      <c r="G228" s="38">
        <v>335</v>
      </c>
      <c r="H228" s="38">
        <v>297</v>
      </c>
      <c r="I228" s="38">
        <v>50</v>
      </c>
      <c r="J228" s="38">
        <v>10</v>
      </c>
      <c r="K228" s="38">
        <v>0</v>
      </c>
      <c r="L228" s="38">
        <v>0</v>
      </c>
      <c r="M228" s="38">
        <v>60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93</v>
      </c>
      <c r="V228" s="38">
        <v>18</v>
      </c>
      <c r="W228" s="38">
        <v>25</v>
      </c>
      <c r="X228" s="38">
        <v>31</v>
      </c>
      <c r="Y228" s="38">
        <v>225</v>
      </c>
      <c r="Z228" s="38">
        <v>159</v>
      </c>
      <c r="AA228" s="38">
        <v>49</v>
      </c>
      <c r="AB228" s="38">
        <v>0</v>
      </c>
      <c r="AC228" s="38">
        <v>0</v>
      </c>
      <c r="AD228" s="38">
        <v>3</v>
      </c>
      <c r="AE228" s="38">
        <v>43</v>
      </c>
      <c r="AF228" s="38">
        <v>128</v>
      </c>
      <c r="AG228" s="38">
        <v>4</v>
      </c>
      <c r="AH228" s="38">
        <v>0</v>
      </c>
      <c r="AI228" s="38">
        <v>0</v>
      </c>
      <c r="AJ228" s="38">
        <v>5</v>
      </c>
      <c r="AK228" s="38">
        <v>7</v>
      </c>
      <c r="AL228" s="38">
        <v>9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8</v>
      </c>
      <c r="D229" s="38">
        <v>0</v>
      </c>
      <c r="E229" s="38">
        <v>0</v>
      </c>
      <c r="F229" s="38">
        <v>0</v>
      </c>
      <c r="G229" s="38">
        <v>12</v>
      </c>
      <c r="H229" s="38">
        <v>16</v>
      </c>
      <c r="I229" s="38">
        <v>2</v>
      </c>
      <c r="J229" s="38">
        <v>0</v>
      </c>
      <c r="K229" s="38">
        <v>0</v>
      </c>
      <c r="L229" s="38">
        <v>0</v>
      </c>
      <c r="M229" s="38">
        <v>2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1</v>
      </c>
      <c r="V229" s="38">
        <v>0</v>
      </c>
      <c r="W229" s="38">
        <v>0</v>
      </c>
      <c r="X229" s="38">
        <v>0</v>
      </c>
      <c r="Y229" s="38">
        <v>6</v>
      </c>
      <c r="Z229" s="38">
        <v>0</v>
      </c>
      <c r="AA229" s="38">
        <v>4</v>
      </c>
      <c r="AB229" s="38">
        <v>0</v>
      </c>
      <c r="AC229" s="38">
        <v>0</v>
      </c>
      <c r="AD229" s="38">
        <v>0</v>
      </c>
      <c r="AE229" s="38">
        <v>3</v>
      </c>
      <c r="AF229" s="38">
        <v>16</v>
      </c>
      <c r="AG229" s="38">
        <v>1</v>
      </c>
      <c r="AH229" s="38">
        <v>0</v>
      </c>
      <c r="AI229" s="38">
        <v>0</v>
      </c>
      <c r="AJ229" s="38">
        <v>0</v>
      </c>
      <c r="AK229" s="38">
        <v>1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9</v>
      </c>
      <c r="D230" s="38">
        <v>0</v>
      </c>
      <c r="E230" s="38">
        <v>0</v>
      </c>
      <c r="F230" s="38">
        <v>0</v>
      </c>
      <c r="G230" s="38">
        <v>3</v>
      </c>
      <c r="H230" s="38">
        <v>18</v>
      </c>
      <c r="I230" s="38">
        <v>2</v>
      </c>
      <c r="J230" s="38">
        <v>0</v>
      </c>
      <c r="K230" s="38">
        <v>0</v>
      </c>
      <c r="L230" s="38">
        <v>0</v>
      </c>
      <c r="M230" s="38">
        <v>2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7</v>
      </c>
      <c r="V230" s="38">
        <v>0</v>
      </c>
      <c r="W230" s="38">
        <v>0</v>
      </c>
      <c r="X230" s="38">
        <v>0</v>
      </c>
      <c r="Y230" s="38">
        <v>1</v>
      </c>
      <c r="Z230" s="38">
        <v>18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32</v>
      </c>
      <c r="D231" s="38">
        <v>0</v>
      </c>
      <c r="E231" s="38">
        <v>0</v>
      </c>
      <c r="F231" s="38">
        <v>0</v>
      </c>
      <c r="G231" s="38">
        <v>39</v>
      </c>
      <c r="H231" s="38">
        <v>27</v>
      </c>
      <c r="I231" s="38">
        <v>8</v>
      </c>
      <c r="J231" s="38">
        <v>0</v>
      </c>
      <c r="K231" s="38">
        <v>0</v>
      </c>
      <c r="L231" s="38">
        <v>0</v>
      </c>
      <c r="M231" s="38">
        <v>8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1</v>
      </c>
      <c r="U231" s="38">
        <v>18</v>
      </c>
      <c r="V231" s="38">
        <v>0</v>
      </c>
      <c r="W231" s="38">
        <v>0</v>
      </c>
      <c r="X231" s="38">
        <v>0</v>
      </c>
      <c r="Y231" s="38">
        <v>19</v>
      </c>
      <c r="Z231" s="38">
        <v>14</v>
      </c>
      <c r="AA231" s="38">
        <v>5</v>
      </c>
      <c r="AB231" s="38">
        <v>0</v>
      </c>
      <c r="AC231" s="38">
        <v>0</v>
      </c>
      <c r="AD231" s="38">
        <v>0</v>
      </c>
      <c r="AE231" s="38">
        <v>11</v>
      </c>
      <c r="AF231" s="38">
        <v>12</v>
      </c>
      <c r="AG231" s="38">
        <v>1</v>
      </c>
      <c r="AH231" s="38">
        <v>0</v>
      </c>
      <c r="AI231" s="38">
        <v>0</v>
      </c>
      <c r="AJ231" s="38">
        <v>0</v>
      </c>
      <c r="AK231" s="38">
        <v>1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12</v>
      </c>
      <c r="D232" s="38">
        <v>0</v>
      </c>
      <c r="E232" s="38">
        <v>0</v>
      </c>
      <c r="F232" s="38">
        <v>0</v>
      </c>
      <c r="G232" s="38">
        <v>11</v>
      </c>
      <c r="H232" s="38">
        <v>44</v>
      </c>
      <c r="I232" s="38">
        <v>8</v>
      </c>
      <c r="J232" s="38">
        <v>0</v>
      </c>
      <c r="K232" s="38">
        <v>0</v>
      </c>
      <c r="L232" s="38">
        <v>0</v>
      </c>
      <c r="M232" s="38">
        <v>8</v>
      </c>
      <c r="N232" s="38">
        <v>3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3</v>
      </c>
      <c r="V232" s="38">
        <v>0</v>
      </c>
      <c r="W232" s="38">
        <v>0</v>
      </c>
      <c r="X232" s="38">
        <v>0</v>
      </c>
      <c r="Y232" s="38">
        <v>2</v>
      </c>
      <c r="Z232" s="38">
        <v>13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27</v>
      </c>
      <c r="AG232" s="38">
        <v>1</v>
      </c>
      <c r="AH232" s="38">
        <v>0</v>
      </c>
      <c r="AI232" s="38">
        <v>0</v>
      </c>
      <c r="AJ232" s="38">
        <v>0</v>
      </c>
      <c r="AK232" s="38">
        <v>1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1</v>
      </c>
    </row>
    <row r="233" spans="2:50" ht="20.100000000000001" customHeight="1" thickBot="1" x14ac:dyDescent="0.25">
      <c r="B233" s="4" t="s">
        <v>424</v>
      </c>
      <c r="C233" s="38">
        <v>130</v>
      </c>
      <c r="D233" s="38">
        <v>24</v>
      </c>
      <c r="E233" s="38">
        <v>28</v>
      </c>
      <c r="F233" s="38">
        <v>0</v>
      </c>
      <c r="G233" s="38">
        <v>156</v>
      </c>
      <c r="H233" s="38">
        <v>513</v>
      </c>
      <c r="I233" s="38">
        <v>34</v>
      </c>
      <c r="J233" s="38">
        <v>0</v>
      </c>
      <c r="K233" s="38">
        <v>0</v>
      </c>
      <c r="L233" s="38">
        <v>0</v>
      </c>
      <c r="M233" s="38">
        <v>34</v>
      </c>
      <c r="N233" s="38">
        <v>0</v>
      </c>
      <c r="O233" s="38">
        <v>1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67</v>
      </c>
      <c r="V233" s="38">
        <v>22</v>
      </c>
      <c r="W233" s="38">
        <v>28</v>
      </c>
      <c r="X233" s="38">
        <v>0</v>
      </c>
      <c r="Y233" s="38">
        <v>108</v>
      </c>
      <c r="Z233" s="38">
        <v>354</v>
      </c>
      <c r="AA233" s="38">
        <v>23</v>
      </c>
      <c r="AB233" s="38">
        <v>0</v>
      </c>
      <c r="AC233" s="38">
        <v>0</v>
      </c>
      <c r="AD233" s="38">
        <v>0</v>
      </c>
      <c r="AE233" s="38">
        <v>9</v>
      </c>
      <c r="AF233" s="38">
        <v>124</v>
      </c>
      <c r="AG233" s="38">
        <v>5</v>
      </c>
      <c r="AH233" s="38">
        <v>2</v>
      </c>
      <c r="AI233" s="38">
        <v>0</v>
      </c>
      <c r="AJ233" s="38">
        <v>0</v>
      </c>
      <c r="AK233" s="38">
        <v>5</v>
      </c>
      <c r="AL233" s="38">
        <v>34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94</v>
      </c>
      <c r="D234" s="38">
        <v>0</v>
      </c>
      <c r="E234" s="38">
        <v>0</v>
      </c>
      <c r="F234" s="38">
        <v>0</v>
      </c>
      <c r="G234" s="38">
        <v>86</v>
      </c>
      <c r="H234" s="38">
        <v>62</v>
      </c>
      <c r="I234" s="38">
        <v>39</v>
      </c>
      <c r="J234" s="38">
        <v>0</v>
      </c>
      <c r="K234" s="38">
        <v>0</v>
      </c>
      <c r="L234" s="38">
        <v>0</v>
      </c>
      <c r="M234" s="38">
        <v>39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1</v>
      </c>
      <c r="U234" s="38">
        <v>40</v>
      </c>
      <c r="V234" s="38">
        <v>0</v>
      </c>
      <c r="W234" s="38">
        <v>0</v>
      </c>
      <c r="X234" s="38">
        <v>0</v>
      </c>
      <c r="Y234" s="38">
        <v>31</v>
      </c>
      <c r="Z234" s="38">
        <v>36</v>
      </c>
      <c r="AA234" s="38">
        <v>14</v>
      </c>
      <c r="AB234" s="38">
        <v>0</v>
      </c>
      <c r="AC234" s="38">
        <v>0</v>
      </c>
      <c r="AD234" s="38">
        <v>0</v>
      </c>
      <c r="AE234" s="38">
        <v>14</v>
      </c>
      <c r="AF234" s="38">
        <v>16</v>
      </c>
      <c r="AG234" s="38">
        <v>1</v>
      </c>
      <c r="AH234" s="38">
        <v>0</v>
      </c>
      <c r="AI234" s="38">
        <v>0</v>
      </c>
      <c r="AJ234" s="38">
        <v>0</v>
      </c>
      <c r="AK234" s="38">
        <v>2</v>
      </c>
      <c r="AL234" s="38">
        <v>9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82</v>
      </c>
      <c r="D235" s="38">
        <v>0</v>
      </c>
      <c r="E235" s="38">
        <v>0</v>
      </c>
      <c r="F235" s="38">
        <v>0</v>
      </c>
      <c r="G235" s="38">
        <v>73</v>
      </c>
      <c r="H235" s="38">
        <v>55</v>
      </c>
      <c r="I235" s="38">
        <v>33</v>
      </c>
      <c r="J235" s="38">
        <v>0</v>
      </c>
      <c r="K235" s="38">
        <v>0</v>
      </c>
      <c r="L235" s="38">
        <v>0</v>
      </c>
      <c r="M235" s="38">
        <v>33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1</v>
      </c>
      <c r="T235" s="38">
        <v>0</v>
      </c>
      <c r="U235" s="38">
        <v>36</v>
      </c>
      <c r="V235" s="38">
        <v>0</v>
      </c>
      <c r="W235" s="38">
        <v>0</v>
      </c>
      <c r="X235" s="38">
        <v>0</v>
      </c>
      <c r="Y235" s="38">
        <v>28</v>
      </c>
      <c r="Z235" s="38">
        <v>27</v>
      </c>
      <c r="AA235" s="38">
        <v>9</v>
      </c>
      <c r="AB235" s="38">
        <v>0</v>
      </c>
      <c r="AC235" s="38">
        <v>0</v>
      </c>
      <c r="AD235" s="38">
        <v>0</v>
      </c>
      <c r="AE235" s="38">
        <v>8</v>
      </c>
      <c r="AF235" s="38">
        <v>27</v>
      </c>
      <c r="AG235" s="38">
        <v>4</v>
      </c>
      <c r="AH235" s="38">
        <v>0</v>
      </c>
      <c r="AI235" s="38">
        <v>0</v>
      </c>
      <c r="AJ235" s="38">
        <v>0</v>
      </c>
      <c r="AK235" s="38">
        <v>3</v>
      </c>
      <c r="AL235" s="38">
        <v>1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</row>
    <row r="236" spans="2:50" ht="20.100000000000001" customHeight="1" thickBot="1" x14ac:dyDescent="0.25">
      <c r="B236" s="4" t="s">
        <v>426</v>
      </c>
      <c r="C236" s="38">
        <v>83</v>
      </c>
      <c r="D236" s="38">
        <v>12</v>
      </c>
      <c r="E236" s="38">
        <v>0</v>
      </c>
      <c r="F236" s="38">
        <v>0</v>
      </c>
      <c r="G236" s="38">
        <v>74</v>
      </c>
      <c r="H236" s="38">
        <v>110</v>
      </c>
      <c r="I236" s="38">
        <v>21</v>
      </c>
      <c r="J236" s="38">
        <v>12</v>
      </c>
      <c r="K236" s="38">
        <v>0</v>
      </c>
      <c r="L236" s="38">
        <v>0</v>
      </c>
      <c r="M236" s="38">
        <v>33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51</v>
      </c>
      <c r="V236" s="38">
        <v>0</v>
      </c>
      <c r="W236" s="38">
        <v>0</v>
      </c>
      <c r="X236" s="38">
        <v>0</v>
      </c>
      <c r="Y236" s="38">
        <v>28</v>
      </c>
      <c r="Z236" s="38">
        <v>81</v>
      </c>
      <c r="AA236" s="38">
        <v>7</v>
      </c>
      <c r="AB236" s="38">
        <v>0</v>
      </c>
      <c r="AC236" s="38">
        <v>0</v>
      </c>
      <c r="AD236" s="38">
        <v>0</v>
      </c>
      <c r="AE236" s="38">
        <v>9</v>
      </c>
      <c r="AF236" s="38">
        <v>29</v>
      </c>
      <c r="AG236" s="38">
        <v>4</v>
      </c>
      <c r="AH236" s="38">
        <v>0</v>
      </c>
      <c r="AI236" s="38">
        <v>0</v>
      </c>
      <c r="AJ236" s="38">
        <v>0</v>
      </c>
      <c r="AK236" s="38">
        <v>4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12</v>
      </c>
      <c r="D237" s="38">
        <v>0</v>
      </c>
      <c r="E237" s="38">
        <v>0</v>
      </c>
      <c r="F237" s="38">
        <v>0</v>
      </c>
      <c r="G237" s="38">
        <v>9</v>
      </c>
      <c r="H237" s="38">
        <v>21</v>
      </c>
      <c r="I237" s="38">
        <v>6</v>
      </c>
      <c r="J237" s="38">
        <v>0</v>
      </c>
      <c r="K237" s="38">
        <v>0</v>
      </c>
      <c r="L237" s="38">
        <v>0</v>
      </c>
      <c r="M237" s="38">
        <v>6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5</v>
      </c>
      <c r="V237" s="38">
        <v>0</v>
      </c>
      <c r="W237" s="38">
        <v>0</v>
      </c>
      <c r="X237" s="38">
        <v>0</v>
      </c>
      <c r="Y237" s="38">
        <v>2</v>
      </c>
      <c r="Z237" s="38">
        <v>17</v>
      </c>
      <c r="AA237" s="38">
        <v>1</v>
      </c>
      <c r="AB237" s="38">
        <v>0</v>
      </c>
      <c r="AC237" s="38">
        <v>0</v>
      </c>
      <c r="AD237" s="38">
        <v>0</v>
      </c>
      <c r="AE237" s="38">
        <v>1</v>
      </c>
      <c r="AF237" s="38">
        <v>4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82</v>
      </c>
      <c r="D238" s="38">
        <v>0</v>
      </c>
      <c r="E238" s="38">
        <v>0</v>
      </c>
      <c r="F238" s="38">
        <v>0</v>
      </c>
      <c r="G238" s="38">
        <v>84</v>
      </c>
      <c r="H238" s="38">
        <v>109</v>
      </c>
      <c r="I238" s="38">
        <v>24</v>
      </c>
      <c r="J238" s="38">
        <v>0</v>
      </c>
      <c r="K238" s="38">
        <v>0</v>
      </c>
      <c r="L238" s="38">
        <v>0</v>
      </c>
      <c r="M238" s="38">
        <v>24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45</v>
      </c>
      <c r="V238" s="38">
        <v>0</v>
      </c>
      <c r="W238" s="38">
        <v>0</v>
      </c>
      <c r="X238" s="38">
        <v>0</v>
      </c>
      <c r="Y238" s="38">
        <v>50</v>
      </c>
      <c r="Z238" s="38">
        <v>72</v>
      </c>
      <c r="AA238" s="38">
        <v>13</v>
      </c>
      <c r="AB238" s="38">
        <v>0</v>
      </c>
      <c r="AC238" s="38">
        <v>0</v>
      </c>
      <c r="AD238" s="38">
        <v>0</v>
      </c>
      <c r="AE238" s="38">
        <v>10</v>
      </c>
      <c r="AF238" s="38">
        <v>37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168</v>
      </c>
      <c r="D239" s="38">
        <v>0</v>
      </c>
      <c r="E239" s="38">
        <v>0</v>
      </c>
      <c r="F239" s="38">
        <v>0</v>
      </c>
      <c r="G239" s="38">
        <v>200</v>
      </c>
      <c r="H239" s="38">
        <v>154</v>
      </c>
      <c r="I239" s="38">
        <v>33</v>
      </c>
      <c r="J239" s="38">
        <v>0</v>
      </c>
      <c r="K239" s="38">
        <v>0</v>
      </c>
      <c r="L239" s="38">
        <v>0</v>
      </c>
      <c r="M239" s="38">
        <v>34</v>
      </c>
      <c r="N239" s="38">
        <v>0</v>
      </c>
      <c r="O239" s="38">
        <v>2</v>
      </c>
      <c r="P239" s="38">
        <v>0</v>
      </c>
      <c r="Q239" s="38">
        <v>0</v>
      </c>
      <c r="R239" s="38">
        <v>0</v>
      </c>
      <c r="S239" s="38">
        <v>0</v>
      </c>
      <c r="T239" s="38">
        <v>3</v>
      </c>
      <c r="U239" s="38">
        <v>93</v>
      </c>
      <c r="V239" s="38">
        <v>0</v>
      </c>
      <c r="W239" s="38">
        <v>0</v>
      </c>
      <c r="X239" s="38">
        <v>0</v>
      </c>
      <c r="Y239" s="38">
        <v>113</v>
      </c>
      <c r="Z239" s="38">
        <v>76</v>
      </c>
      <c r="AA239" s="38">
        <v>35</v>
      </c>
      <c r="AB239" s="38">
        <v>0</v>
      </c>
      <c r="AC239" s="38">
        <v>0</v>
      </c>
      <c r="AD239" s="38">
        <v>0</v>
      </c>
      <c r="AE239" s="38">
        <v>51</v>
      </c>
      <c r="AF239" s="38">
        <v>69</v>
      </c>
      <c r="AG239" s="38">
        <v>4</v>
      </c>
      <c r="AH239" s="38">
        <v>0</v>
      </c>
      <c r="AI239" s="38">
        <v>0</v>
      </c>
      <c r="AJ239" s="38">
        <v>0</v>
      </c>
      <c r="AK239" s="38">
        <v>2</v>
      </c>
      <c r="AL239" s="38">
        <v>3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1</v>
      </c>
      <c r="AT239" s="38">
        <v>0</v>
      </c>
      <c r="AU239" s="38">
        <v>0</v>
      </c>
      <c r="AV239" s="38">
        <v>0</v>
      </c>
      <c r="AW239" s="38">
        <v>0</v>
      </c>
      <c r="AX239" s="38">
        <v>3</v>
      </c>
    </row>
    <row r="240" spans="2:50" ht="20.100000000000001" customHeight="1" thickBot="1" x14ac:dyDescent="0.25">
      <c r="B240" s="4" t="s">
        <v>430</v>
      </c>
      <c r="C240" s="38">
        <v>232</v>
      </c>
      <c r="D240" s="38">
        <v>14</v>
      </c>
      <c r="E240" s="38">
        <v>0</v>
      </c>
      <c r="F240" s="38">
        <v>0</v>
      </c>
      <c r="G240" s="38">
        <v>188</v>
      </c>
      <c r="H240" s="38">
        <v>287</v>
      </c>
      <c r="I240" s="38">
        <v>68</v>
      </c>
      <c r="J240" s="38">
        <v>14</v>
      </c>
      <c r="K240" s="38">
        <v>0</v>
      </c>
      <c r="L240" s="38">
        <v>0</v>
      </c>
      <c r="M240" s="38">
        <v>82</v>
      </c>
      <c r="N240" s="38">
        <v>0</v>
      </c>
      <c r="O240" s="38">
        <v>1</v>
      </c>
      <c r="P240" s="38">
        <v>0</v>
      </c>
      <c r="Q240" s="38">
        <v>0</v>
      </c>
      <c r="R240" s="38">
        <v>0</v>
      </c>
      <c r="S240" s="38">
        <v>0</v>
      </c>
      <c r="T240" s="38">
        <v>2</v>
      </c>
      <c r="U240" s="38">
        <v>118</v>
      </c>
      <c r="V240" s="38">
        <v>0</v>
      </c>
      <c r="W240" s="38">
        <v>0</v>
      </c>
      <c r="X240" s="38">
        <v>0</v>
      </c>
      <c r="Y240" s="38">
        <v>70</v>
      </c>
      <c r="Z240" s="38">
        <v>177</v>
      </c>
      <c r="AA240" s="38">
        <v>36</v>
      </c>
      <c r="AB240" s="38">
        <v>0</v>
      </c>
      <c r="AC240" s="38">
        <v>0</v>
      </c>
      <c r="AD240" s="38">
        <v>0</v>
      </c>
      <c r="AE240" s="38">
        <v>33</v>
      </c>
      <c r="AF240" s="38">
        <v>97</v>
      </c>
      <c r="AG240" s="38">
        <v>7</v>
      </c>
      <c r="AH240" s="38">
        <v>0</v>
      </c>
      <c r="AI240" s="38">
        <v>0</v>
      </c>
      <c r="AJ240" s="38">
        <v>0</v>
      </c>
      <c r="AK240" s="38">
        <v>3</v>
      </c>
      <c r="AL240" s="38">
        <v>5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2</v>
      </c>
      <c r="AT240" s="38">
        <v>0</v>
      </c>
      <c r="AU240" s="38">
        <v>0</v>
      </c>
      <c r="AV240" s="38">
        <v>0</v>
      </c>
      <c r="AW240" s="38">
        <v>0</v>
      </c>
      <c r="AX240" s="38">
        <v>6</v>
      </c>
    </row>
    <row r="241" spans="2:50" ht="20.100000000000001" customHeight="1" thickBot="1" x14ac:dyDescent="0.25">
      <c r="B241" s="4" t="s">
        <v>431</v>
      </c>
      <c r="C241" s="38">
        <v>197</v>
      </c>
      <c r="D241" s="38">
        <v>0</v>
      </c>
      <c r="E241" s="38">
        <v>0</v>
      </c>
      <c r="F241" s="38">
        <v>0</v>
      </c>
      <c r="G241" s="38">
        <v>193</v>
      </c>
      <c r="H241" s="38">
        <v>216</v>
      </c>
      <c r="I241" s="38">
        <v>61</v>
      </c>
      <c r="J241" s="38">
        <v>0</v>
      </c>
      <c r="K241" s="38">
        <v>0</v>
      </c>
      <c r="L241" s="38">
        <v>0</v>
      </c>
      <c r="M241" s="38">
        <v>61</v>
      </c>
      <c r="N241" s="38">
        <v>2</v>
      </c>
      <c r="O241" s="38">
        <v>1</v>
      </c>
      <c r="P241" s="38">
        <v>0</v>
      </c>
      <c r="Q241" s="38">
        <v>0</v>
      </c>
      <c r="R241" s="38">
        <v>0</v>
      </c>
      <c r="S241" s="38">
        <v>1</v>
      </c>
      <c r="T241" s="38">
        <v>2</v>
      </c>
      <c r="U241" s="38">
        <v>87</v>
      </c>
      <c r="V241" s="38">
        <v>0</v>
      </c>
      <c r="W241" s="38">
        <v>0</v>
      </c>
      <c r="X241" s="38">
        <v>0</v>
      </c>
      <c r="Y241" s="38">
        <v>87</v>
      </c>
      <c r="Z241" s="38">
        <v>176</v>
      </c>
      <c r="AA241" s="38">
        <v>45</v>
      </c>
      <c r="AB241" s="38">
        <v>0</v>
      </c>
      <c r="AC241" s="38">
        <v>0</v>
      </c>
      <c r="AD241" s="38">
        <v>0</v>
      </c>
      <c r="AE241" s="38">
        <v>41</v>
      </c>
      <c r="AF241" s="38">
        <v>31</v>
      </c>
      <c r="AG241" s="38">
        <v>3</v>
      </c>
      <c r="AH241" s="38">
        <v>0</v>
      </c>
      <c r="AI241" s="38">
        <v>0</v>
      </c>
      <c r="AJ241" s="38">
        <v>0</v>
      </c>
      <c r="AK241" s="38">
        <v>3</v>
      </c>
      <c r="AL241" s="38">
        <v>3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2</v>
      </c>
    </row>
    <row r="242" spans="2:50" ht="20.100000000000001" customHeight="1" thickBot="1" x14ac:dyDescent="0.25">
      <c r="B242" s="4" t="s">
        <v>432</v>
      </c>
      <c r="C242" s="38">
        <v>146</v>
      </c>
      <c r="D242" s="38">
        <v>0</v>
      </c>
      <c r="E242" s="38">
        <v>0</v>
      </c>
      <c r="F242" s="38">
        <v>0</v>
      </c>
      <c r="G242" s="38">
        <v>126</v>
      </c>
      <c r="H242" s="38">
        <v>127</v>
      </c>
      <c r="I242" s="38">
        <v>36</v>
      </c>
      <c r="J242" s="38">
        <v>0</v>
      </c>
      <c r="K242" s="38">
        <v>0</v>
      </c>
      <c r="L242" s="38">
        <v>0</v>
      </c>
      <c r="M242" s="38">
        <v>35</v>
      </c>
      <c r="N242" s="38">
        <v>1</v>
      </c>
      <c r="O242" s="38">
        <v>0</v>
      </c>
      <c r="P242" s="38">
        <v>0</v>
      </c>
      <c r="Q242" s="38">
        <v>0</v>
      </c>
      <c r="R242" s="38">
        <v>0</v>
      </c>
      <c r="S242" s="38">
        <v>1</v>
      </c>
      <c r="T242" s="38">
        <v>0</v>
      </c>
      <c r="U242" s="38">
        <v>73</v>
      </c>
      <c r="V242" s="38">
        <v>0</v>
      </c>
      <c r="W242" s="38">
        <v>0</v>
      </c>
      <c r="X242" s="38">
        <v>0</v>
      </c>
      <c r="Y242" s="38">
        <v>62</v>
      </c>
      <c r="Z242" s="38">
        <v>76</v>
      </c>
      <c r="AA242" s="38">
        <v>35</v>
      </c>
      <c r="AB242" s="38">
        <v>0</v>
      </c>
      <c r="AC242" s="38">
        <v>0</v>
      </c>
      <c r="AD242" s="38">
        <v>0</v>
      </c>
      <c r="AE242" s="38">
        <v>28</v>
      </c>
      <c r="AF242" s="38">
        <v>47</v>
      </c>
      <c r="AG242" s="38">
        <v>1</v>
      </c>
      <c r="AH242" s="38">
        <v>0</v>
      </c>
      <c r="AI242" s="38">
        <v>0</v>
      </c>
      <c r="AJ242" s="38">
        <v>0</v>
      </c>
      <c r="AK242" s="38">
        <v>0</v>
      </c>
      <c r="AL242" s="38">
        <v>1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1</v>
      </c>
      <c r="AT242" s="38">
        <v>0</v>
      </c>
      <c r="AU242" s="38">
        <v>0</v>
      </c>
      <c r="AV242" s="38">
        <v>0</v>
      </c>
      <c r="AW242" s="38">
        <v>0</v>
      </c>
      <c r="AX242" s="38">
        <v>2</v>
      </c>
    </row>
    <row r="243" spans="2:50" ht="20.100000000000001" customHeight="1" thickBot="1" x14ac:dyDescent="0.25">
      <c r="B243" s="4" t="s">
        <v>433</v>
      </c>
      <c r="C243" s="38">
        <v>149</v>
      </c>
      <c r="D243" s="38">
        <v>5</v>
      </c>
      <c r="E243" s="38">
        <v>2</v>
      </c>
      <c r="F243" s="38">
        <v>0</v>
      </c>
      <c r="G243" s="38">
        <v>186</v>
      </c>
      <c r="H243" s="38">
        <v>122</v>
      </c>
      <c r="I243" s="38">
        <v>39</v>
      </c>
      <c r="J243" s="38">
        <v>0</v>
      </c>
      <c r="K243" s="38">
        <v>0</v>
      </c>
      <c r="L243" s="38">
        <v>0</v>
      </c>
      <c r="M243" s="38">
        <v>47</v>
      </c>
      <c r="N243" s="38">
        <v>1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4</v>
      </c>
      <c r="U243" s="38">
        <v>52</v>
      </c>
      <c r="V243" s="38">
        <v>5</v>
      </c>
      <c r="W243" s="38">
        <v>2</v>
      </c>
      <c r="X243" s="38">
        <v>0</v>
      </c>
      <c r="Y243" s="38">
        <v>82</v>
      </c>
      <c r="Z243" s="38">
        <v>56</v>
      </c>
      <c r="AA243" s="38">
        <v>51</v>
      </c>
      <c r="AB243" s="38">
        <v>0</v>
      </c>
      <c r="AC243" s="38">
        <v>0</v>
      </c>
      <c r="AD243" s="38">
        <v>0</v>
      </c>
      <c r="AE243" s="38">
        <v>49</v>
      </c>
      <c r="AF243" s="38">
        <v>57</v>
      </c>
      <c r="AG243" s="38">
        <v>6</v>
      </c>
      <c r="AH243" s="38">
        <v>0</v>
      </c>
      <c r="AI243" s="38">
        <v>0</v>
      </c>
      <c r="AJ243" s="38">
        <v>0</v>
      </c>
      <c r="AK243" s="38">
        <v>8</v>
      </c>
      <c r="AL243" s="38">
        <v>3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1</v>
      </c>
      <c r="AT243" s="38">
        <v>0</v>
      </c>
      <c r="AU243" s="38">
        <v>0</v>
      </c>
      <c r="AV243" s="38">
        <v>0</v>
      </c>
      <c r="AW243" s="38">
        <v>0</v>
      </c>
      <c r="AX243" s="38">
        <v>1</v>
      </c>
    </row>
    <row r="244" spans="2:50" ht="20.100000000000001" customHeight="1" thickBot="1" x14ac:dyDescent="0.25">
      <c r="B244" s="4" t="s">
        <v>434</v>
      </c>
      <c r="C244" s="38">
        <v>43</v>
      </c>
      <c r="D244" s="38">
        <v>14</v>
      </c>
      <c r="E244" s="38">
        <v>3</v>
      </c>
      <c r="F244" s="38">
        <v>2</v>
      </c>
      <c r="G244" s="38">
        <v>65</v>
      </c>
      <c r="H244" s="38">
        <v>72</v>
      </c>
      <c r="I244" s="38">
        <v>19</v>
      </c>
      <c r="J244" s="38">
        <v>8</v>
      </c>
      <c r="K244" s="38">
        <v>0</v>
      </c>
      <c r="L244" s="38">
        <v>0</v>
      </c>
      <c r="M244" s="38">
        <v>27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10</v>
      </c>
      <c r="V244" s="38">
        <v>6</v>
      </c>
      <c r="W244" s="38">
        <v>3</v>
      </c>
      <c r="X244" s="38">
        <v>2</v>
      </c>
      <c r="Y244" s="38">
        <v>20</v>
      </c>
      <c r="Z244" s="38">
        <v>55</v>
      </c>
      <c r="AA244" s="38">
        <v>13</v>
      </c>
      <c r="AB244" s="38">
        <v>0</v>
      </c>
      <c r="AC244" s="38">
        <v>0</v>
      </c>
      <c r="AD244" s="38">
        <v>0</v>
      </c>
      <c r="AE244" s="38">
        <v>15</v>
      </c>
      <c r="AF244" s="38">
        <v>17</v>
      </c>
      <c r="AG244" s="38">
        <v>1</v>
      </c>
      <c r="AH244" s="38">
        <v>0</v>
      </c>
      <c r="AI244" s="38">
        <v>0</v>
      </c>
      <c r="AJ244" s="38">
        <v>0</v>
      </c>
      <c r="AK244" s="38">
        <v>2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1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22</v>
      </c>
      <c r="D245" s="38">
        <v>0</v>
      </c>
      <c r="E245" s="38">
        <v>0</v>
      </c>
      <c r="F245" s="38">
        <v>0</v>
      </c>
      <c r="G245" s="38">
        <v>25</v>
      </c>
      <c r="H245" s="38">
        <v>65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1</v>
      </c>
      <c r="P245" s="38">
        <v>0</v>
      </c>
      <c r="Q245" s="38">
        <v>0</v>
      </c>
      <c r="R245" s="38">
        <v>0</v>
      </c>
      <c r="S245" s="38">
        <v>0</v>
      </c>
      <c r="T245" s="38">
        <v>1</v>
      </c>
      <c r="U245" s="38">
        <v>13</v>
      </c>
      <c r="V245" s="38">
        <v>0</v>
      </c>
      <c r="W245" s="38">
        <v>0</v>
      </c>
      <c r="X245" s="38">
        <v>0</v>
      </c>
      <c r="Y245" s="38">
        <v>16</v>
      </c>
      <c r="Z245" s="38">
        <v>51</v>
      </c>
      <c r="AA245" s="38">
        <v>6</v>
      </c>
      <c r="AB245" s="38">
        <v>0</v>
      </c>
      <c r="AC245" s="38">
        <v>0</v>
      </c>
      <c r="AD245" s="38">
        <v>0</v>
      </c>
      <c r="AE245" s="38">
        <v>8</v>
      </c>
      <c r="AF245" s="38">
        <v>12</v>
      </c>
      <c r="AG245" s="38">
        <v>2</v>
      </c>
      <c r="AH245" s="38">
        <v>0</v>
      </c>
      <c r="AI245" s="38">
        <v>0</v>
      </c>
      <c r="AJ245" s="38">
        <v>0</v>
      </c>
      <c r="AK245" s="38">
        <v>1</v>
      </c>
      <c r="AL245" s="38">
        <v>1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</row>
    <row r="246" spans="2:50" ht="20.100000000000001" customHeight="1" thickBot="1" x14ac:dyDescent="0.25">
      <c r="B246" s="4" t="s">
        <v>436</v>
      </c>
      <c r="C246" s="38">
        <v>109</v>
      </c>
      <c r="D246" s="38">
        <v>8</v>
      </c>
      <c r="E246" s="38">
        <v>0</v>
      </c>
      <c r="F246" s="38">
        <v>0</v>
      </c>
      <c r="G246" s="38">
        <v>58</v>
      </c>
      <c r="H246" s="38">
        <v>216</v>
      </c>
      <c r="I246" s="38">
        <v>18</v>
      </c>
      <c r="J246" s="38">
        <v>8</v>
      </c>
      <c r="K246" s="38">
        <v>0</v>
      </c>
      <c r="L246" s="38">
        <v>0</v>
      </c>
      <c r="M246" s="38">
        <v>26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1</v>
      </c>
      <c r="U246" s="38">
        <v>84</v>
      </c>
      <c r="V246" s="38">
        <v>0</v>
      </c>
      <c r="W246" s="38">
        <v>0</v>
      </c>
      <c r="X246" s="38">
        <v>0</v>
      </c>
      <c r="Y246" s="38">
        <v>25</v>
      </c>
      <c r="Z246" s="38">
        <v>148</v>
      </c>
      <c r="AA246" s="38">
        <v>3</v>
      </c>
      <c r="AB246" s="38">
        <v>0</v>
      </c>
      <c r="AC246" s="38">
        <v>0</v>
      </c>
      <c r="AD246" s="38">
        <v>0</v>
      </c>
      <c r="AE246" s="38">
        <v>0</v>
      </c>
      <c r="AF246" s="38">
        <v>66</v>
      </c>
      <c r="AG246" s="38">
        <v>4</v>
      </c>
      <c r="AH246" s="38">
        <v>0</v>
      </c>
      <c r="AI246" s="38">
        <v>0</v>
      </c>
      <c r="AJ246" s="38">
        <v>0</v>
      </c>
      <c r="AK246" s="38">
        <v>7</v>
      </c>
      <c r="AL246" s="38">
        <v>1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149</v>
      </c>
      <c r="D247" s="38">
        <v>40</v>
      </c>
      <c r="E247" s="38">
        <v>6</v>
      </c>
      <c r="F247" s="38">
        <v>0</v>
      </c>
      <c r="G247" s="38">
        <v>202</v>
      </c>
      <c r="H247" s="38">
        <v>108</v>
      </c>
      <c r="I247" s="38">
        <v>72</v>
      </c>
      <c r="J247" s="38">
        <v>30</v>
      </c>
      <c r="K247" s="38">
        <v>0</v>
      </c>
      <c r="L247" s="38">
        <v>0</v>
      </c>
      <c r="M247" s="38">
        <v>102</v>
      </c>
      <c r="N247" s="38">
        <v>0</v>
      </c>
      <c r="O247" s="38">
        <v>1</v>
      </c>
      <c r="P247" s="38">
        <v>0</v>
      </c>
      <c r="Q247" s="38">
        <v>1</v>
      </c>
      <c r="R247" s="38">
        <v>0</v>
      </c>
      <c r="S247" s="38">
        <v>1</v>
      </c>
      <c r="T247" s="38">
        <v>9</v>
      </c>
      <c r="U247" s="38">
        <v>59</v>
      </c>
      <c r="V247" s="38">
        <v>10</v>
      </c>
      <c r="W247" s="38">
        <v>5</v>
      </c>
      <c r="X247" s="38">
        <v>0</v>
      </c>
      <c r="Y247" s="38">
        <v>56</v>
      </c>
      <c r="Z247" s="38">
        <v>60</v>
      </c>
      <c r="AA247" s="38">
        <v>10</v>
      </c>
      <c r="AB247" s="38">
        <v>0</v>
      </c>
      <c r="AC247" s="38">
        <v>0</v>
      </c>
      <c r="AD247" s="38">
        <v>0</v>
      </c>
      <c r="AE247" s="38">
        <v>36</v>
      </c>
      <c r="AF247" s="38">
        <v>27</v>
      </c>
      <c r="AG247" s="38">
        <v>7</v>
      </c>
      <c r="AH247" s="38">
        <v>0</v>
      </c>
      <c r="AI247" s="38">
        <v>0</v>
      </c>
      <c r="AJ247" s="38">
        <v>0</v>
      </c>
      <c r="AK247" s="38">
        <v>5</v>
      </c>
      <c r="AL247" s="38">
        <v>11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2</v>
      </c>
      <c r="AX247" s="38">
        <v>1</v>
      </c>
    </row>
    <row r="248" spans="2:50" ht="20.100000000000001" customHeight="1" thickBot="1" x14ac:dyDescent="0.25">
      <c r="B248" s="4" t="s">
        <v>194</v>
      </c>
      <c r="C248" s="38">
        <v>1172</v>
      </c>
      <c r="D248" s="38">
        <v>136</v>
      </c>
      <c r="E248" s="38">
        <v>130</v>
      </c>
      <c r="F248" s="38">
        <v>7</v>
      </c>
      <c r="G248" s="38">
        <v>1414</v>
      </c>
      <c r="H248" s="38">
        <v>1225</v>
      </c>
      <c r="I248" s="38">
        <v>308</v>
      </c>
      <c r="J248" s="38">
        <v>0</v>
      </c>
      <c r="K248" s="38">
        <v>0</v>
      </c>
      <c r="L248" s="38">
        <v>1</v>
      </c>
      <c r="M248" s="38">
        <v>306</v>
      </c>
      <c r="N248" s="38">
        <v>3</v>
      </c>
      <c r="O248" s="38">
        <v>8</v>
      </c>
      <c r="P248" s="38">
        <v>0</v>
      </c>
      <c r="Q248" s="38">
        <v>0</v>
      </c>
      <c r="R248" s="38">
        <v>0</v>
      </c>
      <c r="S248" s="38">
        <v>3</v>
      </c>
      <c r="T248" s="38">
        <v>21</v>
      </c>
      <c r="U248" s="38">
        <v>459</v>
      </c>
      <c r="V248" s="38">
        <v>136</v>
      </c>
      <c r="W248" s="38">
        <v>130</v>
      </c>
      <c r="X248" s="38">
        <v>6</v>
      </c>
      <c r="Y248" s="38">
        <v>753</v>
      </c>
      <c r="Z248" s="38">
        <v>713</v>
      </c>
      <c r="AA248" s="38">
        <v>375</v>
      </c>
      <c r="AB248" s="38">
        <v>0</v>
      </c>
      <c r="AC248" s="38">
        <v>0</v>
      </c>
      <c r="AD248" s="38">
        <v>0</v>
      </c>
      <c r="AE248" s="38">
        <v>330</v>
      </c>
      <c r="AF248" s="38">
        <v>456</v>
      </c>
      <c r="AG248" s="38">
        <v>21</v>
      </c>
      <c r="AH248" s="38">
        <v>0</v>
      </c>
      <c r="AI248" s="38">
        <v>0</v>
      </c>
      <c r="AJ248" s="38">
        <v>0</v>
      </c>
      <c r="AK248" s="38">
        <v>21</v>
      </c>
      <c r="AL248" s="38">
        <v>23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1</v>
      </c>
      <c r="AT248" s="38">
        <v>0</v>
      </c>
      <c r="AU248" s="38">
        <v>0</v>
      </c>
      <c r="AV248" s="38">
        <v>0</v>
      </c>
      <c r="AW248" s="38">
        <v>1</v>
      </c>
      <c r="AX248" s="38">
        <v>9</v>
      </c>
    </row>
    <row r="249" spans="2:50" ht="20.100000000000001" customHeight="1" thickBot="1" x14ac:dyDescent="0.25">
      <c r="B249" s="4" t="s">
        <v>438</v>
      </c>
      <c r="C249" s="38">
        <v>35</v>
      </c>
      <c r="D249" s="38">
        <v>0</v>
      </c>
      <c r="E249" s="38">
        <v>0</v>
      </c>
      <c r="F249" s="38">
        <v>0</v>
      </c>
      <c r="G249" s="38">
        <v>32</v>
      </c>
      <c r="H249" s="38">
        <v>72</v>
      </c>
      <c r="I249" s="38">
        <v>15</v>
      </c>
      <c r="J249" s="38">
        <v>0</v>
      </c>
      <c r="K249" s="38">
        <v>0</v>
      </c>
      <c r="L249" s="38">
        <v>0</v>
      </c>
      <c r="M249" s="38">
        <v>15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1</v>
      </c>
      <c r="U249" s="38">
        <v>20</v>
      </c>
      <c r="V249" s="38">
        <v>0</v>
      </c>
      <c r="W249" s="38">
        <v>0</v>
      </c>
      <c r="X249" s="38">
        <v>0</v>
      </c>
      <c r="Y249" s="38">
        <v>17</v>
      </c>
      <c r="Z249" s="38">
        <v>38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29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2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2</v>
      </c>
    </row>
    <row r="250" spans="2:50" ht="20.100000000000001" customHeight="1" thickBot="1" x14ac:dyDescent="0.25">
      <c r="B250" s="4" t="s">
        <v>439</v>
      </c>
      <c r="C250" s="38">
        <v>235</v>
      </c>
      <c r="D250" s="38">
        <v>34</v>
      </c>
      <c r="E250" s="38">
        <v>7</v>
      </c>
      <c r="F250" s="38">
        <v>0</v>
      </c>
      <c r="G250" s="38">
        <v>263</v>
      </c>
      <c r="H250" s="38">
        <v>263</v>
      </c>
      <c r="I250" s="38">
        <v>81</v>
      </c>
      <c r="J250" s="38">
        <v>16</v>
      </c>
      <c r="K250" s="38">
        <v>0</v>
      </c>
      <c r="L250" s="38">
        <v>0</v>
      </c>
      <c r="M250" s="38">
        <v>97</v>
      </c>
      <c r="N250" s="38">
        <v>0</v>
      </c>
      <c r="O250" s="38">
        <v>1</v>
      </c>
      <c r="P250" s="38">
        <v>0</v>
      </c>
      <c r="Q250" s="38">
        <v>0</v>
      </c>
      <c r="R250" s="38">
        <v>0</v>
      </c>
      <c r="S250" s="38">
        <v>0</v>
      </c>
      <c r="T250" s="38">
        <v>4</v>
      </c>
      <c r="U250" s="38">
        <v>75</v>
      </c>
      <c r="V250" s="38">
        <v>18</v>
      </c>
      <c r="W250" s="38">
        <v>7</v>
      </c>
      <c r="X250" s="38">
        <v>0</v>
      </c>
      <c r="Y250" s="38">
        <v>101</v>
      </c>
      <c r="Z250" s="38">
        <v>170</v>
      </c>
      <c r="AA250" s="38">
        <v>70</v>
      </c>
      <c r="AB250" s="38">
        <v>0</v>
      </c>
      <c r="AC250" s="38">
        <v>0</v>
      </c>
      <c r="AD250" s="38">
        <v>0</v>
      </c>
      <c r="AE250" s="38">
        <v>54</v>
      </c>
      <c r="AF250" s="38">
        <v>81</v>
      </c>
      <c r="AG250" s="38">
        <v>8</v>
      </c>
      <c r="AH250" s="38">
        <v>0</v>
      </c>
      <c r="AI250" s="38">
        <v>0</v>
      </c>
      <c r="AJ250" s="38">
        <v>0</v>
      </c>
      <c r="AK250" s="38">
        <v>10</v>
      </c>
      <c r="AL250" s="38">
        <v>7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1</v>
      </c>
      <c r="AX250" s="38">
        <v>1</v>
      </c>
    </row>
    <row r="251" spans="2:50" ht="20.100000000000001" customHeight="1" thickBot="1" x14ac:dyDescent="0.25">
      <c r="B251" s="4" t="s">
        <v>440</v>
      </c>
      <c r="C251" s="38">
        <v>131</v>
      </c>
      <c r="D251" s="38">
        <v>0</v>
      </c>
      <c r="E251" s="38">
        <v>0</v>
      </c>
      <c r="F251" s="38">
        <v>3</v>
      </c>
      <c r="G251" s="38">
        <v>99</v>
      </c>
      <c r="H251" s="38">
        <v>176</v>
      </c>
      <c r="I251" s="38">
        <v>37</v>
      </c>
      <c r="J251" s="38">
        <v>0</v>
      </c>
      <c r="K251" s="38">
        <v>0</v>
      </c>
      <c r="L251" s="38">
        <v>0</v>
      </c>
      <c r="M251" s="38">
        <v>34</v>
      </c>
      <c r="N251" s="38">
        <v>3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59</v>
      </c>
      <c r="V251" s="38">
        <v>0</v>
      </c>
      <c r="W251" s="38">
        <v>0</v>
      </c>
      <c r="X251" s="38">
        <v>0</v>
      </c>
      <c r="Y251" s="38">
        <v>36</v>
      </c>
      <c r="Z251" s="38">
        <v>124</v>
      </c>
      <c r="AA251" s="38">
        <v>33</v>
      </c>
      <c r="AB251" s="38">
        <v>0</v>
      </c>
      <c r="AC251" s="38">
        <v>0</v>
      </c>
      <c r="AD251" s="38">
        <v>0</v>
      </c>
      <c r="AE251" s="38">
        <v>24</v>
      </c>
      <c r="AF251" s="38">
        <v>46</v>
      </c>
      <c r="AG251" s="38">
        <v>2</v>
      </c>
      <c r="AH251" s="38">
        <v>0</v>
      </c>
      <c r="AI251" s="38">
        <v>0</v>
      </c>
      <c r="AJ251" s="38">
        <v>3</v>
      </c>
      <c r="AK251" s="38">
        <v>5</v>
      </c>
      <c r="AL251" s="38">
        <v>3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195</v>
      </c>
      <c r="D252" s="38">
        <v>0</v>
      </c>
      <c r="E252" s="38">
        <v>0</v>
      </c>
      <c r="F252" s="38">
        <v>0</v>
      </c>
      <c r="G252" s="38">
        <v>204</v>
      </c>
      <c r="H252" s="38">
        <v>79</v>
      </c>
      <c r="I252" s="38">
        <v>71</v>
      </c>
      <c r="J252" s="38">
        <v>0</v>
      </c>
      <c r="K252" s="38">
        <v>0</v>
      </c>
      <c r="L252" s="38">
        <v>0</v>
      </c>
      <c r="M252" s="38">
        <v>71</v>
      </c>
      <c r="N252" s="38">
        <v>0</v>
      </c>
      <c r="O252" s="38">
        <v>1</v>
      </c>
      <c r="P252" s="38">
        <v>0</v>
      </c>
      <c r="Q252" s="38">
        <v>0</v>
      </c>
      <c r="R252" s="38">
        <v>0</v>
      </c>
      <c r="S252" s="38">
        <v>0</v>
      </c>
      <c r="T252" s="38">
        <v>2</v>
      </c>
      <c r="U252" s="38">
        <v>77</v>
      </c>
      <c r="V252" s="38">
        <v>0</v>
      </c>
      <c r="W252" s="38">
        <v>0</v>
      </c>
      <c r="X252" s="38">
        <v>0</v>
      </c>
      <c r="Y252" s="38">
        <v>73</v>
      </c>
      <c r="Z252" s="38">
        <v>37</v>
      </c>
      <c r="AA252" s="38">
        <v>40</v>
      </c>
      <c r="AB252" s="38">
        <v>0</v>
      </c>
      <c r="AC252" s="38">
        <v>0</v>
      </c>
      <c r="AD252" s="38">
        <v>0</v>
      </c>
      <c r="AE252" s="38">
        <v>52</v>
      </c>
      <c r="AF252" s="38">
        <v>33</v>
      </c>
      <c r="AG252" s="38">
        <v>6</v>
      </c>
      <c r="AH252" s="38">
        <v>0</v>
      </c>
      <c r="AI252" s="38">
        <v>0</v>
      </c>
      <c r="AJ252" s="38">
        <v>0</v>
      </c>
      <c r="AK252" s="38">
        <v>8</v>
      </c>
      <c r="AL252" s="38">
        <v>1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6</v>
      </c>
    </row>
    <row r="253" spans="2:50" ht="20.100000000000001" customHeight="1" thickBot="1" x14ac:dyDescent="0.25">
      <c r="B253" s="4" t="s">
        <v>442</v>
      </c>
      <c r="C253" s="38">
        <v>93</v>
      </c>
      <c r="D253" s="38">
        <v>20</v>
      </c>
      <c r="E253" s="38">
        <v>0</v>
      </c>
      <c r="F253" s="38">
        <v>0</v>
      </c>
      <c r="G253" s="38">
        <v>107</v>
      </c>
      <c r="H253" s="38">
        <v>85</v>
      </c>
      <c r="I253" s="38">
        <v>36</v>
      </c>
      <c r="J253" s="38">
        <v>10</v>
      </c>
      <c r="K253" s="38">
        <v>0</v>
      </c>
      <c r="L253" s="38">
        <v>0</v>
      </c>
      <c r="M253" s="38">
        <v>45</v>
      </c>
      <c r="N253" s="38">
        <v>3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34</v>
      </c>
      <c r="V253" s="38">
        <v>10</v>
      </c>
      <c r="W253" s="38">
        <v>0</v>
      </c>
      <c r="X253" s="38">
        <v>0</v>
      </c>
      <c r="Y253" s="38">
        <v>41</v>
      </c>
      <c r="Z253" s="38">
        <v>44</v>
      </c>
      <c r="AA253" s="38">
        <v>21</v>
      </c>
      <c r="AB253" s="38">
        <v>0</v>
      </c>
      <c r="AC253" s="38">
        <v>0</v>
      </c>
      <c r="AD253" s="38">
        <v>0</v>
      </c>
      <c r="AE253" s="38">
        <v>19</v>
      </c>
      <c r="AF253" s="38">
        <v>34</v>
      </c>
      <c r="AG253" s="38">
        <v>2</v>
      </c>
      <c r="AH253" s="38">
        <v>0</v>
      </c>
      <c r="AI253" s="38">
        <v>0</v>
      </c>
      <c r="AJ253" s="38">
        <v>0</v>
      </c>
      <c r="AK253" s="38">
        <v>2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2</v>
      </c>
    </row>
    <row r="254" spans="2:50" ht="20.100000000000001" customHeight="1" thickBot="1" x14ac:dyDescent="0.25">
      <c r="B254" s="4" t="s">
        <v>443</v>
      </c>
      <c r="C254" s="38">
        <v>447</v>
      </c>
      <c r="D254" s="38">
        <v>10</v>
      </c>
      <c r="E254" s="38">
        <v>0</v>
      </c>
      <c r="F254" s="38">
        <v>0</v>
      </c>
      <c r="G254" s="38">
        <v>402</v>
      </c>
      <c r="H254" s="38">
        <v>378</v>
      </c>
      <c r="I254" s="38">
        <v>100</v>
      </c>
      <c r="J254" s="38">
        <v>10</v>
      </c>
      <c r="K254" s="38">
        <v>0</v>
      </c>
      <c r="L254" s="38">
        <v>0</v>
      </c>
      <c r="M254" s="38">
        <v>110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1</v>
      </c>
      <c r="U254" s="38">
        <v>200</v>
      </c>
      <c r="V254" s="38">
        <v>0</v>
      </c>
      <c r="W254" s="38">
        <v>0</v>
      </c>
      <c r="X254" s="38">
        <v>0</v>
      </c>
      <c r="Y254" s="38">
        <v>136</v>
      </c>
      <c r="Z254" s="38">
        <v>296</v>
      </c>
      <c r="AA254" s="38">
        <v>140</v>
      </c>
      <c r="AB254" s="38">
        <v>0</v>
      </c>
      <c r="AC254" s="38">
        <v>0</v>
      </c>
      <c r="AD254" s="38">
        <v>0</v>
      </c>
      <c r="AE254" s="38">
        <v>154</v>
      </c>
      <c r="AF254" s="38">
        <v>72</v>
      </c>
      <c r="AG254" s="38">
        <v>7</v>
      </c>
      <c r="AH254" s="38">
        <v>0</v>
      </c>
      <c r="AI254" s="38">
        <v>0</v>
      </c>
      <c r="AJ254" s="38">
        <v>0</v>
      </c>
      <c r="AK254" s="38">
        <v>2</v>
      </c>
      <c r="AL254" s="38">
        <v>8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1</v>
      </c>
    </row>
    <row r="255" spans="2:50" ht="20.100000000000001" customHeight="1" thickBot="1" x14ac:dyDescent="0.25">
      <c r="B255" s="4" t="s">
        <v>444</v>
      </c>
      <c r="C255" s="38">
        <v>124</v>
      </c>
      <c r="D255" s="38">
        <v>0</v>
      </c>
      <c r="E255" s="38">
        <v>0</v>
      </c>
      <c r="F255" s="38">
        <v>0</v>
      </c>
      <c r="G255" s="38">
        <v>106</v>
      </c>
      <c r="H255" s="38">
        <v>161</v>
      </c>
      <c r="I255" s="38">
        <v>37</v>
      </c>
      <c r="J255" s="38">
        <v>0</v>
      </c>
      <c r="K255" s="38">
        <v>0</v>
      </c>
      <c r="L255" s="38">
        <v>0</v>
      </c>
      <c r="M255" s="38">
        <v>36</v>
      </c>
      <c r="N255" s="38">
        <v>1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1</v>
      </c>
      <c r="U255" s="38">
        <v>71</v>
      </c>
      <c r="V255" s="38">
        <v>0</v>
      </c>
      <c r="W255" s="38">
        <v>0</v>
      </c>
      <c r="X255" s="38">
        <v>0</v>
      </c>
      <c r="Y255" s="38">
        <v>66</v>
      </c>
      <c r="Z255" s="38">
        <v>103</v>
      </c>
      <c r="AA255" s="38">
        <v>14</v>
      </c>
      <c r="AB255" s="38">
        <v>0</v>
      </c>
      <c r="AC255" s="38">
        <v>0</v>
      </c>
      <c r="AD255" s="38">
        <v>0</v>
      </c>
      <c r="AE255" s="38">
        <v>3</v>
      </c>
      <c r="AF255" s="38">
        <v>53</v>
      </c>
      <c r="AG255" s="38">
        <v>2</v>
      </c>
      <c r="AH255" s="38">
        <v>0</v>
      </c>
      <c r="AI255" s="38">
        <v>0</v>
      </c>
      <c r="AJ255" s="38">
        <v>0</v>
      </c>
      <c r="AK255" s="38">
        <v>1</v>
      </c>
      <c r="AL255" s="38">
        <v>3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92</v>
      </c>
      <c r="D256" s="38">
        <v>8</v>
      </c>
      <c r="E256" s="38">
        <v>0</v>
      </c>
      <c r="F256" s="38">
        <v>0</v>
      </c>
      <c r="G256" s="38">
        <v>108</v>
      </c>
      <c r="H256" s="38">
        <v>96</v>
      </c>
      <c r="I256" s="38">
        <v>34</v>
      </c>
      <c r="J256" s="38">
        <v>8</v>
      </c>
      <c r="K256" s="38">
        <v>0</v>
      </c>
      <c r="L256" s="38">
        <v>0</v>
      </c>
      <c r="M256" s="38">
        <v>42</v>
      </c>
      <c r="N256" s="38">
        <v>0</v>
      </c>
      <c r="O256" s="38">
        <v>2</v>
      </c>
      <c r="P256" s="38">
        <v>0</v>
      </c>
      <c r="Q256" s="38">
        <v>0</v>
      </c>
      <c r="R256" s="38">
        <v>0</v>
      </c>
      <c r="S256" s="38">
        <v>0</v>
      </c>
      <c r="T256" s="38">
        <v>4</v>
      </c>
      <c r="U256" s="38">
        <v>32</v>
      </c>
      <c r="V256" s="38">
        <v>0</v>
      </c>
      <c r="W256" s="38">
        <v>0</v>
      </c>
      <c r="X256" s="38">
        <v>0</v>
      </c>
      <c r="Y256" s="38">
        <v>38</v>
      </c>
      <c r="Z256" s="38">
        <v>48</v>
      </c>
      <c r="AA256" s="38">
        <v>19</v>
      </c>
      <c r="AB256" s="38">
        <v>0</v>
      </c>
      <c r="AC256" s="38">
        <v>0</v>
      </c>
      <c r="AD256" s="38">
        <v>0</v>
      </c>
      <c r="AE256" s="38">
        <v>24</v>
      </c>
      <c r="AF256" s="38">
        <v>41</v>
      </c>
      <c r="AG256" s="38">
        <v>5</v>
      </c>
      <c r="AH256" s="38">
        <v>0</v>
      </c>
      <c r="AI256" s="38">
        <v>0</v>
      </c>
      <c r="AJ256" s="38">
        <v>0</v>
      </c>
      <c r="AK256" s="38">
        <v>4</v>
      </c>
      <c r="AL256" s="38">
        <v>3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</row>
    <row r="257" spans="2:50" ht="20.100000000000001" customHeight="1" thickBot="1" x14ac:dyDescent="0.25">
      <c r="B257" s="4" t="s">
        <v>446</v>
      </c>
      <c r="C257" s="38">
        <v>88</v>
      </c>
      <c r="D257" s="38">
        <v>0</v>
      </c>
      <c r="E257" s="38">
        <v>0</v>
      </c>
      <c r="F257" s="38">
        <v>0</v>
      </c>
      <c r="G257" s="38">
        <v>71</v>
      </c>
      <c r="H257" s="38">
        <v>85</v>
      </c>
      <c r="I257" s="38">
        <v>22</v>
      </c>
      <c r="J257" s="38">
        <v>0</v>
      </c>
      <c r="K257" s="38">
        <v>0</v>
      </c>
      <c r="L257" s="38">
        <v>0</v>
      </c>
      <c r="M257" s="38">
        <v>22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1</v>
      </c>
      <c r="T257" s="38">
        <v>0</v>
      </c>
      <c r="U257" s="38">
        <v>46</v>
      </c>
      <c r="V257" s="38">
        <v>0</v>
      </c>
      <c r="W257" s="38">
        <v>0</v>
      </c>
      <c r="X257" s="38">
        <v>0</v>
      </c>
      <c r="Y257" s="38">
        <v>32</v>
      </c>
      <c r="Z257" s="38">
        <v>55</v>
      </c>
      <c r="AA257" s="38">
        <v>19</v>
      </c>
      <c r="AB257" s="38">
        <v>0</v>
      </c>
      <c r="AC257" s="38">
        <v>0</v>
      </c>
      <c r="AD257" s="38">
        <v>0</v>
      </c>
      <c r="AE257" s="38">
        <v>16</v>
      </c>
      <c r="AF257" s="38">
        <v>28</v>
      </c>
      <c r="AG257" s="38">
        <v>1</v>
      </c>
      <c r="AH257" s="38">
        <v>0</v>
      </c>
      <c r="AI257" s="38">
        <v>0</v>
      </c>
      <c r="AJ257" s="38">
        <v>0</v>
      </c>
      <c r="AK257" s="38">
        <v>0</v>
      </c>
      <c r="AL257" s="38">
        <v>2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195</v>
      </c>
      <c r="D258" s="38">
        <v>6</v>
      </c>
      <c r="E258" s="38">
        <v>0</v>
      </c>
      <c r="F258" s="38">
        <v>0</v>
      </c>
      <c r="G258" s="38">
        <v>191</v>
      </c>
      <c r="H258" s="38">
        <v>170</v>
      </c>
      <c r="I258" s="38">
        <v>37</v>
      </c>
      <c r="J258" s="38">
        <v>6</v>
      </c>
      <c r="K258" s="38">
        <v>0</v>
      </c>
      <c r="L258" s="38">
        <v>0</v>
      </c>
      <c r="M258" s="38">
        <v>63</v>
      </c>
      <c r="N258" s="38">
        <v>0</v>
      </c>
      <c r="O258" s="38">
        <v>1</v>
      </c>
      <c r="P258" s="38">
        <v>0</v>
      </c>
      <c r="Q258" s="38">
        <v>0</v>
      </c>
      <c r="R258" s="38">
        <v>0</v>
      </c>
      <c r="S258" s="38">
        <v>0</v>
      </c>
      <c r="T258" s="38">
        <v>1</v>
      </c>
      <c r="U258" s="38">
        <v>82</v>
      </c>
      <c r="V258" s="38">
        <v>0</v>
      </c>
      <c r="W258" s="38">
        <v>0</v>
      </c>
      <c r="X258" s="38">
        <v>0</v>
      </c>
      <c r="Y258" s="38">
        <v>48</v>
      </c>
      <c r="Z258" s="38">
        <v>125</v>
      </c>
      <c r="AA258" s="38">
        <v>73</v>
      </c>
      <c r="AB258" s="38">
        <v>0</v>
      </c>
      <c r="AC258" s="38">
        <v>0</v>
      </c>
      <c r="AD258" s="38">
        <v>0</v>
      </c>
      <c r="AE258" s="38">
        <v>76</v>
      </c>
      <c r="AF258" s="38">
        <v>37</v>
      </c>
      <c r="AG258" s="38">
        <v>2</v>
      </c>
      <c r="AH258" s="38">
        <v>0</v>
      </c>
      <c r="AI258" s="38">
        <v>0</v>
      </c>
      <c r="AJ258" s="38">
        <v>0</v>
      </c>
      <c r="AK258" s="38">
        <v>4</v>
      </c>
      <c r="AL258" s="38">
        <v>7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</row>
    <row r="259" spans="2:50" ht="20.100000000000001" customHeight="1" thickBot="1" x14ac:dyDescent="0.25">
      <c r="B259" s="4" t="s">
        <v>448</v>
      </c>
      <c r="C259" s="38">
        <v>126</v>
      </c>
      <c r="D259" s="38">
        <v>0</v>
      </c>
      <c r="E259" s="38">
        <v>0</v>
      </c>
      <c r="F259" s="38">
        <v>0</v>
      </c>
      <c r="G259" s="38">
        <v>107</v>
      </c>
      <c r="H259" s="38">
        <v>127</v>
      </c>
      <c r="I259" s="38">
        <v>42</v>
      </c>
      <c r="J259" s="38">
        <v>0</v>
      </c>
      <c r="K259" s="38">
        <v>0</v>
      </c>
      <c r="L259" s="38">
        <v>0</v>
      </c>
      <c r="M259" s="38">
        <v>40</v>
      </c>
      <c r="N259" s="38">
        <v>3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48</v>
      </c>
      <c r="V259" s="38">
        <v>0</v>
      </c>
      <c r="W259" s="38">
        <v>0</v>
      </c>
      <c r="X259" s="38">
        <v>0</v>
      </c>
      <c r="Y259" s="38">
        <v>46</v>
      </c>
      <c r="Z259" s="38">
        <v>86</v>
      </c>
      <c r="AA259" s="38">
        <v>32</v>
      </c>
      <c r="AB259" s="38">
        <v>0</v>
      </c>
      <c r="AC259" s="38">
        <v>0</v>
      </c>
      <c r="AD259" s="38">
        <v>0</v>
      </c>
      <c r="AE259" s="38">
        <v>20</v>
      </c>
      <c r="AF259" s="38">
        <v>33</v>
      </c>
      <c r="AG259" s="38">
        <v>3</v>
      </c>
      <c r="AH259" s="38">
        <v>0</v>
      </c>
      <c r="AI259" s="38">
        <v>0</v>
      </c>
      <c r="AJ259" s="38">
        <v>0</v>
      </c>
      <c r="AK259" s="38">
        <v>1</v>
      </c>
      <c r="AL259" s="38">
        <v>3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1</v>
      </c>
      <c r="AT259" s="38">
        <v>0</v>
      </c>
      <c r="AU259" s="38">
        <v>0</v>
      </c>
      <c r="AV259" s="38">
        <v>0</v>
      </c>
      <c r="AW259" s="38">
        <v>0</v>
      </c>
      <c r="AX259" s="38">
        <v>2</v>
      </c>
    </row>
    <row r="260" spans="2:50" ht="20.100000000000001" customHeight="1" thickBot="1" x14ac:dyDescent="0.25">
      <c r="B260" s="4" t="s">
        <v>642</v>
      </c>
      <c r="C260" s="38">
        <v>42</v>
      </c>
      <c r="D260" s="38">
        <v>0</v>
      </c>
      <c r="E260" s="38">
        <v>0</v>
      </c>
      <c r="F260" s="38">
        <v>1</v>
      </c>
      <c r="G260" s="38">
        <v>44</v>
      </c>
      <c r="H260" s="38">
        <v>88</v>
      </c>
      <c r="I260" s="38">
        <v>12</v>
      </c>
      <c r="J260" s="38">
        <v>0</v>
      </c>
      <c r="K260" s="38">
        <v>0</v>
      </c>
      <c r="L260" s="38">
        <v>0</v>
      </c>
      <c r="M260" s="38">
        <v>12</v>
      </c>
      <c r="N260" s="38">
        <v>0</v>
      </c>
      <c r="O260" s="38">
        <v>0</v>
      </c>
      <c r="P260" s="38">
        <v>0</v>
      </c>
      <c r="Q260" s="38">
        <v>0</v>
      </c>
      <c r="R260" s="38">
        <v>1</v>
      </c>
      <c r="S260" s="38">
        <v>0</v>
      </c>
      <c r="T260" s="38">
        <v>1</v>
      </c>
      <c r="U260" s="38">
        <v>15</v>
      </c>
      <c r="V260" s="38">
        <v>0</v>
      </c>
      <c r="W260" s="38">
        <v>0</v>
      </c>
      <c r="X260" s="38">
        <v>0</v>
      </c>
      <c r="Y260" s="38">
        <v>16</v>
      </c>
      <c r="Z260" s="38">
        <v>48</v>
      </c>
      <c r="AA260" s="38">
        <v>13</v>
      </c>
      <c r="AB260" s="38">
        <v>0</v>
      </c>
      <c r="AC260" s="38">
        <v>0</v>
      </c>
      <c r="AD260" s="38">
        <v>0</v>
      </c>
      <c r="AE260" s="38">
        <v>14</v>
      </c>
      <c r="AF260" s="38">
        <v>38</v>
      </c>
      <c r="AG260" s="38">
        <v>1</v>
      </c>
      <c r="AH260" s="38">
        <v>0</v>
      </c>
      <c r="AI260" s="38">
        <v>0</v>
      </c>
      <c r="AJ260" s="38">
        <v>0</v>
      </c>
      <c r="AK260" s="38">
        <v>2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1</v>
      </c>
      <c r="AT260" s="38">
        <v>0</v>
      </c>
      <c r="AU260" s="38">
        <v>0</v>
      </c>
      <c r="AV260" s="38">
        <v>0</v>
      </c>
      <c r="AW260" s="38">
        <v>0</v>
      </c>
      <c r="AX260" s="38">
        <v>1</v>
      </c>
    </row>
    <row r="261" spans="2:50" ht="20.100000000000001" customHeight="1" thickBot="1" x14ac:dyDescent="0.25">
      <c r="B261" s="4" t="s">
        <v>449</v>
      </c>
      <c r="C261" s="38">
        <v>110</v>
      </c>
      <c r="D261" s="38">
        <v>0</v>
      </c>
      <c r="E261" s="38">
        <v>0</v>
      </c>
      <c r="F261" s="38">
        <v>0</v>
      </c>
      <c r="G261" s="38">
        <v>120</v>
      </c>
      <c r="H261" s="38">
        <v>125</v>
      </c>
      <c r="I261" s="38">
        <v>34</v>
      </c>
      <c r="J261" s="38">
        <v>0</v>
      </c>
      <c r="K261" s="38">
        <v>0</v>
      </c>
      <c r="L261" s="38">
        <v>0</v>
      </c>
      <c r="M261" s="38">
        <v>34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1</v>
      </c>
      <c r="U261" s="38">
        <v>52</v>
      </c>
      <c r="V261" s="38">
        <v>0</v>
      </c>
      <c r="W261" s="38">
        <v>0</v>
      </c>
      <c r="X261" s="38">
        <v>0</v>
      </c>
      <c r="Y261" s="38">
        <v>70</v>
      </c>
      <c r="Z261" s="38">
        <v>62</v>
      </c>
      <c r="AA261" s="38">
        <v>17</v>
      </c>
      <c r="AB261" s="38">
        <v>0</v>
      </c>
      <c r="AC261" s="38">
        <v>0</v>
      </c>
      <c r="AD261" s="38">
        <v>0</v>
      </c>
      <c r="AE261" s="38">
        <v>11</v>
      </c>
      <c r="AF261" s="38">
        <v>55</v>
      </c>
      <c r="AG261" s="38">
        <v>5</v>
      </c>
      <c r="AH261" s="38">
        <v>0</v>
      </c>
      <c r="AI261" s="38">
        <v>0</v>
      </c>
      <c r="AJ261" s="38">
        <v>0</v>
      </c>
      <c r="AK261" s="38">
        <v>3</v>
      </c>
      <c r="AL261" s="38">
        <v>5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2</v>
      </c>
      <c r="AT261" s="38">
        <v>0</v>
      </c>
      <c r="AU261" s="38">
        <v>0</v>
      </c>
      <c r="AV261" s="38">
        <v>0</v>
      </c>
      <c r="AW261" s="38">
        <v>2</v>
      </c>
      <c r="AX261" s="38">
        <v>2</v>
      </c>
    </row>
    <row r="262" spans="2:50" ht="20.100000000000001" customHeight="1" thickBot="1" x14ac:dyDescent="0.25">
      <c r="B262" s="4" t="s">
        <v>450</v>
      </c>
      <c r="C262" s="38">
        <v>75</v>
      </c>
      <c r="D262" s="38">
        <v>8</v>
      </c>
      <c r="E262" s="38">
        <v>2</v>
      </c>
      <c r="F262" s="38">
        <v>0</v>
      </c>
      <c r="G262" s="38">
        <v>72</v>
      </c>
      <c r="H262" s="38">
        <v>60</v>
      </c>
      <c r="I262" s="38">
        <v>22</v>
      </c>
      <c r="J262" s="38">
        <v>5</v>
      </c>
      <c r="K262" s="38">
        <v>0</v>
      </c>
      <c r="L262" s="38">
        <v>0</v>
      </c>
      <c r="M262" s="38">
        <v>27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1</v>
      </c>
      <c r="T262" s="38">
        <v>0</v>
      </c>
      <c r="U262" s="38">
        <v>34</v>
      </c>
      <c r="V262" s="38">
        <v>3</v>
      </c>
      <c r="W262" s="38">
        <v>2</v>
      </c>
      <c r="X262" s="38">
        <v>0</v>
      </c>
      <c r="Y262" s="38">
        <v>27</v>
      </c>
      <c r="Z262" s="38">
        <v>45</v>
      </c>
      <c r="AA262" s="38">
        <v>18</v>
      </c>
      <c r="AB262" s="38">
        <v>0</v>
      </c>
      <c r="AC262" s="38">
        <v>0</v>
      </c>
      <c r="AD262" s="38">
        <v>0</v>
      </c>
      <c r="AE262" s="38">
        <v>17</v>
      </c>
      <c r="AF262" s="38">
        <v>14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1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151</v>
      </c>
      <c r="D263" s="38">
        <v>0</v>
      </c>
      <c r="E263" s="38">
        <v>0</v>
      </c>
      <c r="F263" s="38">
        <v>0</v>
      </c>
      <c r="G263" s="38">
        <v>161</v>
      </c>
      <c r="H263" s="38">
        <v>168</v>
      </c>
      <c r="I263" s="38">
        <v>44</v>
      </c>
      <c r="J263" s="38">
        <v>0</v>
      </c>
      <c r="K263" s="38">
        <v>0</v>
      </c>
      <c r="L263" s="38">
        <v>0</v>
      </c>
      <c r="M263" s="38">
        <v>44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5</v>
      </c>
      <c r="U263" s="38">
        <v>81</v>
      </c>
      <c r="V263" s="38">
        <v>0</v>
      </c>
      <c r="W263" s="38">
        <v>0</v>
      </c>
      <c r="X263" s="38">
        <v>0</v>
      </c>
      <c r="Y263" s="38">
        <v>76</v>
      </c>
      <c r="Z263" s="38">
        <v>118</v>
      </c>
      <c r="AA263" s="38">
        <v>22</v>
      </c>
      <c r="AB263" s="38">
        <v>0</v>
      </c>
      <c r="AC263" s="38">
        <v>0</v>
      </c>
      <c r="AD263" s="38">
        <v>0</v>
      </c>
      <c r="AE263" s="38">
        <v>37</v>
      </c>
      <c r="AF263" s="38">
        <v>40</v>
      </c>
      <c r="AG263" s="38">
        <v>4</v>
      </c>
      <c r="AH263" s="38">
        <v>0</v>
      </c>
      <c r="AI263" s="38">
        <v>0</v>
      </c>
      <c r="AJ263" s="38">
        <v>0</v>
      </c>
      <c r="AK263" s="38">
        <v>4</v>
      </c>
      <c r="AL263" s="38">
        <v>5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237</v>
      </c>
      <c r="D264" s="38">
        <v>10</v>
      </c>
      <c r="E264" s="38">
        <v>5</v>
      </c>
      <c r="F264" s="38">
        <v>4</v>
      </c>
      <c r="G264" s="38">
        <v>257</v>
      </c>
      <c r="H264" s="38">
        <v>139</v>
      </c>
      <c r="I264" s="38">
        <v>65</v>
      </c>
      <c r="J264" s="38">
        <v>6</v>
      </c>
      <c r="K264" s="38">
        <v>0</v>
      </c>
      <c r="L264" s="38">
        <v>1</v>
      </c>
      <c r="M264" s="38">
        <v>70</v>
      </c>
      <c r="N264" s="38">
        <v>2</v>
      </c>
      <c r="O264" s="38">
        <v>0</v>
      </c>
      <c r="P264" s="38">
        <v>0</v>
      </c>
      <c r="Q264" s="38">
        <v>0</v>
      </c>
      <c r="R264" s="38">
        <v>0</v>
      </c>
      <c r="S264" s="38">
        <v>1</v>
      </c>
      <c r="T264" s="38">
        <v>2</v>
      </c>
      <c r="U264" s="38">
        <v>130</v>
      </c>
      <c r="V264" s="38">
        <v>3</v>
      </c>
      <c r="W264" s="38">
        <v>5</v>
      </c>
      <c r="X264" s="38">
        <v>3</v>
      </c>
      <c r="Y264" s="38">
        <v>143</v>
      </c>
      <c r="Z264" s="38">
        <v>108</v>
      </c>
      <c r="AA264" s="38">
        <v>42</v>
      </c>
      <c r="AB264" s="38">
        <v>0</v>
      </c>
      <c r="AC264" s="38">
        <v>0</v>
      </c>
      <c r="AD264" s="38">
        <v>0</v>
      </c>
      <c r="AE264" s="38">
        <v>40</v>
      </c>
      <c r="AF264" s="38">
        <v>26</v>
      </c>
      <c r="AG264" s="38">
        <v>0</v>
      </c>
      <c r="AH264" s="38">
        <v>1</v>
      </c>
      <c r="AI264" s="38">
        <v>0</v>
      </c>
      <c r="AJ264" s="38">
        <v>0</v>
      </c>
      <c r="AK264" s="38">
        <v>3</v>
      </c>
      <c r="AL264" s="38">
        <v>1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58</v>
      </c>
      <c r="D265" s="38">
        <v>4</v>
      </c>
      <c r="E265" s="38">
        <v>0</v>
      </c>
      <c r="F265" s="38">
        <v>0</v>
      </c>
      <c r="G265" s="38">
        <v>54</v>
      </c>
      <c r="H265" s="38">
        <v>39</v>
      </c>
      <c r="I265" s="38">
        <v>31</v>
      </c>
      <c r="J265" s="38">
        <v>3</v>
      </c>
      <c r="K265" s="38">
        <v>0</v>
      </c>
      <c r="L265" s="38">
        <v>0</v>
      </c>
      <c r="M265" s="38">
        <v>37</v>
      </c>
      <c r="N265" s="38">
        <v>1</v>
      </c>
      <c r="O265" s="38">
        <v>1</v>
      </c>
      <c r="P265" s="38">
        <v>0</v>
      </c>
      <c r="Q265" s="38">
        <v>0</v>
      </c>
      <c r="R265" s="38">
        <v>0</v>
      </c>
      <c r="S265" s="38">
        <v>1</v>
      </c>
      <c r="T265" s="38">
        <v>0</v>
      </c>
      <c r="U265" s="38">
        <v>11</v>
      </c>
      <c r="V265" s="38">
        <v>0</v>
      </c>
      <c r="W265" s="38">
        <v>0</v>
      </c>
      <c r="X265" s="38">
        <v>0</v>
      </c>
      <c r="Y265" s="38">
        <v>2</v>
      </c>
      <c r="Z265" s="38">
        <v>28</v>
      </c>
      <c r="AA265" s="38">
        <v>11</v>
      </c>
      <c r="AB265" s="38">
        <v>0</v>
      </c>
      <c r="AC265" s="38">
        <v>0</v>
      </c>
      <c r="AD265" s="38">
        <v>0</v>
      </c>
      <c r="AE265" s="38">
        <v>11</v>
      </c>
      <c r="AF265" s="38">
        <v>8</v>
      </c>
      <c r="AG265" s="38">
        <v>4</v>
      </c>
      <c r="AH265" s="38">
        <v>1</v>
      </c>
      <c r="AI265" s="38">
        <v>0</v>
      </c>
      <c r="AJ265" s="38">
        <v>0</v>
      </c>
      <c r="AK265" s="38">
        <v>3</v>
      </c>
      <c r="AL265" s="38">
        <v>2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14</v>
      </c>
      <c r="D266" s="38">
        <v>0</v>
      </c>
      <c r="E266" s="38">
        <v>0</v>
      </c>
      <c r="F266" s="38">
        <v>0</v>
      </c>
      <c r="G266" s="38">
        <v>15</v>
      </c>
      <c r="H266" s="38">
        <v>16</v>
      </c>
      <c r="I266" s="38">
        <v>9</v>
      </c>
      <c r="J266" s="38">
        <v>0</v>
      </c>
      <c r="K266" s="38">
        <v>0</v>
      </c>
      <c r="L266" s="38">
        <v>0</v>
      </c>
      <c r="M266" s="38">
        <v>9</v>
      </c>
      <c r="N266" s="38">
        <v>7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8">
        <v>0</v>
      </c>
      <c r="W266" s="38">
        <v>0</v>
      </c>
      <c r="X266" s="38">
        <v>0</v>
      </c>
      <c r="Y266" s="38">
        <v>2</v>
      </c>
      <c r="Z266" s="38">
        <v>1</v>
      </c>
      <c r="AA266" s="38">
        <v>4</v>
      </c>
      <c r="AB266" s="38">
        <v>0</v>
      </c>
      <c r="AC266" s="38">
        <v>0</v>
      </c>
      <c r="AD266" s="38">
        <v>0</v>
      </c>
      <c r="AE266" s="38">
        <v>3</v>
      </c>
      <c r="AF266" s="38">
        <v>8</v>
      </c>
      <c r="AG266" s="38">
        <v>1</v>
      </c>
      <c r="AH266" s="38">
        <v>0</v>
      </c>
      <c r="AI266" s="38">
        <v>0</v>
      </c>
      <c r="AJ266" s="38">
        <v>0</v>
      </c>
      <c r="AK266" s="38">
        <v>1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57</v>
      </c>
      <c r="D267" s="38">
        <v>9</v>
      </c>
      <c r="E267" s="38">
        <v>0</v>
      </c>
      <c r="F267" s="38">
        <v>0</v>
      </c>
      <c r="G267" s="38">
        <v>69</v>
      </c>
      <c r="H267" s="38">
        <v>93</v>
      </c>
      <c r="I267" s="38">
        <v>29</v>
      </c>
      <c r="J267" s="38">
        <v>7</v>
      </c>
      <c r="K267" s="38">
        <v>0</v>
      </c>
      <c r="L267" s="38">
        <v>0</v>
      </c>
      <c r="M267" s="38">
        <v>36</v>
      </c>
      <c r="N267" s="38">
        <v>3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20</v>
      </c>
      <c r="V267" s="38">
        <v>2</v>
      </c>
      <c r="W267" s="38">
        <v>0</v>
      </c>
      <c r="X267" s="38">
        <v>0</v>
      </c>
      <c r="Y267" s="38">
        <v>23</v>
      </c>
      <c r="Z267" s="38">
        <v>40</v>
      </c>
      <c r="AA267" s="38">
        <v>2</v>
      </c>
      <c r="AB267" s="38">
        <v>0</v>
      </c>
      <c r="AC267" s="38">
        <v>0</v>
      </c>
      <c r="AD267" s="38">
        <v>0</v>
      </c>
      <c r="AE267" s="38">
        <v>4</v>
      </c>
      <c r="AF267" s="38">
        <v>50</v>
      </c>
      <c r="AG267" s="38">
        <v>6</v>
      </c>
      <c r="AH267" s="38">
        <v>0</v>
      </c>
      <c r="AI267" s="38">
        <v>0</v>
      </c>
      <c r="AJ267" s="38">
        <v>0</v>
      </c>
      <c r="AK267" s="38">
        <v>6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51</v>
      </c>
      <c r="D268" s="38">
        <v>0</v>
      </c>
      <c r="E268" s="38">
        <v>0</v>
      </c>
      <c r="F268" s="38">
        <v>0</v>
      </c>
      <c r="G268" s="38">
        <v>47</v>
      </c>
      <c r="H268" s="38">
        <v>54</v>
      </c>
      <c r="I268" s="38">
        <v>29</v>
      </c>
      <c r="J268" s="38">
        <v>0</v>
      </c>
      <c r="K268" s="38">
        <v>0</v>
      </c>
      <c r="L268" s="38">
        <v>0</v>
      </c>
      <c r="M268" s="38">
        <v>24</v>
      </c>
      <c r="N268" s="38">
        <v>12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1</v>
      </c>
      <c r="U268" s="38">
        <v>12</v>
      </c>
      <c r="V268" s="38">
        <v>0</v>
      </c>
      <c r="W268" s="38">
        <v>0</v>
      </c>
      <c r="X268" s="38">
        <v>0</v>
      </c>
      <c r="Y268" s="38">
        <v>15</v>
      </c>
      <c r="Z268" s="38">
        <v>33</v>
      </c>
      <c r="AA268" s="38">
        <v>10</v>
      </c>
      <c r="AB268" s="38">
        <v>0</v>
      </c>
      <c r="AC268" s="38">
        <v>0</v>
      </c>
      <c r="AD268" s="38">
        <v>0</v>
      </c>
      <c r="AE268" s="38">
        <v>8</v>
      </c>
      <c r="AF268" s="38">
        <v>7</v>
      </c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97</v>
      </c>
      <c r="D269" s="38">
        <v>5</v>
      </c>
      <c r="E269" s="38">
        <v>0</v>
      </c>
      <c r="F269" s="38">
        <v>0</v>
      </c>
      <c r="G269" s="38">
        <v>79</v>
      </c>
      <c r="H269" s="38">
        <v>293</v>
      </c>
      <c r="I269" s="38">
        <v>30</v>
      </c>
      <c r="J269" s="38">
        <v>0</v>
      </c>
      <c r="K269" s="38">
        <v>0</v>
      </c>
      <c r="L269" s="38">
        <v>0</v>
      </c>
      <c r="M269" s="38">
        <v>30</v>
      </c>
      <c r="N269" s="38">
        <v>5</v>
      </c>
      <c r="O269" s="38">
        <v>1</v>
      </c>
      <c r="P269" s="38">
        <v>0</v>
      </c>
      <c r="Q269" s="38">
        <v>0</v>
      </c>
      <c r="R269" s="38">
        <v>0</v>
      </c>
      <c r="S269" s="38">
        <v>0</v>
      </c>
      <c r="T269" s="38">
        <v>4</v>
      </c>
      <c r="U269" s="38">
        <v>39</v>
      </c>
      <c r="V269" s="38">
        <v>5</v>
      </c>
      <c r="W269" s="38">
        <v>0</v>
      </c>
      <c r="X269" s="38">
        <v>0</v>
      </c>
      <c r="Y269" s="38">
        <v>35</v>
      </c>
      <c r="Z269" s="38">
        <v>210</v>
      </c>
      <c r="AA269" s="38">
        <v>26</v>
      </c>
      <c r="AB269" s="38">
        <v>0</v>
      </c>
      <c r="AC269" s="38">
        <v>0</v>
      </c>
      <c r="AD269" s="38">
        <v>0</v>
      </c>
      <c r="AE269" s="38">
        <v>12</v>
      </c>
      <c r="AF269" s="38">
        <v>73</v>
      </c>
      <c r="AG269" s="38">
        <v>1</v>
      </c>
      <c r="AH269" s="38">
        <v>0</v>
      </c>
      <c r="AI269" s="38">
        <v>0</v>
      </c>
      <c r="AJ269" s="38">
        <v>0</v>
      </c>
      <c r="AK269" s="38">
        <v>2</v>
      </c>
      <c r="AL269" s="38">
        <v>0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1</v>
      </c>
    </row>
    <row r="270" spans="2:50" ht="20.100000000000001" customHeight="1" thickBot="1" x14ac:dyDescent="0.25">
      <c r="B270" s="4" t="s">
        <v>457</v>
      </c>
      <c r="C270" s="38">
        <v>60</v>
      </c>
      <c r="D270" s="38">
        <v>0</v>
      </c>
      <c r="E270" s="38">
        <v>0</v>
      </c>
      <c r="F270" s="38">
        <v>0</v>
      </c>
      <c r="G270" s="38">
        <v>57</v>
      </c>
      <c r="H270" s="38">
        <v>36</v>
      </c>
      <c r="I270" s="38">
        <v>26</v>
      </c>
      <c r="J270" s="38">
        <v>0</v>
      </c>
      <c r="K270" s="38">
        <v>0</v>
      </c>
      <c r="L270" s="38">
        <v>0</v>
      </c>
      <c r="M270" s="38">
        <v>26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19</v>
      </c>
      <c r="V270" s="38">
        <v>0</v>
      </c>
      <c r="W270" s="38">
        <v>0</v>
      </c>
      <c r="X270" s="38">
        <v>0</v>
      </c>
      <c r="Y270" s="38">
        <v>20</v>
      </c>
      <c r="Z270" s="38">
        <v>18</v>
      </c>
      <c r="AA270" s="38">
        <v>13</v>
      </c>
      <c r="AB270" s="38">
        <v>0</v>
      </c>
      <c r="AC270" s="38">
        <v>0</v>
      </c>
      <c r="AD270" s="38">
        <v>0</v>
      </c>
      <c r="AE270" s="38">
        <v>9</v>
      </c>
      <c r="AF270" s="38">
        <v>15</v>
      </c>
      <c r="AG270" s="38">
        <v>2</v>
      </c>
      <c r="AH270" s="38">
        <v>0</v>
      </c>
      <c r="AI270" s="38">
        <v>0</v>
      </c>
      <c r="AJ270" s="38">
        <v>0</v>
      </c>
      <c r="AK270" s="38">
        <v>2</v>
      </c>
      <c r="AL270" s="38">
        <v>3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12</v>
      </c>
      <c r="D271" s="38">
        <v>0</v>
      </c>
      <c r="E271" s="38">
        <v>0</v>
      </c>
      <c r="F271" s="38">
        <v>0</v>
      </c>
      <c r="G271" s="38">
        <v>13</v>
      </c>
      <c r="H271" s="38">
        <v>8</v>
      </c>
      <c r="I271" s="38">
        <v>6</v>
      </c>
      <c r="J271" s="38">
        <v>0</v>
      </c>
      <c r="K271" s="38">
        <v>0</v>
      </c>
      <c r="L271" s="38">
        <v>0</v>
      </c>
      <c r="M271" s="38">
        <v>6</v>
      </c>
      <c r="N271" s="38">
        <v>1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2</v>
      </c>
      <c r="V271" s="38">
        <v>0</v>
      </c>
      <c r="W271" s="38">
        <v>0</v>
      </c>
      <c r="X271" s="38">
        <v>0</v>
      </c>
      <c r="Y271" s="38">
        <v>3</v>
      </c>
      <c r="Z271" s="38">
        <v>3</v>
      </c>
      <c r="AA271" s="38">
        <v>4</v>
      </c>
      <c r="AB271" s="38">
        <v>0</v>
      </c>
      <c r="AC271" s="38">
        <v>0</v>
      </c>
      <c r="AD271" s="38">
        <v>0</v>
      </c>
      <c r="AE271" s="38">
        <v>4</v>
      </c>
      <c r="AF271" s="38">
        <v>4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7</v>
      </c>
      <c r="D272" s="38">
        <v>0</v>
      </c>
      <c r="E272" s="38">
        <v>0</v>
      </c>
      <c r="F272" s="38">
        <v>1</v>
      </c>
      <c r="G272" s="38">
        <v>13</v>
      </c>
      <c r="H272" s="38">
        <v>23</v>
      </c>
      <c r="I272" s="38">
        <v>2</v>
      </c>
      <c r="J272" s="38">
        <v>0</v>
      </c>
      <c r="K272" s="38">
        <v>0</v>
      </c>
      <c r="L272" s="38">
        <v>0</v>
      </c>
      <c r="M272" s="38">
        <v>3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4</v>
      </c>
      <c r="V272" s="38">
        <v>0</v>
      </c>
      <c r="W272" s="38">
        <v>0</v>
      </c>
      <c r="X272" s="38">
        <v>1</v>
      </c>
      <c r="Y272" s="38">
        <v>7</v>
      </c>
      <c r="Z272" s="38">
        <v>5</v>
      </c>
      <c r="AA272" s="38">
        <v>1</v>
      </c>
      <c r="AB272" s="38">
        <v>0</v>
      </c>
      <c r="AC272" s="38">
        <v>0</v>
      </c>
      <c r="AD272" s="38">
        <v>0</v>
      </c>
      <c r="AE272" s="38">
        <v>1</v>
      </c>
      <c r="AF272" s="38">
        <v>18</v>
      </c>
      <c r="AG272" s="38">
        <v>0</v>
      </c>
      <c r="AH272" s="38">
        <v>0</v>
      </c>
      <c r="AI272" s="38">
        <v>0</v>
      </c>
      <c r="AJ272" s="38">
        <v>0</v>
      </c>
      <c r="AK272" s="38">
        <v>2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32</v>
      </c>
      <c r="D273" s="38">
        <v>0</v>
      </c>
      <c r="E273" s="38">
        <v>0</v>
      </c>
      <c r="F273" s="38">
        <v>0</v>
      </c>
      <c r="G273" s="38">
        <v>29</v>
      </c>
      <c r="H273" s="38">
        <v>40</v>
      </c>
      <c r="I273" s="38">
        <v>8</v>
      </c>
      <c r="J273" s="38">
        <v>0</v>
      </c>
      <c r="K273" s="38">
        <v>0</v>
      </c>
      <c r="L273" s="38">
        <v>0</v>
      </c>
      <c r="M273" s="38">
        <v>8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15</v>
      </c>
      <c r="V273" s="38">
        <v>0</v>
      </c>
      <c r="W273" s="38">
        <v>0</v>
      </c>
      <c r="X273" s="38">
        <v>0</v>
      </c>
      <c r="Y273" s="38">
        <v>11</v>
      </c>
      <c r="Z273" s="38">
        <v>31</v>
      </c>
      <c r="AA273" s="38">
        <v>9</v>
      </c>
      <c r="AB273" s="38">
        <v>0</v>
      </c>
      <c r="AC273" s="38">
        <v>0</v>
      </c>
      <c r="AD273" s="38">
        <v>0</v>
      </c>
      <c r="AE273" s="38">
        <v>9</v>
      </c>
      <c r="AF273" s="38">
        <v>9</v>
      </c>
      <c r="AG273" s="38">
        <v>0</v>
      </c>
      <c r="AH273" s="38">
        <v>0</v>
      </c>
      <c r="AI273" s="38">
        <v>0</v>
      </c>
      <c r="AJ273" s="38">
        <v>0</v>
      </c>
      <c r="AK273" s="38">
        <v>1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33</v>
      </c>
      <c r="D274" s="38">
        <v>0</v>
      </c>
      <c r="E274" s="38">
        <v>0</v>
      </c>
      <c r="F274" s="38">
        <v>0</v>
      </c>
      <c r="G274" s="38">
        <v>24</v>
      </c>
      <c r="H274" s="38">
        <v>34</v>
      </c>
      <c r="I274" s="38">
        <v>16</v>
      </c>
      <c r="J274" s="38">
        <v>0</v>
      </c>
      <c r="K274" s="38">
        <v>0</v>
      </c>
      <c r="L274" s="38">
        <v>0</v>
      </c>
      <c r="M274" s="38">
        <v>11</v>
      </c>
      <c r="N274" s="38">
        <v>5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14</v>
      </c>
      <c r="V274" s="38">
        <v>0</v>
      </c>
      <c r="W274" s="38">
        <v>0</v>
      </c>
      <c r="X274" s="38">
        <v>0</v>
      </c>
      <c r="Y274" s="38">
        <v>11</v>
      </c>
      <c r="Z274" s="38">
        <v>8</v>
      </c>
      <c r="AA274" s="38">
        <v>1</v>
      </c>
      <c r="AB274" s="38">
        <v>0</v>
      </c>
      <c r="AC274" s="38">
        <v>0</v>
      </c>
      <c r="AD274" s="38">
        <v>0</v>
      </c>
      <c r="AE274" s="38">
        <v>0</v>
      </c>
      <c r="AF274" s="38">
        <v>21</v>
      </c>
      <c r="AG274" s="38">
        <v>2</v>
      </c>
      <c r="AH274" s="38">
        <v>0</v>
      </c>
      <c r="AI274" s="38">
        <v>0</v>
      </c>
      <c r="AJ274" s="38">
        <v>0</v>
      </c>
      <c r="AK274" s="38">
        <v>2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316</v>
      </c>
      <c r="D275" s="38">
        <v>25</v>
      </c>
      <c r="E275" s="38">
        <v>10</v>
      </c>
      <c r="F275" s="38">
        <v>4</v>
      </c>
      <c r="G275" s="38">
        <v>361</v>
      </c>
      <c r="H275" s="38">
        <v>157</v>
      </c>
      <c r="I275" s="38">
        <v>139</v>
      </c>
      <c r="J275" s="38">
        <v>0</v>
      </c>
      <c r="K275" s="38">
        <v>0</v>
      </c>
      <c r="L275" s="38">
        <v>0</v>
      </c>
      <c r="M275" s="38">
        <v>139</v>
      </c>
      <c r="N275" s="38">
        <v>0</v>
      </c>
      <c r="O275" s="38">
        <v>1</v>
      </c>
      <c r="P275" s="38">
        <v>0</v>
      </c>
      <c r="Q275" s="38">
        <v>0</v>
      </c>
      <c r="R275" s="38">
        <v>0</v>
      </c>
      <c r="S275" s="38">
        <v>2</v>
      </c>
      <c r="T275" s="38">
        <v>0</v>
      </c>
      <c r="U275" s="38">
        <v>102</v>
      </c>
      <c r="V275" s="38">
        <v>25</v>
      </c>
      <c r="W275" s="38">
        <v>10</v>
      </c>
      <c r="X275" s="38">
        <v>4</v>
      </c>
      <c r="Y275" s="38">
        <v>148</v>
      </c>
      <c r="Z275" s="38">
        <v>104</v>
      </c>
      <c r="AA275" s="38">
        <v>59</v>
      </c>
      <c r="AB275" s="38">
        <v>0</v>
      </c>
      <c r="AC275" s="38">
        <v>0</v>
      </c>
      <c r="AD275" s="38">
        <v>0</v>
      </c>
      <c r="AE275" s="38">
        <v>58</v>
      </c>
      <c r="AF275" s="38">
        <v>51</v>
      </c>
      <c r="AG275" s="38">
        <v>15</v>
      </c>
      <c r="AH275" s="38">
        <v>0</v>
      </c>
      <c r="AI275" s="38">
        <v>0</v>
      </c>
      <c r="AJ275" s="38">
        <v>0</v>
      </c>
      <c r="AK275" s="38">
        <v>14</v>
      </c>
      <c r="AL275" s="38">
        <v>2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22</v>
      </c>
      <c r="D276" s="38">
        <v>2</v>
      </c>
      <c r="E276" s="38">
        <v>0</v>
      </c>
      <c r="F276" s="38">
        <v>0</v>
      </c>
      <c r="G276" s="38">
        <v>25</v>
      </c>
      <c r="H276" s="38">
        <v>22</v>
      </c>
      <c r="I276" s="38">
        <v>1</v>
      </c>
      <c r="J276" s="38">
        <v>0</v>
      </c>
      <c r="K276" s="38">
        <v>0</v>
      </c>
      <c r="L276" s="38">
        <v>0</v>
      </c>
      <c r="M276" s="38">
        <v>3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19</v>
      </c>
      <c r="V276" s="38">
        <v>2</v>
      </c>
      <c r="W276" s="38">
        <v>0</v>
      </c>
      <c r="X276" s="38">
        <v>0</v>
      </c>
      <c r="Y276" s="38">
        <v>22</v>
      </c>
      <c r="Z276" s="38">
        <v>17</v>
      </c>
      <c r="AA276" s="38">
        <v>2</v>
      </c>
      <c r="AB276" s="38">
        <v>0</v>
      </c>
      <c r="AC276" s="38">
        <v>0</v>
      </c>
      <c r="AD276" s="38">
        <v>0</v>
      </c>
      <c r="AE276" s="38">
        <v>0</v>
      </c>
      <c r="AF276" s="38">
        <v>5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7</v>
      </c>
      <c r="D277" s="38">
        <v>0</v>
      </c>
      <c r="E277" s="38">
        <v>0</v>
      </c>
      <c r="F277" s="38">
        <v>0</v>
      </c>
      <c r="G277" s="38">
        <v>5</v>
      </c>
      <c r="H277" s="38">
        <v>15</v>
      </c>
      <c r="I277" s="38">
        <v>4</v>
      </c>
      <c r="J277" s="38">
        <v>0</v>
      </c>
      <c r="K277" s="38">
        <v>0</v>
      </c>
      <c r="L277" s="38">
        <v>0</v>
      </c>
      <c r="M277" s="38">
        <v>4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3</v>
      </c>
      <c r="V277" s="38">
        <v>0</v>
      </c>
      <c r="W277" s="38">
        <v>0</v>
      </c>
      <c r="X277" s="38">
        <v>0</v>
      </c>
      <c r="Y277" s="38">
        <v>1</v>
      </c>
      <c r="Z277" s="38">
        <v>10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5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12</v>
      </c>
      <c r="D278" s="38">
        <v>0</v>
      </c>
      <c r="E278" s="38">
        <v>0</v>
      </c>
      <c r="F278" s="38">
        <v>0</v>
      </c>
      <c r="G278" s="38">
        <v>14</v>
      </c>
      <c r="H278" s="38">
        <v>14</v>
      </c>
      <c r="I278" s="38">
        <v>2</v>
      </c>
      <c r="J278" s="38">
        <v>0</v>
      </c>
      <c r="K278" s="38">
        <v>0</v>
      </c>
      <c r="L278" s="38">
        <v>0</v>
      </c>
      <c r="M278" s="38">
        <v>2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8</v>
      </c>
      <c r="V278" s="38">
        <v>0</v>
      </c>
      <c r="W278" s="38">
        <v>0</v>
      </c>
      <c r="X278" s="38">
        <v>0</v>
      </c>
      <c r="Y278" s="38">
        <v>10</v>
      </c>
      <c r="Z278" s="38">
        <v>8</v>
      </c>
      <c r="AA278" s="38">
        <v>2</v>
      </c>
      <c r="AB278" s="38">
        <v>0</v>
      </c>
      <c r="AC278" s="38">
        <v>0</v>
      </c>
      <c r="AD278" s="38">
        <v>0</v>
      </c>
      <c r="AE278" s="38">
        <v>2</v>
      </c>
      <c r="AF278" s="38">
        <v>6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106</v>
      </c>
      <c r="D279" s="38">
        <v>52</v>
      </c>
      <c r="E279" s="38">
        <v>0</v>
      </c>
      <c r="F279" s="38">
        <v>4</v>
      </c>
      <c r="G279" s="38">
        <v>163</v>
      </c>
      <c r="H279" s="38">
        <v>113</v>
      </c>
      <c r="I279" s="38">
        <v>37</v>
      </c>
      <c r="J279" s="38">
        <v>20</v>
      </c>
      <c r="K279" s="38">
        <v>0</v>
      </c>
      <c r="L279" s="38">
        <v>1</v>
      </c>
      <c r="M279" s="38">
        <v>55</v>
      </c>
      <c r="N279" s="38">
        <v>3</v>
      </c>
      <c r="O279" s="38">
        <v>0</v>
      </c>
      <c r="P279" s="38">
        <v>0</v>
      </c>
      <c r="Q279" s="38">
        <v>0</v>
      </c>
      <c r="R279" s="38">
        <v>0</v>
      </c>
      <c r="S279" s="38">
        <v>1</v>
      </c>
      <c r="T279" s="38">
        <v>0</v>
      </c>
      <c r="U279" s="38">
        <v>22</v>
      </c>
      <c r="V279" s="38">
        <v>31</v>
      </c>
      <c r="W279" s="38">
        <v>0</v>
      </c>
      <c r="X279" s="38">
        <v>3</v>
      </c>
      <c r="Y279" s="38">
        <v>64</v>
      </c>
      <c r="Z279" s="38">
        <v>81</v>
      </c>
      <c r="AA279" s="38">
        <v>43</v>
      </c>
      <c r="AB279" s="38">
        <v>0</v>
      </c>
      <c r="AC279" s="38">
        <v>0</v>
      </c>
      <c r="AD279" s="38">
        <v>0</v>
      </c>
      <c r="AE279" s="38">
        <v>40</v>
      </c>
      <c r="AF279" s="38">
        <v>27</v>
      </c>
      <c r="AG279" s="38">
        <v>4</v>
      </c>
      <c r="AH279" s="38">
        <v>1</v>
      </c>
      <c r="AI279" s="38">
        <v>0</v>
      </c>
      <c r="AJ279" s="38">
        <v>0</v>
      </c>
      <c r="AK279" s="38">
        <v>3</v>
      </c>
      <c r="AL279" s="38">
        <v>2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</row>
    <row r="280" spans="2:50" ht="20.100000000000001" customHeight="1" thickBot="1" x14ac:dyDescent="0.25">
      <c r="B280" s="4" t="s">
        <v>466</v>
      </c>
      <c r="C280" s="38">
        <v>204</v>
      </c>
      <c r="D280" s="38">
        <v>7</v>
      </c>
      <c r="E280" s="38">
        <v>1</v>
      </c>
      <c r="F280" s="38">
        <v>0</v>
      </c>
      <c r="G280" s="38">
        <v>180</v>
      </c>
      <c r="H280" s="38">
        <v>187</v>
      </c>
      <c r="I280" s="38">
        <v>73</v>
      </c>
      <c r="J280" s="38">
        <v>7</v>
      </c>
      <c r="K280" s="38">
        <v>1</v>
      </c>
      <c r="L280" s="38">
        <v>0</v>
      </c>
      <c r="M280" s="38">
        <v>80</v>
      </c>
      <c r="N280" s="38">
        <v>1</v>
      </c>
      <c r="O280" s="38">
        <v>3</v>
      </c>
      <c r="P280" s="38">
        <v>0</v>
      </c>
      <c r="Q280" s="38">
        <v>0</v>
      </c>
      <c r="R280" s="38">
        <v>0</v>
      </c>
      <c r="S280" s="38">
        <v>1</v>
      </c>
      <c r="T280" s="38">
        <v>4</v>
      </c>
      <c r="U280" s="38">
        <v>89</v>
      </c>
      <c r="V280" s="38">
        <v>0</v>
      </c>
      <c r="W280" s="38">
        <v>0</v>
      </c>
      <c r="X280" s="38">
        <v>0</v>
      </c>
      <c r="Y280" s="38">
        <v>65</v>
      </c>
      <c r="Z280" s="38">
        <v>110</v>
      </c>
      <c r="AA280" s="38">
        <v>36</v>
      </c>
      <c r="AB280" s="38">
        <v>0</v>
      </c>
      <c r="AC280" s="38">
        <v>0</v>
      </c>
      <c r="AD280" s="38">
        <v>0</v>
      </c>
      <c r="AE280" s="38">
        <v>31</v>
      </c>
      <c r="AF280" s="38">
        <v>71</v>
      </c>
      <c r="AG280" s="38">
        <v>2</v>
      </c>
      <c r="AH280" s="38">
        <v>0</v>
      </c>
      <c r="AI280" s="38">
        <v>0</v>
      </c>
      <c r="AJ280" s="38">
        <v>0</v>
      </c>
      <c r="AK280" s="38">
        <v>3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1</v>
      </c>
      <c r="AT280" s="38">
        <v>0</v>
      </c>
      <c r="AU280" s="38">
        <v>0</v>
      </c>
      <c r="AV280" s="38">
        <v>0</v>
      </c>
      <c r="AW280" s="38">
        <v>0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68</v>
      </c>
      <c r="D281" s="38">
        <v>0</v>
      </c>
      <c r="E281" s="38">
        <v>0</v>
      </c>
      <c r="F281" s="38">
        <v>0</v>
      </c>
      <c r="G281" s="38">
        <v>81</v>
      </c>
      <c r="H281" s="38">
        <v>60</v>
      </c>
      <c r="I281" s="38">
        <v>23</v>
      </c>
      <c r="J281" s="38">
        <v>0</v>
      </c>
      <c r="K281" s="38">
        <v>0</v>
      </c>
      <c r="L281" s="38">
        <v>0</v>
      </c>
      <c r="M281" s="38">
        <v>23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1</v>
      </c>
      <c r="U281" s="38">
        <v>35</v>
      </c>
      <c r="V281" s="38">
        <v>0</v>
      </c>
      <c r="W281" s="38">
        <v>0</v>
      </c>
      <c r="X281" s="38">
        <v>0</v>
      </c>
      <c r="Y281" s="38">
        <v>48</v>
      </c>
      <c r="Z281" s="38">
        <v>46</v>
      </c>
      <c r="AA281" s="38">
        <v>8</v>
      </c>
      <c r="AB281" s="38">
        <v>0</v>
      </c>
      <c r="AC281" s="38">
        <v>0</v>
      </c>
      <c r="AD281" s="38">
        <v>0</v>
      </c>
      <c r="AE281" s="38">
        <v>8</v>
      </c>
      <c r="AF281" s="38">
        <v>13</v>
      </c>
      <c r="AG281" s="38">
        <v>2</v>
      </c>
      <c r="AH281" s="38">
        <v>0</v>
      </c>
      <c r="AI281" s="38">
        <v>0</v>
      </c>
      <c r="AJ281" s="38">
        <v>0</v>
      </c>
      <c r="AK281" s="38">
        <v>2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</row>
    <row r="282" spans="2:50" ht="20.100000000000001" customHeight="1" thickBot="1" x14ac:dyDescent="0.25">
      <c r="B282" s="4" t="s">
        <v>468</v>
      </c>
      <c r="C282" s="38">
        <v>67</v>
      </c>
      <c r="D282" s="38">
        <v>0</v>
      </c>
      <c r="E282" s="38">
        <v>1</v>
      </c>
      <c r="F282" s="38">
        <v>0</v>
      </c>
      <c r="G282" s="38">
        <v>68</v>
      </c>
      <c r="H282" s="38">
        <v>108</v>
      </c>
      <c r="I282" s="38">
        <v>23</v>
      </c>
      <c r="J282" s="38">
        <v>0</v>
      </c>
      <c r="K282" s="38">
        <v>0</v>
      </c>
      <c r="L282" s="38">
        <v>0</v>
      </c>
      <c r="M282" s="38">
        <v>23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16</v>
      </c>
      <c r="V282" s="38">
        <v>0</v>
      </c>
      <c r="W282" s="38">
        <v>1</v>
      </c>
      <c r="X282" s="38">
        <v>0</v>
      </c>
      <c r="Y282" s="38">
        <v>31</v>
      </c>
      <c r="Z282" s="38">
        <v>62</v>
      </c>
      <c r="AA282" s="38">
        <v>27</v>
      </c>
      <c r="AB282" s="38">
        <v>0</v>
      </c>
      <c r="AC282" s="38">
        <v>0</v>
      </c>
      <c r="AD282" s="38">
        <v>0</v>
      </c>
      <c r="AE282" s="38">
        <v>13</v>
      </c>
      <c r="AF282" s="38">
        <v>46</v>
      </c>
      <c r="AG282" s="38">
        <v>1</v>
      </c>
      <c r="AH282" s="38">
        <v>0</v>
      </c>
      <c r="AI282" s="38">
        <v>0</v>
      </c>
      <c r="AJ282" s="38">
        <v>0</v>
      </c>
      <c r="AK282" s="38">
        <v>1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</row>
    <row r="283" spans="2:50" ht="20.100000000000001" customHeight="1" thickBot="1" x14ac:dyDescent="0.25">
      <c r="B283" s="4" t="s">
        <v>469</v>
      </c>
      <c r="C283" s="38">
        <v>12</v>
      </c>
      <c r="D283" s="38">
        <v>0</v>
      </c>
      <c r="E283" s="38">
        <v>0</v>
      </c>
      <c r="F283" s="38">
        <v>0</v>
      </c>
      <c r="G283" s="38">
        <v>13</v>
      </c>
      <c r="H283" s="38">
        <v>5</v>
      </c>
      <c r="I283" s="38">
        <v>6</v>
      </c>
      <c r="J283" s="38">
        <v>0</v>
      </c>
      <c r="K283" s="38">
        <v>0</v>
      </c>
      <c r="L283" s="38">
        <v>0</v>
      </c>
      <c r="M283" s="38">
        <v>6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6</v>
      </c>
      <c r="V283" s="38">
        <v>0</v>
      </c>
      <c r="W283" s="38">
        <v>0</v>
      </c>
      <c r="X283" s="38">
        <v>0</v>
      </c>
      <c r="Y283" s="38">
        <v>5</v>
      </c>
      <c r="Z283" s="38">
        <v>4</v>
      </c>
      <c r="AA283" s="38">
        <v>0</v>
      </c>
      <c r="AB283" s="38">
        <v>0</v>
      </c>
      <c r="AC283" s="38">
        <v>0</v>
      </c>
      <c r="AD283" s="38">
        <v>0</v>
      </c>
      <c r="AE283" s="38">
        <v>1</v>
      </c>
      <c r="AF283" s="38">
        <v>1</v>
      </c>
      <c r="AG283" s="38">
        <v>0</v>
      </c>
      <c r="AH283" s="38">
        <v>0</v>
      </c>
      <c r="AI283" s="38">
        <v>0</v>
      </c>
      <c r="AJ283" s="38">
        <v>0</v>
      </c>
      <c r="AK283" s="38">
        <v>1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229</v>
      </c>
      <c r="D284" s="38">
        <v>33</v>
      </c>
      <c r="E284" s="38">
        <v>0</v>
      </c>
      <c r="F284" s="38">
        <v>0</v>
      </c>
      <c r="G284" s="38">
        <v>249</v>
      </c>
      <c r="H284" s="38">
        <v>216</v>
      </c>
      <c r="I284" s="38">
        <v>74</v>
      </c>
      <c r="J284" s="38">
        <v>11</v>
      </c>
      <c r="K284" s="38">
        <v>0</v>
      </c>
      <c r="L284" s="38">
        <v>0</v>
      </c>
      <c r="M284" s="38">
        <v>85</v>
      </c>
      <c r="N284" s="38">
        <v>0</v>
      </c>
      <c r="O284" s="38">
        <v>2</v>
      </c>
      <c r="P284" s="38">
        <v>0</v>
      </c>
      <c r="Q284" s="38">
        <v>0</v>
      </c>
      <c r="R284" s="38">
        <v>0</v>
      </c>
      <c r="S284" s="38">
        <v>1</v>
      </c>
      <c r="T284" s="38">
        <v>2</v>
      </c>
      <c r="U284" s="38">
        <v>80</v>
      </c>
      <c r="V284" s="38">
        <v>22</v>
      </c>
      <c r="W284" s="38">
        <v>0</v>
      </c>
      <c r="X284" s="38">
        <v>0</v>
      </c>
      <c r="Y284" s="38">
        <v>110</v>
      </c>
      <c r="Z284" s="38">
        <v>132</v>
      </c>
      <c r="AA284" s="38">
        <v>63</v>
      </c>
      <c r="AB284" s="38">
        <v>0</v>
      </c>
      <c r="AC284" s="38">
        <v>0</v>
      </c>
      <c r="AD284" s="38">
        <v>0</v>
      </c>
      <c r="AE284" s="38">
        <v>46</v>
      </c>
      <c r="AF284" s="38">
        <v>77</v>
      </c>
      <c r="AG284" s="38">
        <v>10</v>
      </c>
      <c r="AH284" s="38">
        <v>0</v>
      </c>
      <c r="AI284" s="38">
        <v>0</v>
      </c>
      <c r="AJ284" s="38">
        <v>0</v>
      </c>
      <c r="AK284" s="38">
        <v>7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82</v>
      </c>
      <c r="D285" s="38">
        <v>4</v>
      </c>
      <c r="E285" s="38">
        <v>4</v>
      </c>
      <c r="F285" s="38">
        <v>0</v>
      </c>
      <c r="G285" s="38">
        <v>82</v>
      </c>
      <c r="H285" s="38">
        <v>46</v>
      </c>
      <c r="I285" s="38">
        <v>20</v>
      </c>
      <c r="J285" s="38">
        <v>4</v>
      </c>
      <c r="K285" s="38">
        <v>4</v>
      </c>
      <c r="L285" s="38">
        <v>0</v>
      </c>
      <c r="M285" s="38">
        <v>28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47</v>
      </c>
      <c r="V285" s="38">
        <v>0</v>
      </c>
      <c r="W285" s="38">
        <v>0</v>
      </c>
      <c r="X285" s="38">
        <v>0</v>
      </c>
      <c r="Y285" s="38">
        <v>34</v>
      </c>
      <c r="Z285" s="38">
        <v>31</v>
      </c>
      <c r="AA285" s="38">
        <v>13</v>
      </c>
      <c r="AB285" s="38">
        <v>0</v>
      </c>
      <c r="AC285" s="38">
        <v>0</v>
      </c>
      <c r="AD285" s="38">
        <v>0</v>
      </c>
      <c r="AE285" s="38">
        <v>18</v>
      </c>
      <c r="AF285" s="38">
        <v>12</v>
      </c>
      <c r="AG285" s="38">
        <v>2</v>
      </c>
      <c r="AH285" s="38">
        <v>0</v>
      </c>
      <c r="AI285" s="38">
        <v>0</v>
      </c>
      <c r="AJ285" s="38">
        <v>0</v>
      </c>
      <c r="AK285" s="38">
        <v>2</v>
      </c>
      <c r="AL285" s="38">
        <v>2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1</v>
      </c>
    </row>
    <row r="286" spans="2:50" ht="20.100000000000001" customHeight="1" thickBot="1" x14ac:dyDescent="0.25">
      <c r="B286" s="4" t="s">
        <v>471</v>
      </c>
      <c r="C286" s="38">
        <v>6</v>
      </c>
      <c r="D286" s="38">
        <v>0</v>
      </c>
      <c r="E286" s="38">
        <v>0</v>
      </c>
      <c r="F286" s="38">
        <v>0</v>
      </c>
      <c r="G286" s="38">
        <v>7</v>
      </c>
      <c r="H286" s="38">
        <v>26</v>
      </c>
      <c r="I286" s="38">
        <v>2</v>
      </c>
      <c r="J286" s="38">
        <v>0</v>
      </c>
      <c r="K286" s="38">
        <v>0</v>
      </c>
      <c r="L286" s="38">
        <v>0</v>
      </c>
      <c r="M286" s="38">
        <v>2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2</v>
      </c>
      <c r="V286" s="38">
        <v>0</v>
      </c>
      <c r="W286" s="38">
        <v>0</v>
      </c>
      <c r="X286" s="38">
        <v>0</v>
      </c>
      <c r="Y286" s="38">
        <v>3</v>
      </c>
      <c r="Z286" s="38">
        <v>9</v>
      </c>
      <c r="AA286" s="38">
        <v>1</v>
      </c>
      <c r="AB286" s="38">
        <v>0</v>
      </c>
      <c r="AC286" s="38">
        <v>0</v>
      </c>
      <c r="AD286" s="38">
        <v>0</v>
      </c>
      <c r="AE286" s="38">
        <v>2</v>
      </c>
      <c r="AF286" s="38">
        <v>16</v>
      </c>
      <c r="AG286" s="38">
        <v>1</v>
      </c>
      <c r="AH286" s="38">
        <v>0</v>
      </c>
      <c r="AI286" s="38">
        <v>0</v>
      </c>
      <c r="AJ286" s="38">
        <v>0</v>
      </c>
      <c r="AK286" s="38">
        <v>0</v>
      </c>
      <c r="AL286" s="38">
        <v>1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333</v>
      </c>
      <c r="D287" s="38">
        <v>0</v>
      </c>
      <c r="E287" s="38">
        <v>0</v>
      </c>
      <c r="F287" s="38">
        <v>0</v>
      </c>
      <c r="G287" s="38">
        <v>252</v>
      </c>
      <c r="H287" s="38">
        <v>316</v>
      </c>
      <c r="I287" s="38">
        <v>94</v>
      </c>
      <c r="J287" s="38">
        <v>0</v>
      </c>
      <c r="K287" s="38">
        <v>0</v>
      </c>
      <c r="L287" s="38">
        <v>0</v>
      </c>
      <c r="M287" s="38">
        <v>94</v>
      </c>
      <c r="N287" s="38">
        <v>0</v>
      </c>
      <c r="O287" s="38">
        <v>2</v>
      </c>
      <c r="P287" s="38">
        <v>0</v>
      </c>
      <c r="Q287" s="38">
        <v>0</v>
      </c>
      <c r="R287" s="38">
        <v>0</v>
      </c>
      <c r="S287" s="38">
        <v>0</v>
      </c>
      <c r="T287" s="38">
        <v>2</v>
      </c>
      <c r="U287" s="38">
        <v>132</v>
      </c>
      <c r="V287" s="38">
        <v>0</v>
      </c>
      <c r="W287" s="38">
        <v>0</v>
      </c>
      <c r="X287" s="38">
        <v>0</v>
      </c>
      <c r="Y287" s="38">
        <v>102</v>
      </c>
      <c r="Z287" s="38">
        <v>185</v>
      </c>
      <c r="AA287" s="38">
        <v>94</v>
      </c>
      <c r="AB287" s="38">
        <v>0</v>
      </c>
      <c r="AC287" s="38">
        <v>0</v>
      </c>
      <c r="AD287" s="38">
        <v>0</v>
      </c>
      <c r="AE287" s="38">
        <v>51</v>
      </c>
      <c r="AF287" s="38">
        <v>119</v>
      </c>
      <c r="AG287" s="38">
        <v>9</v>
      </c>
      <c r="AH287" s="38">
        <v>0</v>
      </c>
      <c r="AI287" s="38">
        <v>0</v>
      </c>
      <c r="AJ287" s="38">
        <v>0</v>
      </c>
      <c r="AK287" s="38">
        <v>5</v>
      </c>
      <c r="AL287" s="38">
        <v>6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2</v>
      </c>
      <c r="AT287" s="38">
        <v>0</v>
      </c>
      <c r="AU287" s="38">
        <v>0</v>
      </c>
      <c r="AV287" s="38">
        <v>0</v>
      </c>
      <c r="AW287" s="38">
        <v>0</v>
      </c>
      <c r="AX287" s="38">
        <v>4</v>
      </c>
    </row>
    <row r="288" spans="2:50" ht="20.100000000000001" customHeight="1" thickBot="1" x14ac:dyDescent="0.25">
      <c r="B288" s="4" t="s">
        <v>473</v>
      </c>
      <c r="C288" s="38">
        <v>36</v>
      </c>
      <c r="D288" s="38">
        <v>0</v>
      </c>
      <c r="E288" s="38">
        <v>0</v>
      </c>
      <c r="F288" s="38">
        <v>0</v>
      </c>
      <c r="G288" s="38">
        <v>33</v>
      </c>
      <c r="H288" s="38">
        <v>30</v>
      </c>
      <c r="I288" s="38">
        <v>15</v>
      </c>
      <c r="J288" s="38">
        <v>0</v>
      </c>
      <c r="K288" s="38">
        <v>0</v>
      </c>
      <c r="L288" s="38">
        <v>0</v>
      </c>
      <c r="M288" s="38">
        <v>13</v>
      </c>
      <c r="N288" s="38">
        <v>2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10</v>
      </c>
      <c r="V288" s="38">
        <v>0</v>
      </c>
      <c r="W288" s="38">
        <v>0</v>
      </c>
      <c r="X288" s="38">
        <v>0</v>
      </c>
      <c r="Y288" s="38">
        <v>8</v>
      </c>
      <c r="Z288" s="38">
        <v>22</v>
      </c>
      <c r="AA288" s="38">
        <v>3</v>
      </c>
      <c r="AB288" s="38">
        <v>0</v>
      </c>
      <c r="AC288" s="38">
        <v>0</v>
      </c>
      <c r="AD288" s="38">
        <v>0</v>
      </c>
      <c r="AE288" s="38">
        <v>4</v>
      </c>
      <c r="AF288" s="38">
        <v>6</v>
      </c>
      <c r="AG288" s="38">
        <v>8</v>
      </c>
      <c r="AH288" s="38">
        <v>0</v>
      </c>
      <c r="AI288" s="38">
        <v>0</v>
      </c>
      <c r="AJ288" s="38">
        <v>0</v>
      </c>
      <c r="AK288" s="38">
        <v>8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586</v>
      </c>
      <c r="D289" s="38">
        <v>198</v>
      </c>
      <c r="E289" s="38">
        <v>0</v>
      </c>
      <c r="F289" s="38">
        <v>0</v>
      </c>
      <c r="G289" s="38">
        <v>640</v>
      </c>
      <c r="H289" s="38">
        <v>549</v>
      </c>
      <c r="I289" s="38">
        <v>111</v>
      </c>
      <c r="J289" s="38">
        <v>25</v>
      </c>
      <c r="K289" s="38">
        <v>0</v>
      </c>
      <c r="L289" s="38">
        <v>0</v>
      </c>
      <c r="M289" s="38">
        <v>136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297</v>
      </c>
      <c r="V289" s="38">
        <v>173</v>
      </c>
      <c r="W289" s="38">
        <v>0</v>
      </c>
      <c r="X289" s="38">
        <v>0</v>
      </c>
      <c r="Y289" s="38">
        <v>352</v>
      </c>
      <c r="Z289" s="38">
        <v>423</v>
      </c>
      <c r="AA289" s="38">
        <v>172</v>
      </c>
      <c r="AB289" s="38">
        <v>0</v>
      </c>
      <c r="AC289" s="38">
        <v>0</v>
      </c>
      <c r="AD289" s="38">
        <v>0</v>
      </c>
      <c r="AE289" s="38">
        <v>143</v>
      </c>
      <c r="AF289" s="38">
        <v>116</v>
      </c>
      <c r="AG289" s="38">
        <v>6</v>
      </c>
      <c r="AH289" s="38">
        <v>0</v>
      </c>
      <c r="AI289" s="38">
        <v>0</v>
      </c>
      <c r="AJ289" s="38">
        <v>0</v>
      </c>
      <c r="AK289" s="38">
        <v>9</v>
      </c>
      <c r="AL289" s="38">
        <v>10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276</v>
      </c>
      <c r="D290" s="38">
        <v>27</v>
      </c>
      <c r="E290" s="38">
        <v>14</v>
      </c>
      <c r="F290" s="38">
        <v>0</v>
      </c>
      <c r="G290" s="38">
        <v>337</v>
      </c>
      <c r="H290" s="38">
        <v>163</v>
      </c>
      <c r="I290" s="38">
        <v>76</v>
      </c>
      <c r="J290" s="38">
        <v>12</v>
      </c>
      <c r="K290" s="38">
        <v>0</v>
      </c>
      <c r="L290" s="38">
        <v>0</v>
      </c>
      <c r="M290" s="38">
        <v>95</v>
      </c>
      <c r="N290" s="38">
        <v>2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159</v>
      </c>
      <c r="V290" s="38">
        <v>15</v>
      </c>
      <c r="W290" s="38">
        <v>14</v>
      </c>
      <c r="X290" s="38">
        <v>0</v>
      </c>
      <c r="Y290" s="38">
        <v>184</v>
      </c>
      <c r="Z290" s="38">
        <v>105</v>
      </c>
      <c r="AA290" s="38">
        <v>26</v>
      </c>
      <c r="AB290" s="38">
        <v>0</v>
      </c>
      <c r="AC290" s="38">
        <v>0</v>
      </c>
      <c r="AD290" s="38">
        <v>0</v>
      </c>
      <c r="AE290" s="38">
        <v>44</v>
      </c>
      <c r="AF290" s="38">
        <v>50</v>
      </c>
      <c r="AG290" s="38">
        <v>15</v>
      </c>
      <c r="AH290" s="38">
        <v>0</v>
      </c>
      <c r="AI290" s="38">
        <v>0</v>
      </c>
      <c r="AJ290" s="38">
        <v>0</v>
      </c>
      <c r="AK290" s="38">
        <v>14</v>
      </c>
      <c r="AL290" s="38">
        <v>6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112</v>
      </c>
      <c r="D291" s="38">
        <v>0</v>
      </c>
      <c r="E291" s="38">
        <v>0</v>
      </c>
      <c r="F291" s="38">
        <v>0</v>
      </c>
      <c r="G291" s="38">
        <v>95</v>
      </c>
      <c r="H291" s="38">
        <v>89</v>
      </c>
      <c r="I291" s="38">
        <v>25</v>
      </c>
      <c r="J291" s="38">
        <v>0</v>
      </c>
      <c r="K291" s="38">
        <v>0</v>
      </c>
      <c r="L291" s="38">
        <v>0</v>
      </c>
      <c r="M291" s="38">
        <v>25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70</v>
      </c>
      <c r="V291" s="38">
        <v>0</v>
      </c>
      <c r="W291" s="38">
        <v>0</v>
      </c>
      <c r="X291" s="38">
        <v>0</v>
      </c>
      <c r="Y291" s="38">
        <v>58</v>
      </c>
      <c r="Z291" s="38">
        <v>63</v>
      </c>
      <c r="AA291" s="38">
        <v>13</v>
      </c>
      <c r="AB291" s="38">
        <v>0</v>
      </c>
      <c r="AC291" s="38">
        <v>0</v>
      </c>
      <c r="AD291" s="38">
        <v>0</v>
      </c>
      <c r="AE291" s="38">
        <v>10</v>
      </c>
      <c r="AF291" s="38">
        <v>20</v>
      </c>
      <c r="AG291" s="38">
        <v>4</v>
      </c>
      <c r="AH291" s="38">
        <v>0</v>
      </c>
      <c r="AI291" s="38">
        <v>0</v>
      </c>
      <c r="AJ291" s="38">
        <v>0</v>
      </c>
      <c r="AK291" s="38">
        <v>2</v>
      </c>
      <c r="AL291" s="38">
        <v>6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</row>
    <row r="292" spans="2:50" ht="20.100000000000001" customHeight="1" thickBot="1" x14ac:dyDescent="0.25">
      <c r="B292" s="4" t="s">
        <v>475</v>
      </c>
      <c r="C292" s="38">
        <v>143</v>
      </c>
      <c r="D292" s="38">
        <v>0</v>
      </c>
      <c r="E292" s="38">
        <v>0</v>
      </c>
      <c r="F292" s="38">
        <v>0</v>
      </c>
      <c r="G292" s="38">
        <v>118</v>
      </c>
      <c r="H292" s="38">
        <v>116</v>
      </c>
      <c r="I292" s="38">
        <v>46</v>
      </c>
      <c r="J292" s="38">
        <v>0</v>
      </c>
      <c r="K292" s="38">
        <v>0</v>
      </c>
      <c r="L292" s="38">
        <v>0</v>
      </c>
      <c r="M292" s="38">
        <v>46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66</v>
      </c>
      <c r="V292" s="38">
        <v>0</v>
      </c>
      <c r="W292" s="38">
        <v>0</v>
      </c>
      <c r="X292" s="38">
        <v>0</v>
      </c>
      <c r="Y292" s="38">
        <v>51</v>
      </c>
      <c r="Z292" s="38">
        <v>73</v>
      </c>
      <c r="AA292" s="38">
        <v>31</v>
      </c>
      <c r="AB292" s="38">
        <v>0</v>
      </c>
      <c r="AC292" s="38">
        <v>0</v>
      </c>
      <c r="AD292" s="38">
        <v>0</v>
      </c>
      <c r="AE292" s="38">
        <v>21</v>
      </c>
      <c r="AF292" s="38">
        <v>38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5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69</v>
      </c>
      <c r="D293" s="38">
        <v>0</v>
      </c>
      <c r="E293" s="38">
        <v>0</v>
      </c>
      <c r="F293" s="38">
        <v>0</v>
      </c>
      <c r="G293" s="38">
        <v>56</v>
      </c>
      <c r="H293" s="38">
        <v>39</v>
      </c>
      <c r="I293" s="38">
        <v>21</v>
      </c>
      <c r="J293" s="38">
        <v>0</v>
      </c>
      <c r="K293" s="38">
        <v>0</v>
      </c>
      <c r="L293" s="38">
        <v>0</v>
      </c>
      <c r="M293" s="38">
        <v>21</v>
      </c>
      <c r="N293" s="38">
        <v>1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39</v>
      </c>
      <c r="V293" s="38">
        <v>0</v>
      </c>
      <c r="W293" s="38">
        <v>0</v>
      </c>
      <c r="X293" s="38">
        <v>0</v>
      </c>
      <c r="Y293" s="38">
        <v>28</v>
      </c>
      <c r="Z293" s="38">
        <v>30</v>
      </c>
      <c r="AA293" s="38">
        <v>9</v>
      </c>
      <c r="AB293" s="38">
        <v>0</v>
      </c>
      <c r="AC293" s="38">
        <v>0</v>
      </c>
      <c r="AD293" s="38">
        <v>0</v>
      </c>
      <c r="AE293" s="38">
        <v>7</v>
      </c>
      <c r="AF293" s="38">
        <v>8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340</v>
      </c>
      <c r="D294" s="38">
        <v>60</v>
      </c>
      <c r="E294" s="38">
        <v>23</v>
      </c>
      <c r="F294" s="38">
        <v>0</v>
      </c>
      <c r="G294" s="38">
        <v>491</v>
      </c>
      <c r="H294" s="38">
        <v>315</v>
      </c>
      <c r="I294" s="38">
        <v>98</v>
      </c>
      <c r="J294" s="38">
        <v>0</v>
      </c>
      <c r="K294" s="38">
        <v>0</v>
      </c>
      <c r="L294" s="38">
        <v>0</v>
      </c>
      <c r="M294" s="38">
        <v>98</v>
      </c>
      <c r="N294" s="38">
        <v>0</v>
      </c>
      <c r="O294" s="38">
        <v>2</v>
      </c>
      <c r="P294" s="38">
        <v>0</v>
      </c>
      <c r="Q294" s="38">
        <v>0</v>
      </c>
      <c r="R294" s="38">
        <v>0</v>
      </c>
      <c r="S294" s="38">
        <v>0</v>
      </c>
      <c r="T294" s="38">
        <v>3</v>
      </c>
      <c r="U294" s="38">
        <v>120</v>
      </c>
      <c r="V294" s="38">
        <v>60</v>
      </c>
      <c r="W294" s="38">
        <v>23</v>
      </c>
      <c r="X294" s="38">
        <v>0</v>
      </c>
      <c r="Y294" s="38">
        <v>270</v>
      </c>
      <c r="Z294" s="38">
        <v>212</v>
      </c>
      <c r="AA294" s="38">
        <v>110</v>
      </c>
      <c r="AB294" s="38">
        <v>0</v>
      </c>
      <c r="AC294" s="38">
        <v>0</v>
      </c>
      <c r="AD294" s="38">
        <v>0</v>
      </c>
      <c r="AE294" s="38">
        <v>113</v>
      </c>
      <c r="AF294" s="38">
        <v>97</v>
      </c>
      <c r="AG294" s="38">
        <v>10</v>
      </c>
      <c r="AH294" s="38">
        <v>0</v>
      </c>
      <c r="AI294" s="38">
        <v>0</v>
      </c>
      <c r="AJ294" s="38">
        <v>0</v>
      </c>
      <c r="AK294" s="38">
        <v>10</v>
      </c>
      <c r="AL294" s="38">
        <v>3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156</v>
      </c>
      <c r="D295" s="38">
        <v>27</v>
      </c>
      <c r="E295" s="38">
        <v>1</v>
      </c>
      <c r="F295" s="38">
        <v>2</v>
      </c>
      <c r="G295" s="38">
        <v>218</v>
      </c>
      <c r="H295" s="38">
        <v>86</v>
      </c>
      <c r="I295" s="38">
        <v>44</v>
      </c>
      <c r="J295" s="38">
        <v>15</v>
      </c>
      <c r="K295" s="38">
        <v>0</v>
      </c>
      <c r="L295" s="38">
        <v>0</v>
      </c>
      <c r="M295" s="38">
        <v>59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1</v>
      </c>
      <c r="T295" s="38">
        <v>1</v>
      </c>
      <c r="U295" s="38">
        <v>86</v>
      </c>
      <c r="V295" s="38">
        <v>12</v>
      </c>
      <c r="W295" s="38">
        <v>1</v>
      </c>
      <c r="X295" s="38">
        <v>1</v>
      </c>
      <c r="Y295" s="38">
        <v>120</v>
      </c>
      <c r="Z295" s="38">
        <v>61</v>
      </c>
      <c r="AA295" s="38">
        <v>23</v>
      </c>
      <c r="AB295" s="38">
        <v>0</v>
      </c>
      <c r="AC295" s="38">
        <v>0</v>
      </c>
      <c r="AD295" s="38">
        <v>1</v>
      </c>
      <c r="AE295" s="38">
        <v>34</v>
      </c>
      <c r="AF295" s="38">
        <v>22</v>
      </c>
      <c r="AG295" s="38">
        <v>3</v>
      </c>
      <c r="AH295" s="38">
        <v>0</v>
      </c>
      <c r="AI295" s="38">
        <v>0</v>
      </c>
      <c r="AJ295" s="38">
        <v>0</v>
      </c>
      <c r="AK295" s="38">
        <v>4</v>
      </c>
      <c r="AL295" s="38">
        <v>2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</row>
    <row r="296" spans="2:50" ht="20.100000000000001" customHeight="1" thickBot="1" x14ac:dyDescent="0.25">
      <c r="B296" s="4" t="s">
        <v>479</v>
      </c>
      <c r="C296" s="38">
        <v>88</v>
      </c>
      <c r="D296" s="38">
        <v>13</v>
      </c>
      <c r="E296" s="38">
        <v>0</v>
      </c>
      <c r="F296" s="38">
        <v>0</v>
      </c>
      <c r="G296" s="38">
        <v>107</v>
      </c>
      <c r="H296" s="38">
        <v>107</v>
      </c>
      <c r="I296" s="38">
        <v>24</v>
      </c>
      <c r="J296" s="38">
        <v>10</v>
      </c>
      <c r="K296" s="38">
        <v>0</v>
      </c>
      <c r="L296" s="38">
        <v>0</v>
      </c>
      <c r="M296" s="38">
        <v>34</v>
      </c>
      <c r="N296" s="38">
        <v>2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54</v>
      </c>
      <c r="V296" s="38">
        <v>3</v>
      </c>
      <c r="W296" s="38">
        <v>0</v>
      </c>
      <c r="X296" s="38">
        <v>0</v>
      </c>
      <c r="Y296" s="38">
        <v>51</v>
      </c>
      <c r="Z296" s="38">
        <v>67</v>
      </c>
      <c r="AA296" s="38">
        <v>10</v>
      </c>
      <c r="AB296" s="38">
        <v>0</v>
      </c>
      <c r="AC296" s="38">
        <v>0</v>
      </c>
      <c r="AD296" s="38">
        <v>0</v>
      </c>
      <c r="AE296" s="38">
        <v>20</v>
      </c>
      <c r="AF296" s="38">
        <v>33</v>
      </c>
      <c r="AG296" s="38">
        <v>0</v>
      </c>
      <c r="AH296" s="38">
        <v>0</v>
      </c>
      <c r="AI296" s="38">
        <v>0</v>
      </c>
      <c r="AJ296" s="38">
        <v>0</v>
      </c>
      <c r="AK296" s="38">
        <v>2</v>
      </c>
      <c r="AL296" s="38">
        <v>5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80</v>
      </c>
      <c r="D297" s="38">
        <v>0</v>
      </c>
      <c r="E297" s="38">
        <v>0</v>
      </c>
      <c r="F297" s="38">
        <v>0</v>
      </c>
      <c r="G297" s="38">
        <v>67</v>
      </c>
      <c r="H297" s="38">
        <v>101</v>
      </c>
      <c r="I297" s="38">
        <v>33</v>
      </c>
      <c r="J297" s="38">
        <v>0</v>
      </c>
      <c r="K297" s="38">
        <v>0</v>
      </c>
      <c r="L297" s="38">
        <v>0</v>
      </c>
      <c r="M297" s="38">
        <v>31</v>
      </c>
      <c r="N297" s="38">
        <v>2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1</v>
      </c>
      <c r="U297" s="38">
        <v>41</v>
      </c>
      <c r="V297" s="38">
        <v>0</v>
      </c>
      <c r="W297" s="38">
        <v>0</v>
      </c>
      <c r="X297" s="38">
        <v>0</v>
      </c>
      <c r="Y297" s="38">
        <v>30</v>
      </c>
      <c r="Z297" s="38">
        <v>72</v>
      </c>
      <c r="AA297" s="38">
        <v>6</v>
      </c>
      <c r="AB297" s="38">
        <v>0</v>
      </c>
      <c r="AC297" s="38">
        <v>0</v>
      </c>
      <c r="AD297" s="38">
        <v>0</v>
      </c>
      <c r="AE297" s="38">
        <v>6</v>
      </c>
      <c r="AF297" s="38">
        <v>23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3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13</v>
      </c>
      <c r="D298" s="38">
        <v>5</v>
      </c>
      <c r="E298" s="38">
        <v>4</v>
      </c>
      <c r="F298" s="38">
        <v>0</v>
      </c>
      <c r="G298" s="38">
        <v>17</v>
      </c>
      <c r="H298" s="38">
        <v>16</v>
      </c>
      <c r="I298" s="38">
        <v>2</v>
      </c>
      <c r="J298" s="38">
        <v>0</v>
      </c>
      <c r="K298" s="38">
        <v>0</v>
      </c>
      <c r="L298" s="38">
        <v>0</v>
      </c>
      <c r="M298" s="38">
        <v>2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8</v>
      </c>
      <c r="V298" s="38">
        <v>5</v>
      </c>
      <c r="W298" s="38">
        <v>4</v>
      </c>
      <c r="X298" s="38">
        <v>0</v>
      </c>
      <c r="Y298" s="38">
        <v>13</v>
      </c>
      <c r="Z298" s="38">
        <v>14</v>
      </c>
      <c r="AA298" s="38">
        <v>2</v>
      </c>
      <c r="AB298" s="38">
        <v>0</v>
      </c>
      <c r="AC298" s="38">
        <v>0</v>
      </c>
      <c r="AD298" s="38">
        <v>0</v>
      </c>
      <c r="AE298" s="38">
        <v>1</v>
      </c>
      <c r="AF298" s="38">
        <v>2</v>
      </c>
      <c r="AG298" s="38">
        <v>1</v>
      </c>
      <c r="AH298" s="38">
        <v>0</v>
      </c>
      <c r="AI298" s="38">
        <v>0</v>
      </c>
      <c r="AJ298" s="38">
        <v>0</v>
      </c>
      <c r="AK298" s="38">
        <v>1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181</v>
      </c>
      <c r="D299" s="38">
        <v>7</v>
      </c>
      <c r="E299" s="38">
        <v>6</v>
      </c>
      <c r="F299" s="38">
        <v>0</v>
      </c>
      <c r="G299" s="38">
        <v>175</v>
      </c>
      <c r="H299" s="38">
        <v>101</v>
      </c>
      <c r="I299" s="38">
        <v>52</v>
      </c>
      <c r="J299" s="38">
        <v>3</v>
      </c>
      <c r="K299" s="38">
        <v>0</v>
      </c>
      <c r="L299" s="38">
        <v>0</v>
      </c>
      <c r="M299" s="38">
        <v>55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1</v>
      </c>
      <c r="T299" s="38">
        <v>0</v>
      </c>
      <c r="U299" s="38">
        <v>75</v>
      </c>
      <c r="V299" s="38">
        <v>4</v>
      </c>
      <c r="W299" s="38">
        <v>6</v>
      </c>
      <c r="X299" s="38">
        <v>0</v>
      </c>
      <c r="Y299" s="38">
        <v>59</v>
      </c>
      <c r="Z299" s="38">
        <v>73</v>
      </c>
      <c r="AA299" s="38">
        <v>45</v>
      </c>
      <c r="AB299" s="38">
        <v>0</v>
      </c>
      <c r="AC299" s="38">
        <v>0</v>
      </c>
      <c r="AD299" s="38">
        <v>0</v>
      </c>
      <c r="AE299" s="38">
        <v>53</v>
      </c>
      <c r="AF299" s="38">
        <v>23</v>
      </c>
      <c r="AG299" s="38">
        <v>9</v>
      </c>
      <c r="AH299" s="38">
        <v>0</v>
      </c>
      <c r="AI299" s="38">
        <v>0</v>
      </c>
      <c r="AJ299" s="38">
        <v>0</v>
      </c>
      <c r="AK299" s="38">
        <v>7</v>
      </c>
      <c r="AL299" s="38">
        <v>4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1</v>
      </c>
    </row>
    <row r="300" spans="2:50" ht="20.100000000000001" customHeight="1" thickBot="1" x14ac:dyDescent="0.25">
      <c r="B300" s="4" t="s">
        <v>483</v>
      </c>
      <c r="C300" s="38">
        <v>294</v>
      </c>
      <c r="D300" s="38">
        <v>30</v>
      </c>
      <c r="E300" s="38">
        <v>0</v>
      </c>
      <c r="F300" s="38">
        <v>0</v>
      </c>
      <c r="G300" s="38">
        <v>344</v>
      </c>
      <c r="H300" s="38">
        <v>220</v>
      </c>
      <c r="I300" s="38">
        <v>77</v>
      </c>
      <c r="J300" s="38">
        <v>30</v>
      </c>
      <c r="K300" s="38">
        <v>0</v>
      </c>
      <c r="L300" s="38">
        <v>0</v>
      </c>
      <c r="M300" s="38">
        <v>104</v>
      </c>
      <c r="N300" s="38">
        <v>3</v>
      </c>
      <c r="O300" s="38">
        <v>4</v>
      </c>
      <c r="P300" s="38">
        <v>0</v>
      </c>
      <c r="Q300" s="38">
        <v>0</v>
      </c>
      <c r="R300" s="38">
        <v>0</v>
      </c>
      <c r="S300" s="38">
        <v>1</v>
      </c>
      <c r="T300" s="38">
        <v>6</v>
      </c>
      <c r="U300" s="38">
        <v>130</v>
      </c>
      <c r="V300" s="38">
        <v>0</v>
      </c>
      <c r="W300" s="38">
        <v>0</v>
      </c>
      <c r="X300" s="38">
        <v>0</v>
      </c>
      <c r="Y300" s="38">
        <v>162</v>
      </c>
      <c r="Z300" s="38">
        <v>102</v>
      </c>
      <c r="AA300" s="38">
        <v>81</v>
      </c>
      <c r="AB300" s="38">
        <v>0</v>
      </c>
      <c r="AC300" s="38">
        <v>0</v>
      </c>
      <c r="AD300" s="38">
        <v>0</v>
      </c>
      <c r="AE300" s="38">
        <v>75</v>
      </c>
      <c r="AF300" s="38">
        <v>106</v>
      </c>
      <c r="AG300" s="38">
        <v>2</v>
      </c>
      <c r="AH300" s="38">
        <v>0</v>
      </c>
      <c r="AI300" s="38">
        <v>0</v>
      </c>
      <c r="AJ300" s="38">
        <v>0</v>
      </c>
      <c r="AK300" s="38">
        <v>2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3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0</v>
      </c>
      <c r="G301" s="38">
        <v>2</v>
      </c>
      <c r="H301" s="38">
        <v>2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2</v>
      </c>
      <c r="AF301" s="38">
        <v>2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46</v>
      </c>
      <c r="D302" s="38">
        <v>0</v>
      </c>
      <c r="E302" s="38">
        <v>1</v>
      </c>
      <c r="F302" s="38">
        <v>0</v>
      </c>
      <c r="G302" s="38">
        <v>40</v>
      </c>
      <c r="H302" s="38">
        <v>28</v>
      </c>
      <c r="I302" s="38">
        <v>26</v>
      </c>
      <c r="J302" s="38">
        <v>0</v>
      </c>
      <c r="K302" s="38">
        <v>1</v>
      </c>
      <c r="L302" s="38">
        <v>0</v>
      </c>
      <c r="M302" s="38">
        <v>27</v>
      </c>
      <c r="N302" s="38">
        <v>0</v>
      </c>
      <c r="O302" s="38">
        <v>1</v>
      </c>
      <c r="P302" s="38">
        <v>0</v>
      </c>
      <c r="Q302" s="38">
        <v>0</v>
      </c>
      <c r="R302" s="38">
        <v>0</v>
      </c>
      <c r="S302" s="38">
        <v>0</v>
      </c>
      <c r="T302" s="38">
        <v>1</v>
      </c>
      <c r="U302" s="38">
        <v>7</v>
      </c>
      <c r="V302" s="38">
        <v>0</v>
      </c>
      <c r="W302" s="38">
        <v>0</v>
      </c>
      <c r="X302" s="38">
        <v>0</v>
      </c>
      <c r="Y302" s="38">
        <v>2</v>
      </c>
      <c r="Z302" s="38">
        <v>9</v>
      </c>
      <c r="AA302" s="38">
        <v>6</v>
      </c>
      <c r="AB302" s="38">
        <v>0</v>
      </c>
      <c r="AC302" s="38">
        <v>0</v>
      </c>
      <c r="AD302" s="38">
        <v>0</v>
      </c>
      <c r="AE302" s="38">
        <v>7</v>
      </c>
      <c r="AF302" s="38">
        <v>11</v>
      </c>
      <c r="AG302" s="38">
        <v>6</v>
      </c>
      <c r="AH302" s="38">
        <v>0</v>
      </c>
      <c r="AI302" s="38">
        <v>0</v>
      </c>
      <c r="AJ302" s="38">
        <v>0</v>
      </c>
      <c r="AK302" s="38">
        <v>4</v>
      </c>
      <c r="AL302" s="38">
        <v>7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</row>
    <row r="303" spans="2:50" ht="20.100000000000001" customHeight="1" thickBot="1" x14ac:dyDescent="0.25">
      <c r="B303" s="4" t="s">
        <v>486</v>
      </c>
      <c r="C303" s="38">
        <v>0</v>
      </c>
      <c r="D303" s="38">
        <v>0</v>
      </c>
      <c r="E303" s="38">
        <v>0</v>
      </c>
      <c r="F303" s="38">
        <v>0</v>
      </c>
      <c r="G303" s="38">
        <v>3</v>
      </c>
      <c r="H303" s="38">
        <v>26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1</v>
      </c>
      <c r="Z303" s="38">
        <v>14</v>
      </c>
      <c r="AA303" s="38">
        <v>0</v>
      </c>
      <c r="AB303" s="38">
        <v>0</v>
      </c>
      <c r="AC303" s="38">
        <v>0</v>
      </c>
      <c r="AD303" s="38">
        <v>0</v>
      </c>
      <c r="AE303" s="38">
        <v>1</v>
      </c>
      <c r="AF303" s="38">
        <v>12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1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232</v>
      </c>
      <c r="D304" s="38">
        <v>0</v>
      </c>
      <c r="E304" s="38">
        <v>0</v>
      </c>
      <c r="F304" s="38">
        <v>0</v>
      </c>
      <c r="G304" s="38">
        <v>224</v>
      </c>
      <c r="H304" s="38">
        <v>97</v>
      </c>
      <c r="I304" s="38">
        <v>72</v>
      </c>
      <c r="J304" s="38">
        <v>0</v>
      </c>
      <c r="K304" s="38">
        <v>0</v>
      </c>
      <c r="L304" s="38">
        <v>0</v>
      </c>
      <c r="M304" s="38">
        <v>71</v>
      </c>
      <c r="N304" s="38">
        <v>2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141</v>
      </c>
      <c r="V304" s="38">
        <v>0</v>
      </c>
      <c r="W304" s="38">
        <v>0</v>
      </c>
      <c r="X304" s="38">
        <v>0</v>
      </c>
      <c r="Y304" s="38">
        <v>144</v>
      </c>
      <c r="Z304" s="38">
        <v>59</v>
      </c>
      <c r="AA304" s="38">
        <v>14</v>
      </c>
      <c r="AB304" s="38">
        <v>0</v>
      </c>
      <c r="AC304" s="38">
        <v>0</v>
      </c>
      <c r="AD304" s="38">
        <v>0</v>
      </c>
      <c r="AE304" s="38">
        <v>7</v>
      </c>
      <c r="AF304" s="38">
        <v>30</v>
      </c>
      <c r="AG304" s="38">
        <v>5</v>
      </c>
      <c r="AH304" s="38">
        <v>0</v>
      </c>
      <c r="AI304" s="38">
        <v>0</v>
      </c>
      <c r="AJ304" s="38">
        <v>0</v>
      </c>
      <c r="AK304" s="38">
        <v>2</v>
      </c>
      <c r="AL304" s="38">
        <v>6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</row>
    <row r="305" spans="2:50" ht="20.100000000000001" customHeight="1" thickBot="1" x14ac:dyDescent="0.25">
      <c r="B305" s="4" t="s">
        <v>488</v>
      </c>
      <c r="C305" s="38">
        <v>139</v>
      </c>
      <c r="D305" s="38">
        <v>11</v>
      </c>
      <c r="E305" s="38">
        <v>15</v>
      </c>
      <c r="F305" s="38">
        <v>0</v>
      </c>
      <c r="G305" s="38">
        <v>220</v>
      </c>
      <c r="H305" s="38">
        <v>378</v>
      </c>
      <c r="I305" s="38">
        <v>28</v>
      </c>
      <c r="J305" s="38">
        <v>1</v>
      </c>
      <c r="K305" s="38">
        <v>0</v>
      </c>
      <c r="L305" s="38">
        <v>0</v>
      </c>
      <c r="M305" s="38">
        <v>29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1</v>
      </c>
      <c r="U305" s="38">
        <v>98</v>
      </c>
      <c r="V305" s="38">
        <v>10</v>
      </c>
      <c r="W305" s="38">
        <v>15</v>
      </c>
      <c r="X305" s="38">
        <v>0</v>
      </c>
      <c r="Y305" s="38">
        <v>175</v>
      </c>
      <c r="Z305" s="38">
        <v>316</v>
      </c>
      <c r="AA305" s="38">
        <v>11</v>
      </c>
      <c r="AB305" s="38">
        <v>0</v>
      </c>
      <c r="AC305" s="38">
        <v>0</v>
      </c>
      <c r="AD305" s="38">
        <v>0</v>
      </c>
      <c r="AE305" s="38">
        <v>12</v>
      </c>
      <c r="AF305" s="38">
        <v>37</v>
      </c>
      <c r="AG305" s="38">
        <v>1</v>
      </c>
      <c r="AH305" s="38">
        <v>0</v>
      </c>
      <c r="AI305" s="38">
        <v>0</v>
      </c>
      <c r="AJ305" s="38">
        <v>0</v>
      </c>
      <c r="AK305" s="38">
        <v>4</v>
      </c>
      <c r="AL305" s="38">
        <v>23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1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138</v>
      </c>
      <c r="D306" s="38">
        <v>19</v>
      </c>
      <c r="E306" s="38">
        <v>0</v>
      </c>
      <c r="F306" s="38">
        <v>0</v>
      </c>
      <c r="G306" s="38">
        <v>167</v>
      </c>
      <c r="H306" s="38">
        <v>17</v>
      </c>
      <c r="I306" s="38">
        <v>96</v>
      </c>
      <c r="J306" s="38">
        <v>0</v>
      </c>
      <c r="K306" s="38">
        <v>0</v>
      </c>
      <c r="L306" s="38">
        <v>0</v>
      </c>
      <c r="M306" s="38">
        <v>104</v>
      </c>
      <c r="N306" s="38">
        <v>1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6</v>
      </c>
      <c r="V306" s="38">
        <v>19</v>
      </c>
      <c r="W306" s="38">
        <v>0</v>
      </c>
      <c r="X306" s="38">
        <v>0</v>
      </c>
      <c r="Y306" s="38">
        <v>25</v>
      </c>
      <c r="Z306" s="38">
        <v>11</v>
      </c>
      <c r="AA306" s="38">
        <v>22</v>
      </c>
      <c r="AB306" s="38">
        <v>0</v>
      </c>
      <c r="AC306" s="38">
        <v>0</v>
      </c>
      <c r="AD306" s="38">
        <v>0</v>
      </c>
      <c r="AE306" s="38">
        <v>22</v>
      </c>
      <c r="AF306" s="38">
        <v>2</v>
      </c>
      <c r="AG306" s="38">
        <v>14</v>
      </c>
      <c r="AH306" s="38">
        <v>0</v>
      </c>
      <c r="AI306" s="38">
        <v>0</v>
      </c>
      <c r="AJ306" s="38">
        <v>0</v>
      </c>
      <c r="AK306" s="38">
        <v>16</v>
      </c>
      <c r="AL306" s="38">
        <v>3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74</v>
      </c>
      <c r="D307" s="38">
        <v>0</v>
      </c>
      <c r="E307" s="38">
        <v>0</v>
      </c>
      <c r="F307" s="38">
        <v>0</v>
      </c>
      <c r="G307" s="38">
        <v>59</v>
      </c>
      <c r="H307" s="38">
        <v>44</v>
      </c>
      <c r="I307" s="38">
        <v>32</v>
      </c>
      <c r="J307" s="38">
        <v>0</v>
      </c>
      <c r="K307" s="38">
        <v>0</v>
      </c>
      <c r="L307" s="38">
        <v>0</v>
      </c>
      <c r="M307" s="38">
        <v>31</v>
      </c>
      <c r="N307" s="38">
        <v>1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30</v>
      </c>
      <c r="V307" s="38">
        <v>0</v>
      </c>
      <c r="W307" s="38">
        <v>0</v>
      </c>
      <c r="X307" s="38">
        <v>0</v>
      </c>
      <c r="Y307" s="38">
        <v>19</v>
      </c>
      <c r="Z307" s="38">
        <v>32</v>
      </c>
      <c r="AA307" s="38">
        <v>8</v>
      </c>
      <c r="AB307" s="38">
        <v>0</v>
      </c>
      <c r="AC307" s="38">
        <v>0</v>
      </c>
      <c r="AD307" s="38">
        <v>0</v>
      </c>
      <c r="AE307" s="38">
        <v>8</v>
      </c>
      <c r="AF307" s="38">
        <v>2</v>
      </c>
      <c r="AG307" s="38">
        <v>4</v>
      </c>
      <c r="AH307" s="38">
        <v>0</v>
      </c>
      <c r="AI307" s="38">
        <v>0</v>
      </c>
      <c r="AJ307" s="38">
        <v>0</v>
      </c>
      <c r="AK307" s="38">
        <v>1</v>
      </c>
      <c r="AL307" s="38">
        <v>8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188</v>
      </c>
      <c r="D308" s="38">
        <v>14</v>
      </c>
      <c r="E308" s="38">
        <v>14</v>
      </c>
      <c r="F308" s="38">
        <v>3</v>
      </c>
      <c r="G308" s="38">
        <v>189</v>
      </c>
      <c r="H308" s="38">
        <v>283</v>
      </c>
      <c r="I308" s="38">
        <v>23</v>
      </c>
      <c r="J308" s="38">
        <v>0</v>
      </c>
      <c r="K308" s="38">
        <v>0</v>
      </c>
      <c r="L308" s="38">
        <v>0</v>
      </c>
      <c r="M308" s="38">
        <v>23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1</v>
      </c>
      <c r="T308" s="38">
        <v>1</v>
      </c>
      <c r="U308" s="38">
        <v>116</v>
      </c>
      <c r="V308" s="38">
        <v>13</v>
      </c>
      <c r="W308" s="38">
        <v>14</v>
      </c>
      <c r="X308" s="38">
        <v>0</v>
      </c>
      <c r="Y308" s="38">
        <v>139</v>
      </c>
      <c r="Z308" s="38">
        <v>198</v>
      </c>
      <c r="AA308" s="38">
        <v>31</v>
      </c>
      <c r="AB308" s="38">
        <v>0</v>
      </c>
      <c r="AC308" s="38">
        <v>0</v>
      </c>
      <c r="AD308" s="38">
        <v>3</v>
      </c>
      <c r="AE308" s="38">
        <v>16</v>
      </c>
      <c r="AF308" s="38">
        <v>63</v>
      </c>
      <c r="AG308" s="38">
        <v>17</v>
      </c>
      <c r="AH308" s="38">
        <v>1</v>
      </c>
      <c r="AI308" s="38">
        <v>0</v>
      </c>
      <c r="AJ308" s="38">
        <v>0</v>
      </c>
      <c r="AK308" s="38">
        <v>10</v>
      </c>
      <c r="AL308" s="38">
        <v>19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1</v>
      </c>
      <c r="AT308" s="38">
        <v>0</v>
      </c>
      <c r="AU308" s="38">
        <v>0</v>
      </c>
      <c r="AV308" s="38">
        <v>0</v>
      </c>
      <c r="AW308" s="38">
        <v>0</v>
      </c>
      <c r="AX308" s="38">
        <v>2</v>
      </c>
    </row>
    <row r="309" spans="2:50" ht="20.100000000000001" customHeight="1" thickBot="1" x14ac:dyDescent="0.25">
      <c r="B309" s="4" t="s">
        <v>491</v>
      </c>
      <c r="C309" s="38">
        <v>238</v>
      </c>
      <c r="D309" s="38">
        <v>0</v>
      </c>
      <c r="E309" s="38">
        <v>0</v>
      </c>
      <c r="F309" s="38">
        <v>0</v>
      </c>
      <c r="G309" s="38">
        <v>222</v>
      </c>
      <c r="H309" s="38">
        <v>72</v>
      </c>
      <c r="I309" s="38">
        <v>57</v>
      </c>
      <c r="J309" s="38">
        <v>0</v>
      </c>
      <c r="K309" s="38">
        <v>0</v>
      </c>
      <c r="L309" s="38">
        <v>0</v>
      </c>
      <c r="M309" s="38">
        <v>57</v>
      </c>
      <c r="N309" s="38">
        <v>0</v>
      </c>
      <c r="O309" s="38">
        <v>1</v>
      </c>
      <c r="P309" s="38">
        <v>0</v>
      </c>
      <c r="Q309" s="38">
        <v>0</v>
      </c>
      <c r="R309" s="38">
        <v>0</v>
      </c>
      <c r="S309" s="38">
        <v>2</v>
      </c>
      <c r="T309" s="38">
        <v>1</v>
      </c>
      <c r="U309" s="38">
        <v>153</v>
      </c>
      <c r="V309" s="38">
        <v>0</v>
      </c>
      <c r="W309" s="38">
        <v>0</v>
      </c>
      <c r="X309" s="38">
        <v>0</v>
      </c>
      <c r="Y309" s="38">
        <v>132</v>
      </c>
      <c r="Z309" s="38">
        <v>57</v>
      </c>
      <c r="AA309" s="38">
        <v>23</v>
      </c>
      <c r="AB309" s="38">
        <v>0</v>
      </c>
      <c r="AC309" s="38">
        <v>0</v>
      </c>
      <c r="AD309" s="38">
        <v>0</v>
      </c>
      <c r="AE309" s="38">
        <v>25</v>
      </c>
      <c r="AF309" s="38">
        <v>14</v>
      </c>
      <c r="AG309" s="38">
        <v>4</v>
      </c>
      <c r="AH309" s="38">
        <v>0</v>
      </c>
      <c r="AI309" s="38">
        <v>0</v>
      </c>
      <c r="AJ309" s="38">
        <v>0</v>
      </c>
      <c r="AK309" s="38">
        <v>6</v>
      </c>
      <c r="AL309" s="38">
        <v>0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38">
        <v>0</v>
      </c>
      <c r="AW309" s="38">
        <v>0</v>
      </c>
      <c r="AX309" s="38">
        <v>0</v>
      </c>
    </row>
    <row r="310" spans="2:50" ht="20.100000000000001" customHeight="1" thickBot="1" x14ac:dyDescent="0.25">
      <c r="B310" s="4" t="s">
        <v>492</v>
      </c>
      <c r="C310" s="38">
        <v>1564</v>
      </c>
      <c r="D310" s="38">
        <v>2</v>
      </c>
      <c r="E310" s="38">
        <v>44</v>
      </c>
      <c r="F310" s="38">
        <v>79</v>
      </c>
      <c r="G310" s="38">
        <v>1738</v>
      </c>
      <c r="H310" s="38">
        <v>1384</v>
      </c>
      <c r="I310" s="38">
        <v>130</v>
      </c>
      <c r="J310" s="38">
        <v>0</v>
      </c>
      <c r="K310" s="38">
        <v>0</v>
      </c>
      <c r="L310" s="38">
        <v>9</v>
      </c>
      <c r="M310" s="38">
        <v>139</v>
      </c>
      <c r="N310" s="38">
        <v>0</v>
      </c>
      <c r="O310" s="38">
        <v>1</v>
      </c>
      <c r="P310" s="38">
        <v>0</v>
      </c>
      <c r="Q310" s="38">
        <v>0</v>
      </c>
      <c r="R310" s="38">
        <v>0</v>
      </c>
      <c r="S310" s="38">
        <v>0</v>
      </c>
      <c r="T310" s="38">
        <v>9</v>
      </c>
      <c r="U310" s="38">
        <v>1180</v>
      </c>
      <c r="V310" s="38">
        <v>2</v>
      </c>
      <c r="W310" s="38">
        <v>44</v>
      </c>
      <c r="X310" s="38">
        <v>65</v>
      </c>
      <c r="Y310" s="38">
        <v>1364</v>
      </c>
      <c r="Z310" s="38">
        <v>852</v>
      </c>
      <c r="AA310" s="38">
        <v>201</v>
      </c>
      <c r="AB310" s="38">
        <v>0</v>
      </c>
      <c r="AC310" s="38">
        <v>0</v>
      </c>
      <c r="AD310" s="38">
        <v>5</v>
      </c>
      <c r="AE310" s="38">
        <v>174</v>
      </c>
      <c r="AF310" s="38">
        <v>457</v>
      </c>
      <c r="AG310" s="38">
        <v>51</v>
      </c>
      <c r="AH310" s="38">
        <v>0</v>
      </c>
      <c r="AI310" s="38">
        <v>0</v>
      </c>
      <c r="AJ310" s="38">
        <v>0</v>
      </c>
      <c r="AK310" s="38">
        <v>61</v>
      </c>
      <c r="AL310" s="38">
        <v>64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1</v>
      </c>
      <c r="AT310" s="38">
        <v>0</v>
      </c>
      <c r="AU310" s="38">
        <v>0</v>
      </c>
      <c r="AV310" s="38">
        <v>0</v>
      </c>
      <c r="AW310" s="38">
        <v>0</v>
      </c>
      <c r="AX310" s="38">
        <v>2</v>
      </c>
    </row>
    <row r="311" spans="2:50" ht="20.100000000000001" customHeight="1" thickBot="1" x14ac:dyDescent="0.25">
      <c r="B311" s="4" t="s">
        <v>493</v>
      </c>
      <c r="C311" s="38">
        <v>104</v>
      </c>
      <c r="D311" s="38">
        <v>0</v>
      </c>
      <c r="E311" s="38">
        <v>0</v>
      </c>
      <c r="F311" s="38">
        <v>0</v>
      </c>
      <c r="G311" s="38">
        <v>105</v>
      </c>
      <c r="H311" s="38">
        <v>200</v>
      </c>
      <c r="I311" s="38">
        <v>15</v>
      </c>
      <c r="J311" s="38">
        <v>0</v>
      </c>
      <c r="K311" s="38">
        <v>0</v>
      </c>
      <c r="L311" s="38">
        <v>0</v>
      </c>
      <c r="M311" s="38">
        <v>15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1</v>
      </c>
      <c r="T311" s="38">
        <v>0</v>
      </c>
      <c r="U311" s="38">
        <v>76</v>
      </c>
      <c r="V311" s="38">
        <v>0</v>
      </c>
      <c r="W311" s="38">
        <v>0</v>
      </c>
      <c r="X311" s="38">
        <v>0</v>
      </c>
      <c r="Y311" s="38">
        <v>64</v>
      </c>
      <c r="Z311" s="38">
        <v>76</v>
      </c>
      <c r="AA311" s="38">
        <v>9</v>
      </c>
      <c r="AB311" s="38">
        <v>0</v>
      </c>
      <c r="AC311" s="38">
        <v>0</v>
      </c>
      <c r="AD311" s="38">
        <v>0</v>
      </c>
      <c r="AE311" s="38">
        <v>21</v>
      </c>
      <c r="AF311" s="38">
        <v>119</v>
      </c>
      <c r="AG311" s="38">
        <v>3</v>
      </c>
      <c r="AH311" s="38">
        <v>0</v>
      </c>
      <c r="AI311" s="38">
        <v>0</v>
      </c>
      <c r="AJ311" s="38">
        <v>0</v>
      </c>
      <c r="AK311" s="38">
        <v>4</v>
      </c>
      <c r="AL311" s="38">
        <v>4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1</v>
      </c>
      <c r="AT311" s="38">
        <v>0</v>
      </c>
      <c r="AU311" s="38">
        <v>0</v>
      </c>
      <c r="AV311" s="38">
        <v>0</v>
      </c>
      <c r="AW311" s="38">
        <v>0</v>
      </c>
      <c r="AX311" s="38">
        <v>1</v>
      </c>
    </row>
    <row r="312" spans="2:50" ht="20.100000000000001" customHeight="1" thickBot="1" x14ac:dyDescent="0.25">
      <c r="B312" s="4" t="s">
        <v>494</v>
      </c>
      <c r="C312" s="38">
        <v>61</v>
      </c>
      <c r="D312" s="38">
        <v>0</v>
      </c>
      <c r="E312" s="38">
        <v>0</v>
      </c>
      <c r="F312" s="38">
        <v>0</v>
      </c>
      <c r="G312" s="38">
        <v>72</v>
      </c>
      <c r="H312" s="38">
        <v>66</v>
      </c>
      <c r="I312" s="38">
        <v>13</v>
      </c>
      <c r="J312" s="38">
        <v>0</v>
      </c>
      <c r="K312" s="38">
        <v>0</v>
      </c>
      <c r="L312" s="38">
        <v>0</v>
      </c>
      <c r="M312" s="38">
        <v>13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24</v>
      </c>
      <c r="V312" s="38">
        <v>0</v>
      </c>
      <c r="W312" s="38">
        <v>0</v>
      </c>
      <c r="X312" s="38">
        <v>0</v>
      </c>
      <c r="Y312" s="38">
        <v>24</v>
      </c>
      <c r="Z312" s="38">
        <v>0</v>
      </c>
      <c r="AA312" s="38">
        <v>6</v>
      </c>
      <c r="AB312" s="38">
        <v>0</v>
      </c>
      <c r="AC312" s="38">
        <v>0</v>
      </c>
      <c r="AD312" s="38">
        <v>0</v>
      </c>
      <c r="AE312" s="38">
        <v>6</v>
      </c>
      <c r="AF312" s="38">
        <v>7</v>
      </c>
      <c r="AG312" s="38">
        <v>18</v>
      </c>
      <c r="AH312" s="38">
        <v>0</v>
      </c>
      <c r="AI312" s="38">
        <v>0</v>
      </c>
      <c r="AJ312" s="38">
        <v>0</v>
      </c>
      <c r="AK312" s="38">
        <v>29</v>
      </c>
      <c r="AL312" s="38">
        <v>59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71</v>
      </c>
      <c r="D313" s="38">
        <v>0</v>
      </c>
      <c r="E313" s="38">
        <v>0</v>
      </c>
      <c r="F313" s="38">
        <v>0</v>
      </c>
      <c r="G313" s="38">
        <v>61</v>
      </c>
      <c r="H313" s="38">
        <v>79</v>
      </c>
      <c r="I313" s="38">
        <v>25</v>
      </c>
      <c r="J313" s="38">
        <v>0</v>
      </c>
      <c r="K313" s="38">
        <v>0</v>
      </c>
      <c r="L313" s="38">
        <v>0</v>
      </c>
      <c r="M313" s="38">
        <v>25</v>
      </c>
      <c r="N313" s="38">
        <v>0</v>
      </c>
      <c r="O313" s="38">
        <v>2</v>
      </c>
      <c r="P313" s="38">
        <v>0</v>
      </c>
      <c r="Q313" s="38">
        <v>0</v>
      </c>
      <c r="R313" s="38">
        <v>0</v>
      </c>
      <c r="S313" s="38">
        <v>1</v>
      </c>
      <c r="T313" s="38">
        <v>2</v>
      </c>
      <c r="U313" s="38">
        <v>33</v>
      </c>
      <c r="V313" s="38">
        <v>0</v>
      </c>
      <c r="W313" s="38">
        <v>0</v>
      </c>
      <c r="X313" s="38">
        <v>0</v>
      </c>
      <c r="Y313" s="38">
        <v>22</v>
      </c>
      <c r="Z313" s="38">
        <v>68</v>
      </c>
      <c r="AA313" s="38">
        <v>9</v>
      </c>
      <c r="AB313" s="38">
        <v>0</v>
      </c>
      <c r="AC313" s="38">
        <v>0</v>
      </c>
      <c r="AD313" s="38">
        <v>0</v>
      </c>
      <c r="AE313" s="38">
        <v>9</v>
      </c>
      <c r="AF313" s="38">
        <v>9</v>
      </c>
      <c r="AG313" s="38">
        <v>2</v>
      </c>
      <c r="AH313" s="38">
        <v>0</v>
      </c>
      <c r="AI313" s="38">
        <v>0</v>
      </c>
      <c r="AJ313" s="38">
        <v>0</v>
      </c>
      <c r="AK313" s="38">
        <v>4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40</v>
      </c>
      <c r="D314" s="38">
        <v>7</v>
      </c>
      <c r="E314" s="38">
        <v>2</v>
      </c>
      <c r="F314" s="38">
        <v>0</v>
      </c>
      <c r="G314" s="38">
        <v>55</v>
      </c>
      <c r="H314" s="38">
        <v>61</v>
      </c>
      <c r="I314" s="38">
        <v>12</v>
      </c>
      <c r="J314" s="38">
        <v>4</v>
      </c>
      <c r="K314" s="38">
        <v>2</v>
      </c>
      <c r="L314" s="38">
        <v>0</v>
      </c>
      <c r="M314" s="38">
        <v>22</v>
      </c>
      <c r="N314" s="38">
        <v>1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1</v>
      </c>
      <c r="U314" s="38">
        <v>22</v>
      </c>
      <c r="V314" s="38">
        <v>3</v>
      </c>
      <c r="W314" s="38">
        <v>0</v>
      </c>
      <c r="X314" s="38">
        <v>0</v>
      </c>
      <c r="Y314" s="38">
        <v>26</v>
      </c>
      <c r="Z314" s="38">
        <v>40</v>
      </c>
      <c r="AA314" s="38">
        <v>5</v>
      </c>
      <c r="AB314" s="38">
        <v>0</v>
      </c>
      <c r="AC314" s="38">
        <v>0</v>
      </c>
      <c r="AD314" s="38">
        <v>0</v>
      </c>
      <c r="AE314" s="38">
        <v>6</v>
      </c>
      <c r="AF314" s="38">
        <v>10</v>
      </c>
      <c r="AG314" s="38">
        <v>1</v>
      </c>
      <c r="AH314" s="38">
        <v>0</v>
      </c>
      <c r="AI314" s="38">
        <v>0</v>
      </c>
      <c r="AJ314" s="38">
        <v>0</v>
      </c>
      <c r="AK314" s="38">
        <v>1</v>
      </c>
      <c r="AL314" s="38">
        <v>9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</row>
    <row r="315" spans="2:50" ht="20.100000000000001" customHeight="1" thickBot="1" x14ac:dyDescent="0.25">
      <c r="B315" s="4" t="s">
        <v>497</v>
      </c>
      <c r="C315" s="38">
        <v>102</v>
      </c>
      <c r="D315" s="38">
        <v>3</v>
      </c>
      <c r="E315" s="38">
        <v>0</v>
      </c>
      <c r="F315" s="38">
        <v>0</v>
      </c>
      <c r="G315" s="38">
        <v>94</v>
      </c>
      <c r="H315" s="38">
        <v>101</v>
      </c>
      <c r="I315" s="38">
        <v>12</v>
      </c>
      <c r="J315" s="38">
        <v>3</v>
      </c>
      <c r="K315" s="38">
        <v>0</v>
      </c>
      <c r="L315" s="38">
        <v>0</v>
      </c>
      <c r="M315" s="38">
        <v>15</v>
      </c>
      <c r="N315" s="38">
        <v>4</v>
      </c>
      <c r="O315" s="38">
        <v>1</v>
      </c>
      <c r="P315" s="38">
        <v>0</v>
      </c>
      <c r="Q315" s="38">
        <v>0</v>
      </c>
      <c r="R315" s="38">
        <v>0</v>
      </c>
      <c r="S315" s="38">
        <v>0</v>
      </c>
      <c r="T315" s="38">
        <v>1</v>
      </c>
      <c r="U315" s="38">
        <v>64</v>
      </c>
      <c r="V315" s="38">
        <v>0</v>
      </c>
      <c r="W315" s="38">
        <v>0</v>
      </c>
      <c r="X315" s="38">
        <v>0</v>
      </c>
      <c r="Y315" s="38">
        <v>60</v>
      </c>
      <c r="Z315" s="38">
        <v>58</v>
      </c>
      <c r="AA315" s="38">
        <v>20</v>
      </c>
      <c r="AB315" s="38">
        <v>0</v>
      </c>
      <c r="AC315" s="38">
        <v>0</v>
      </c>
      <c r="AD315" s="38">
        <v>0</v>
      </c>
      <c r="AE315" s="38">
        <v>11</v>
      </c>
      <c r="AF315" s="38">
        <v>31</v>
      </c>
      <c r="AG315" s="38">
        <v>5</v>
      </c>
      <c r="AH315" s="38">
        <v>0</v>
      </c>
      <c r="AI315" s="38">
        <v>0</v>
      </c>
      <c r="AJ315" s="38">
        <v>0</v>
      </c>
      <c r="AK315" s="38">
        <v>8</v>
      </c>
      <c r="AL315" s="38">
        <v>7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120</v>
      </c>
      <c r="D316" s="38">
        <v>0</v>
      </c>
      <c r="E316" s="38">
        <v>0</v>
      </c>
      <c r="F316" s="38">
        <v>0</v>
      </c>
      <c r="G316" s="38">
        <v>101</v>
      </c>
      <c r="H316" s="38">
        <v>114</v>
      </c>
      <c r="I316" s="38">
        <v>36</v>
      </c>
      <c r="J316" s="38">
        <v>0</v>
      </c>
      <c r="K316" s="38">
        <v>0</v>
      </c>
      <c r="L316" s="38">
        <v>0</v>
      </c>
      <c r="M316" s="38">
        <v>36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59</v>
      </c>
      <c r="V316" s="38">
        <v>0</v>
      </c>
      <c r="W316" s="38">
        <v>0</v>
      </c>
      <c r="X316" s="38">
        <v>0</v>
      </c>
      <c r="Y316" s="38">
        <v>52</v>
      </c>
      <c r="Z316" s="38">
        <v>80</v>
      </c>
      <c r="AA316" s="38">
        <v>18</v>
      </c>
      <c r="AB316" s="38">
        <v>0</v>
      </c>
      <c r="AC316" s="38">
        <v>0</v>
      </c>
      <c r="AD316" s="38">
        <v>0</v>
      </c>
      <c r="AE316" s="38">
        <v>8</v>
      </c>
      <c r="AF316" s="38">
        <v>22</v>
      </c>
      <c r="AG316" s="38">
        <v>7</v>
      </c>
      <c r="AH316" s="38">
        <v>0</v>
      </c>
      <c r="AI316" s="38">
        <v>0</v>
      </c>
      <c r="AJ316" s="38">
        <v>0</v>
      </c>
      <c r="AK316" s="38">
        <v>5</v>
      </c>
      <c r="AL316" s="38">
        <v>11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54</v>
      </c>
      <c r="D317" s="38">
        <v>0</v>
      </c>
      <c r="E317" s="38">
        <v>0</v>
      </c>
      <c r="F317" s="38">
        <v>0</v>
      </c>
      <c r="G317" s="38">
        <v>70</v>
      </c>
      <c r="H317" s="38">
        <v>97</v>
      </c>
      <c r="I317" s="38">
        <v>2</v>
      </c>
      <c r="J317" s="38">
        <v>0</v>
      </c>
      <c r="K317" s="38">
        <v>0</v>
      </c>
      <c r="L317" s="38">
        <v>0</v>
      </c>
      <c r="M317" s="38">
        <v>2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2</v>
      </c>
      <c r="U317" s="38">
        <v>43</v>
      </c>
      <c r="V317" s="38">
        <v>0</v>
      </c>
      <c r="W317" s="38">
        <v>0</v>
      </c>
      <c r="X317" s="38">
        <v>0</v>
      </c>
      <c r="Y317" s="38">
        <v>46</v>
      </c>
      <c r="Z317" s="38">
        <v>64</v>
      </c>
      <c r="AA317" s="38">
        <v>5</v>
      </c>
      <c r="AB317" s="38">
        <v>0</v>
      </c>
      <c r="AC317" s="38">
        <v>0</v>
      </c>
      <c r="AD317" s="38">
        <v>0</v>
      </c>
      <c r="AE317" s="38">
        <v>18</v>
      </c>
      <c r="AF317" s="38">
        <v>15</v>
      </c>
      <c r="AG317" s="38">
        <v>4</v>
      </c>
      <c r="AH317" s="38">
        <v>0</v>
      </c>
      <c r="AI317" s="38">
        <v>0</v>
      </c>
      <c r="AJ317" s="38">
        <v>0</v>
      </c>
      <c r="AK317" s="38">
        <v>4</v>
      </c>
      <c r="AL317" s="38">
        <v>15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1</v>
      </c>
    </row>
    <row r="318" spans="2:50" ht="20.100000000000001" customHeight="1" thickBot="1" x14ac:dyDescent="0.25">
      <c r="B318" s="4" t="s">
        <v>500</v>
      </c>
      <c r="C318" s="38">
        <v>192</v>
      </c>
      <c r="D318" s="38">
        <v>17</v>
      </c>
      <c r="E318" s="38">
        <v>0</v>
      </c>
      <c r="F318" s="38">
        <v>3</v>
      </c>
      <c r="G318" s="38">
        <v>194</v>
      </c>
      <c r="H318" s="38">
        <v>90</v>
      </c>
      <c r="I318" s="38">
        <v>41</v>
      </c>
      <c r="J318" s="38">
        <v>0</v>
      </c>
      <c r="K318" s="38">
        <v>0</v>
      </c>
      <c r="L318" s="38">
        <v>0</v>
      </c>
      <c r="M318" s="38">
        <v>41</v>
      </c>
      <c r="N318" s="38">
        <v>0</v>
      </c>
      <c r="O318" s="38">
        <v>1</v>
      </c>
      <c r="P318" s="38">
        <v>0</v>
      </c>
      <c r="Q318" s="38">
        <v>0</v>
      </c>
      <c r="R318" s="38">
        <v>0</v>
      </c>
      <c r="S318" s="38">
        <v>0</v>
      </c>
      <c r="T318" s="38">
        <v>1</v>
      </c>
      <c r="U318" s="38">
        <v>124</v>
      </c>
      <c r="V318" s="38">
        <v>17</v>
      </c>
      <c r="W318" s="38">
        <v>0</v>
      </c>
      <c r="X318" s="38">
        <v>3</v>
      </c>
      <c r="Y318" s="38">
        <v>116</v>
      </c>
      <c r="Z318" s="38">
        <v>63</v>
      </c>
      <c r="AA318" s="38">
        <v>17</v>
      </c>
      <c r="AB318" s="38">
        <v>0</v>
      </c>
      <c r="AC318" s="38">
        <v>0</v>
      </c>
      <c r="AD318" s="38">
        <v>0</v>
      </c>
      <c r="AE318" s="38">
        <v>30</v>
      </c>
      <c r="AF318" s="38">
        <v>23</v>
      </c>
      <c r="AG318" s="38">
        <v>9</v>
      </c>
      <c r="AH318" s="38">
        <v>0</v>
      </c>
      <c r="AI318" s="38">
        <v>0</v>
      </c>
      <c r="AJ318" s="38">
        <v>0</v>
      </c>
      <c r="AK318" s="38">
        <v>7</v>
      </c>
      <c r="AL318" s="38">
        <v>2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1</v>
      </c>
    </row>
    <row r="319" spans="2:50" ht="20.100000000000001" customHeight="1" thickBot="1" x14ac:dyDescent="0.25">
      <c r="B319" s="4" t="s">
        <v>501</v>
      </c>
      <c r="C319" s="38">
        <v>51</v>
      </c>
      <c r="D319" s="38">
        <v>0</v>
      </c>
      <c r="E319" s="38">
        <v>0</v>
      </c>
      <c r="F319" s="38">
        <v>0</v>
      </c>
      <c r="G319" s="38">
        <v>40</v>
      </c>
      <c r="H319" s="38">
        <v>47</v>
      </c>
      <c r="I319" s="38">
        <v>10</v>
      </c>
      <c r="J319" s="38">
        <v>0</v>
      </c>
      <c r="K319" s="38">
        <v>0</v>
      </c>
      <c r="L319" s="38">
        <v>0</v>
      </c>
      <c r="M319" s="38">
        <v>10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1</v>
      </c>
      <c r="U319" s="38">
        <v>23</v>
      </c>
      <c r="V319" s="38">
        <v>0</v>
      </c>
      <c r="W319" s="38">
        <v>0</v>
      </c>
      <c r="X319" s="38">
        <v>0</v>
      </c>
      <c r="Y319" s="38">
        <v>24</v>
      </c>
      <c r="Z319" s="38">
        <v>18</v>
      </c>
      <c r="AA319" s="38">
        <v>10</v>
      </c>
      <c r="AB319" s="38">
        <v>0</v>
      </c>
      <c r="AC319" s="38">
        <v>0</v>
      </c>
      <c r="AD319" s="38">
        <v>0</v>
      </c>
      <c r="AE319" s="38">
        <v>1</v>
      </c>
      <c r="AF319" s="38">
        <v>23</v>
      </c>
      <c r="AG319" s="38">
        <v>8</v>
      </c>
      <c r="AH319" s="38">
        <v>0</v>
      </c>
      <c r="AI319" s="38">
        <v>0</v>
      </c>
      <c r="AJ319" s="38">
        <v>0</v>
      </c>
      <c r="AK319" s="38">
        <v>5</v>
      </c>
      <c r="AL319" s="38">
        <v>5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41</v>
      </c>
      <c r="D320" s="38">
        <v>9</v>
      </c>
      <c r="E320" s="38">
        <v>0</v>
      </c>
      <c r="F320" s="38">
        <v>0</v>
      </c>
      <c r="G320" s="38">
        <v>45</v>
      </c>
      <c r="H320" s="38">
        <v>80</v>
      </c>
      <c r="I320" s="38">
        <v>6</v>
      </c>
      <c r="J320" s="38">
        <v>0</v>
      </c>
      <c r="K320" s="38">
        <v>0</v>
      </c>
      <c r="L320" s="38">
        <v>0</v>
      </c>
      <c r="M320" s="38">
        <v>6</v>
      </c>
      <c r="N320" s="38">
        <v>5</v>
      </c>
      <c r="O320" s="38">
        <v>0</v>
      </c>
      <c r="P320" s="38">
        <v>0</v>
      </c>
      <c r="Q320" s="38">
        <v>0</v>
      </c>
      <c r="R320" s="38">
        <v>0</v>
      </c>
      <c r="S320" s="38">
        <v>1</v>
      </c>
      <c r="T320" s="38">
        <v>0</v>
      </c>
      <c r="U320" s="38">
        <v>19</v>
      </c>
      <c r="V320" s="38">
        <v>9</v>
      </c>
      <c r="W320" s="38">
        <v>0</v>
      </c>
      <c r="X320" s="38">
        <v>0</v>
      </c>
      <c r="Y320" s="38">
        <v>28</v>
      </c>
      <c r="Z320" s="38">
        <v>46</v>
      </c>
      <c r="AA320" s="38">
        <v>14</v>
      </c>
      <c r="AB320" s="38">
        <v>0</v>
      </c>
      <c r="AC320" s="38">
        <v>0</v>
      </c>
      <c r="AD320" s="38">
        <v>0</v>
      </c>
      <c r="AE320" s="38">
        <v>8</v>
      </c>
      <c r="AF320" s="38">
        <v>26</v>
      </c>
      <c r="AG320" s="38">
        <v>2</v>
      </c>
      <c r="AH320" s="38">
        <v>0</v>
      </c>
      <c r="AI320" s="38">
        <v>0</v>
      </c>
      <c r="AJ320" s="38">
        <v>0</v>
      </c>
      <c r="AK320" s="38">
        <v>2</v>
      </c>
      <c r="AL320" s="38">
        <v>3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48</v>
      </c>
      <c r="D321" s="38">
        <v>0</v>
      </c>
      <c r="E321" s="38">
        <v>0</v>
      </c>
      <c r="F321" s="38">
        <v>0</v>
      </c>
      <c r="G321" s="38">
        <v>37</v>
      </c>
      <c r="H321" s="38">
        <v>31</v>
      </c>
      <c r="I321" s="38">
        <v>9</v>
      </c>
      <c r="J321" s="38">
        <v>0</v>
      </c>
      <c r="K321" s="38">
        <v>0</v>
      </c>
      <c r="L321" s="38">
        <v>0</v>
      </c>
      <c r="M321" s="38">
        <v>8</v>
      </c>
      <c r="N321" s="38">
        <v>1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29</v>
      </c>
      <c r="V321" s="38">
        <v>0</v>
      </c>
      <c r="W321" s="38">
        <v>0</v>
      </c>
      <c r="X321" s="38">
        <v>0</v>
      </c>
      <c r="Y321" s="38">
        <v>17</v>
      </c>
      <c r="Z321" s="38">
        <v>19</v>
      </c>
      <c r="AA321" s="38">
        <v>7</v>
      </c>
      <c r="AB321" s="38">
        <v>0</v>
      </c>
      <c r="AC321" s="38">
        <v>0</v>
      </c>
      <c r="AD321" s="38">
        <v>0</v>
      </c>
      <c r="AE321" s="38">
        <v>8</v>
      </c>
      <c r="AF321" s="38">
        <v>9</v>
      </c>
      <c r="AG321" s="38">
        <v>2</v>
      </c>
      <c r="AH321" s="38">
        <v>0</v>
      </c>
      <c r="AI321" s="38">
        <v>0</v>
      </c>
      <c r="AJ321" s="38">
        <v>0</v>
      </c>
      <c r="AK321" s="38">
        <v>4</v>
      </c>
      <c r="AL321" s="38">
        <v>1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1</v>
      </c>
      <c r="AT321" s="38">
        <v>0</v>
      </c>
      <c r="AU321" s="38">
        <v>0</v>
      </c>
      <c r="AV321" s="38">
        <v>0</v>
      </c>
      <c r="AW321" s="38">
        <v>0</v>
      </c>
      <c r="AX321" s="38">
        <v>1</v>
      </c>
    </row>
    <row r="322" spans="2:50" ht="20.100000000000001" customHeight="1" thickBot="1" x14ac:dyDescent="0.25">
      <c r="B322" s="4" t="s">
        <v>504</v>
      </c>
      <c r="C322" s="38">
        <v>17</v>
      </c>
      <c r="D322" s="38">
        <v>0</v>
      </c>
      <c r="E322" s="38">
        <v>0</v>
      </c>
      <c r="F322" s="38">
        <v>0</v>
      </c>
      <c r="G322" s="38">
        <v>19</v>
      </c>
      <c r="H322" s="38">
        <v>60</v>
      </c>
      <c r="I322" s="38">
        <v>7</v>
      </c>
      <c r="J322" s="38">
        <v>0</v>
      </c>
      <c r="K322" s="38">
        <v>0</v>
      </c>
      <c r="L322" s="38">
        <v>0</v>
      </c>
      <c r="M322" s="38">
        <v>8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7</v>
      </c>
      <c r="V322" s="38">
        <v>0</v>
      </c>
      <c r="W322" s="38">
        <v>0</v>
      </c>
      <c r="X322" s="38">
        <v>0</v>
      </c>
      <c r="Y322" s="38">
        <v>9</v>
      </c>
      <c r="Z322" s="38">
        <v>44</v>
      </c>
      <c r="AA322" s="38">
        <v>1</v>
      </c>
      <c r="AB322" s="38">
        <v>0</v>
      </c>
      <c r="AC322" s="38">
        <v>0</v>
      </c>
      <c r="AD322" s="38">
        <v>0</v>
      </c>
      <c r="AE322" s="38">
        <v>0</v>
      </c>
      <c r="AF322" s="38">
        <v>16</v>
      </c>
      <c r="AG322" s="38">
        <v>2</v>
      </c>
      <c r="AH322" s="38">
        <v>0</v>
      </c>
      <c r="AI322" s="38">
        <v>0</v>
      </c>
      <c r="AJ322" s="38">
        <v>0</v>
      </c>
      <c r="AK322" s="38">
        <v>2</v>
      </c>
      <c r="AL322" s="38">
        <v>0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0</v>
      </c>
    </row>
    <row r="323" spans="2:50" ht="20.100000000000001" customHeight="1" thickBot="1" x14ac:dyDescent="0.25">
      <c r="B323" s="4" t="s">
        <v>505</v>
      </c>
      <c r="C323" s="38">
        <v>33</v>
      </c>
      <c r="D323" s="38">
        <v>1</v>
      </c>
      <c r="E323" s="38">
        <v>1</v>
      </c>
      <c r="F323" s="38">
        <v>0</v>
      </c>
      <c r="G323" s="38">
        <v>39</v>
      </c>
      <c r="H323" s="38">
        <v>61</v>
      </c>
      <c r="I323" s="38">
        <v>8</v>
      </c>
      <c r="J323" s="38">
        <v>0</v>
      </c>
      <c r="K323" s="38">
        <v>0</v>
      </c>
      <c r="L323" s="38">
        <v>0</v>
      </c>
      <c r="M323" s="38">
        <v>8</v>
      </c>
      <c r="N323" s="38">
        <v>0</v>
      </c>
      <c r="O323" s="38">
        <v>1</v>
      </c>
      <c r="P323" s="38">
        <v>0</v>
      </c>
      <c r="Q323" s="38">
        <v>0</v>
      </c>
      <c r="R323" s="38">
        <v>0</v>
      </c>
      <c r="S323" s="38">
        <v>0</v>
      </c>
      <c r="T323" s="38">
        <v>1</v>
      </c>
      <c r="U323" s="38">
        <v>16</v>
      </c>
      <c r="V323" s="38">
        <v>1</v>
      </c>
      <c r="W323" s="38">
        <v>1</v>
      </c>
      <c r="X323" s="38">
        <v>0</v>
      </c>
      <c r="Y323" s="38">
        <v>24</v>
      </c>
      <c r="Z323" s="38">
        <v>44</v>
      </c>
      <c r="AA323" s="38">
        <v>7</v>
      </c>
      <c r="AB323" s="38">
        <v>0</v>
      </c>
      <c r="AC323" s="38">
        <v>0</v>
      </c>
      <c r="AD323" s="38">
        <v>0</v>
      </c>
      <c r="AE323" s="38">
        <v>7</v>
      </c>
      <c r="AF323" s="38">
        <v>13</v>
      </c>
      <c r="AG323" s="38">
        <v>1</v>
      </c>
      <c r="AH323" s="38">
        <v>0</v>
      </c>
      <c r="AI323" s="38">
        <v>0</v>
      </c>
      <c r="AJ323" s="38">
        <v>0</v>
      </c>
      <c r="AK323" s="38">
        <v>0</v>
      </c>
      <c r="AL323" s="38">
        <v>3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43</v>
      </c>
      <c r="D324" s="38">
        <v>0</v>
      </c>
      <c r="E324" s="38">
        <v>0</v>
      </c>
      <c r="F324" s="38">
        <v>0</v>
      </c>
      <c r="G324" s="38">
        <v>47</v>
      </c>
      <c r="H324" s="38">
        <v>120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38</v>
      </c>
      <c r="V324" s="38">
        <v>0</v>
      </c>
      <c r="W324" s="38">
        <v>0</v>
      </c>
      <c r="X324" s="38">
        <v>0</v>
      </c>
      <c r="Y324" s="38">
        <v>28</v>
      </c>
      <c r="Z324" s="38">
        <v>100</v>
      </c>
      <c r="AA324" s="38">
        <v>4</v>
      </c>
      <c r="AB324" s="38">
        <v>0</v>
      </c>
      <c r="AC324" s="38">
        <v>0</v>
      </c>
      <c r="AD324" s="38">
        <v>0</v>
      </c>
      <c r="AE324" s="38">
        <v>17</v>
      </c>
      <c r="AF324" s="38">
        <v>20</v>
      </c>
      <c r="AG324" s="38">
        <v>1</v>
      </c>
      <c r="AH324" s="38">
        <v>0</v>
      </c>
      <c r="AI324" s="38">
        <v>0</v>
      </c>
      <c r="AJ324" s="38">
        <v>0</v>
      </c>
      <c r="AK324" s="38">
        <v>2</v>
      </c>
      <c r="AL324" s="38">
        <v>0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9</v>
      </c>
      <c r="D325" s="38">
        <v>0</v>
      </c>
      <c r="E325" s="38">
        <v>0</v>
      </c>
      <c r="F325" s="38">
        <v>0</v>
      </c>
      <c r="G325" s="38">
        <v>10</v>
      </c>
      <c r="H325" s="38">
        <v>7</v>
      </c>
      <c r="I325" s="38">
        <v>2</v>
      </c>
      <c r="J325" s="38">
        <v>0</v>
      </c>
      <c r="K325" s="38">
        <v>0</v>
      </c>
      <c r="L325" s="38">
        <v>0</v>
      </c>
      <c r="M325" s="38">
        <v>2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4</v>
      </c>
      <c r="V325" s="38">
        <v>0</v>
      </c>
      <c r="W325" s="38">
        <v>0</v>
      </c>
      <c r="X325" s="38">
        <v>0</v>
      </c>
      <c r="Y325" s="38">
        <v>6</v>
      </c>
      <c r="Z325" s="38">
        <v>3</v>
      </c>
      <c r="AA325" s="38">
        <v>3</v>
      </c>
      <c r="AB325" s="38">
        <v>0</v>
      </c>
      <c r="AC325" s="38">
        <v>0</v>
      </c>
      <c r="AD325" s="38">
        <v>0</v>
      </c>
      <c r="AE325" s="38">
        <v>2</v>
      </c>
      <c r="AF325" s="38">
        <v>4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81</v>
      </c>
      <c r="D326" s="38">
        <v>5</v>
      </c>
      <c r="E326" s="38">
        <v>3</v>
      </c>
      <c r="F326" s="38">
        <v>0</v>
      </c>
      <c r="G326" s="38">
        <v>93</v>
      </c>
      <c r="H326" s="38">
        <v>90</v>
      </c>
      <c r="I326" s="38">
        <v>17</v>
      </c>
      <c r="J326" s="38">
        <v>0</v>
      </c>
      <c r="K326" s="38">
        <v>0</v>
      </c>
      <c r="L326" s="38">
        <v>0</v>
      </c>
      <c r="M326" s="38">
        <v>17</v>
      </c>
      <c r="N326" s="38">
        <v>0</v>
      </c>
      <c r="O326" s="38">
        <v>1</v>
      </c>
      <c r="P326" s="38">
        <v>0</v>
      </c>
      <c r="Q326" s="38">
        <v>0</v>
      </c>
      <c r="R326" s="38">
        <v>0</v>
      </c>
      <c r="S326" s="38">
        <v>0</v>
      </c>
      <c r="T326" s="38">
        <v>1</v>
      </c>
      <c r="U326" s="38">
        <v>35</v>
      </c>
      <c r="V326" s="38">
        <v>5</v>
      </c>
      <c r="W326" s="38">
        <v>3</v>
      </c>
      <c r="X326" s="38">
        <v>0</v>
      </c>
      <c r="Y326" s="38">
        <v>49</v>
      </c>
      <c r="Z326" s="38">
        <v>43</v>
      </c>
      <c r="AA326" s="38">
        <v>20</v>
      </c>
      <c r="AB326" s="38">
        <v>0</v>
      </c>
      <c r="AC326" s="38">
        <v>0</v>
      </c>
      <c r="AD326" s="38">
        <v>0</v>
      </c>
      <c r="AE326" s="38">
        <v>23</v>
      </c>
      <c r="AF326" s="38">
        <v>37</v>
      </c>
      <c r="AG326" s="38">
        <v>8</v>
      </c>
      <c r="AH326" s="38">
        <v>0</v>
      </c>
      <c r="AI326" s="38">
        <v>0</v>
      </c>
      <c r="AJ326" s="38">
        <v>0</v>
      </c>
      <c r="AK326" s="38">
        <v>4</v>
      </c>
      <c r="AL326" s="38">
        <v>9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146</v>
      </c>
      <c r="D327" s="38">
        <v>65</v>
      </c>
      <c r="E327" s="38">
        <v>0</v>
      </c>
      <c r="F327" s="38">
        <v>0</v>
      </c>
      <c r="G327" s="38">
        <v>250</v>
      </c>
      <c r="H327" s="38">
        <v>46</v>
      </c>
      <c r="I327" s="38">
        <v>73</v>
      </c>
      <c r="J327" s="38">
        <v>11</v>
      </c>
      <c r="K327" s="38">
        <v>0</v>
      </c>
      <c r="L327" s="38">
        <v>0</v>
      </c>
      <c r="M327" s="38">
        <v>82</v>
      </c>
      <c r="N327" s="38">
        <v>2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33</v>
      </c>
      <c r="V327" s="38">
        <v>54</v>
      </c>
      <c r="W327" s="38">
        <v>0</v>
      </c>
      <c r="X327" s="38">
        <v>0</v>
      </c>
      <c r="Y327" s="38">
        <v>135</v>
      </c>
      <c r="Z327" s="38">
        <v>15</v>
      </c>
      <c r="AA327" s="38">
        <v>28</v>
      </c>
      <c r="AB327" s="38">
        <v>0</v>
      </c>
      <c r="AC327" s="38">
        <v>0</v>
      </c>
      <c r="AD327" s="38">
        <v>0</v>
      </c>
      <c r="AE327" s="38">
        <v>21</v>
      </c>
      <c r="AF327" s="38">
        <v>26</v>
      </c>
      <c r="AG327" s="38">
        <v>12</v>
      </c>
      <c r="AH327" s="38">
        <v>0</v>
      </c>
      <c r="AI327" s="38">
        <v>0</v>
      </c>
      <c r="AJ327" s="38">
        <v>0</v>
      </c>
      <c r="AK327" s="38">
        <v>12</v>
      </c>
      <c r="AL327" s="38">
        <v>3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5</v>
      </c>
      <c r="D328" s="38">
        <v>0</v>
      </c>
      <c r="E328" s="38">
        <v>0</v>
      </c>
      <c r="F328" s="38">
        <v>0</v>
      </c>
      <c r="G328" s="38">
        <v>8</v>
      </c>
      <c r="H328" s="38">
        <v>13</v>
      </c>
      <c r="I328" s="38">
        <v>2</v>
      </c>
      <c r="J328" s="38">
        <v>0</v>
      </c>
      <c r="K328" s="38">
        <v>0</v>
      </c>
      <c r="L328" s="38">
        <v>0</v>
      </c>
      <c r="M328" s="38">
        <v>2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2</v>
      </c>
      <c r="V328" s="38">
        <v>0</v>
      </c>
      <c r="W328" s="38">
        <v>0</v>
      </c>
      <c r="X328" s="38">
        <v>0</v>
      </c>
      <c r="Y328" s="38">
        <v>1</v>
      </c>
      <c r="Z328" s="38">
        <v>3</v>
      </c>
      <c r="AA328" s="38">
        <v>0</v>
      </c>
      <c r="AB328" s="38">
        <v>0</v>
      </c>
      <c r="AC328" s="38">
        <v>0</v>
      </c>
      <c r="AD328" s="38">
        <v>0</v>
      </c>
      <c r="AE328" s="38">
        <v>4</v>
      </c>
      <c r="AF328" s="38">
        <v>10</v>
      </c>
      <c r="AG328" s="38">
        <v>1</v>
      </c>
      <c r="AH328" s="38">
        <v>0</v>
      </c>
      <c r="AI328" s="38">
        <v>0</v>
      </c>
      <c r="AJ328" s="38">
        <v>0</v>
      </c>
      <c r="AK328" s="38">
        <v>1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11</v>
      </c>
      <c r="D329" s="38">
        <v>1</v>
      </c>
      <c r="E329" s="38">
        <v>0</v>
      </c>
      <c r="F329" s="38">
        <v>0</v>
      </c>
      <c r="G329" s="38">
        <v>9</v>
      </c>
      <c r="H329" s="38">
        <v>27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7</v>
      </c>
      <c r="V329" s="38">
        <v>1</v>
      </c>
      <c r="W329" s="38">
        <v>0</v>
      </c>
      <c r="X329" s="38">
        <v>0</v>
      </c>
      <c r="Y329" s="38">
        <v>8</v>
      </c>
      <c r="Z329" s="38">
        <v>20</v>
      </c>
      <c r="AA329" s="38">
        <v>3</v>
      </c>
      <c r="AB329" s="38">
        <v>0</v>
      </c>
      <c r="AC329" s="38">
        <v>0</v>
      </c>
      <c r="AD329" s="38">
        <v>0</v>
      </c>
      <c r="AE329" s="38">
        <v>0</v>
      </c>
      <c r="AF329" s="38">
        <v>7</v>
      </c>
      <c r="AG329" s="38">
        <v>1</v>
      </c>
      <c r="AH329" s="38">
        <v>0</v>
      </c>
      <c r="AI329" s="38">
        <v>0</v>
      </c>
      <c r="AJ329" s="38">
        <v>0</v>
      </c>
      <c r="AK329" s="38">
        <v>1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6</v>
      </c>
      <c r="D330" s="38">
        <v>0</v>
      </c>
      <c r="E330" s="38">
        <v>0</v>
      </c>
      <c r="F330" s="38">
        <v>0</v>
      </c>
      <c r="G330" s="38">
        <v>6</v>
      </c>
      <c r="H330" s="38">
        <v>12</v>
      </c>
      <c r="I330" s="38">
        <v>4</v>
      </c>
      <c r="J330" s="38">
        <v>0</v>
      </c>
      <c r="K330" s="38">
        <v>0</v>
      </c>
      <c r="L330" s="38">
        <v>0</v>
      </c>
      <c r="M330" s="38">
        <v>3</v>
      </c>
      <c r="N330" s="38">
        <v>1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2</v>
      </c>
      <c r="V330" s="38">
        <v>0</v>
      </c>
      <c r="W330" s="38">
        <v>0</v>
      </c>
      <c r="X330" s="38">
        <v>0</v>
      </c>
      <c r="Y330" s="38">
        <v>3</v>
      </c>
      <c r="Z330" s="38">
        <v>9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2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2</v>
      </c>
      <c r="D331" s="38">
        <v>0</v>
      </c>
      <c r="E331" s="38">
        <v>0</v>
      </c>
      <c r="F331" s="38">
        <v>0</v>
      </c>
      <c r="G331" s="38">
        <v>2</v>
      </c>
      <c r="H331" s="38">
        <v>7</v>
      </c>
      <c r="I331" s="38">
        <v>2</v>
      </c>
      <c r="J331" s="38">
        <v>0</v>
      </c>
      <c r="K331" s="38">
        <v>0</v>
      </c>
      <c r="L331" s="38">
        <v>0</v>
      </c>
      <c r="M331" s="38">
        <v>2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7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8</v>
      </c>
      <c r="D332" s="38">
        <v>2</v>
      </c>
      <c r="E332" s="38">
        <v>0</v>
      </c>
      <c r="F332" s="38">
        <v>0</v>
      </c>
      <c r="G332" s="38">
        <v>10</v>
      </c>
      <c r="H332" s="38">
        <v>10</v>
      </c>
      <c r="I332" s="38">
        <v>3</v>
      </c>
      <c r="J332" s="38">
        <v>0</v>
      </c>
      <c r="K332" s="38">
        <v>0</v>
      </c>
      <c r="L332" s="38">
        <v>0</v>
      </c>
      <c r="M332" s="38">
        <v>3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3</v>
      </c>
      <c r="V332" s="38">
        <v>2</v>
      </c>
      <c r="W332" s="38">
        <v>0</v>
      </c>
      <c r="X332" s="38">
        <v>0</v>
      </c>
      <c r="Y332" s="38">
        <v>6</v>
      </c>
      <c r="Z332" s="38">
        <v>5</v>
      </c>
      <c r="AA332" s="38">
        <v>2</v>
      </c>
      <c r="AB332" s="38">
        <v>0</v>
      </c>
      <c r="AC332" s="38">
        <v>0</v>
      </c>
      <c r="AD332" s="38">
        <v>0</v>
      </c>
      <c r="AE332" s="38">
        <v>1</v>
      </c>
      <c r="AF332" s="38">
        <v>4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1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34</v>
      </c>
      <c r="D333" s="38">
        <v>7</v>
      </c>
      <c r="E333" s="38">
        <v>3</v>
      </c>
      <c r="F333" s="38">
        <v>1</v>
      </c>
      <c r="G333" s="38">
        <v>36</v>
      </c>
      <c r="H333" s="38">
        <v>72</v>
      </c>
      <c r="I333" s="38">
        <v>3</v>
      </c>
      <c r="J333" s="38">
        <v>1</v>
      </c>
      <c r="K333" s="38">
        <v>0</v>
      </c>
      <c r="L333" s="38">
        <v>0</v>
      </c>
      <c r="M333" s="38">
        <v>4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18</v>
      </c>
      <c r="V333" s="38">
        <v>6</v>
      </c>
      <c r="W333" s="38">
        <v>3</v>
      </c>
      <c r="X333" s="38">
        <v>1</v>
      </c>
      <c r="Y333" s="38">
        <v>22</v>
      </c>
      <c r="Z333" s="38">
        <v>35</v>
      </c>
      <c r="AA333" s="38">
        <v>13</v>
      </c>
      <c r="AB333" s="38">
        <v>0</v>
      </c>
      <c r="AC333" s="38">
        <v>0</v>
      </c>
      <c r="AD333" s="38">
        <v>0</v>
      </c>
      <c r="AE333" s="38">
        <v>10</v>
      </c>
      <c r="AF333" s="38">
        <v>37</v>
      </c>
      <c r="AG333" s="38">
        <v>0</v>
      </c>
      <c r="AH333" s="38">
        <v>0</v>
      </c>
      <c r="AI333" s="38">
        <v>0</v>
      </c>
      <c r="AJ333" s="38">
        <v>0</v>
      </c>
      <c r="AK333" s="38">
        <v>0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6</v>
      </c>
      <c r="D334" s="38">
        <v>0</v>
      </c>
      <c r="E334" s="38">
        <v>0</v>
      </c>
      <c r="F334" s="38">
        <v>0</v>
      </c>
      <c r="G334" s="38">
        <v>5</v>
      </c>
      <c r="H334" s="38">
        <v>4</v>
      </c>
      <c r="I334" s="38">
        <v>1</v>
      </c>
      <c r="J334" s="38">
        <v>0</v>
      </c>
      <c r="K334" s="38">
        <v>0</v>
      </c>
      <c r="L334" s="38">
        <v>0</v>
      </c>
      <c r="M334" s="38">
        <v>1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4</v>
      </c>
      <c r="V334" s="38">
        <v>0</v>
      </c>
      <c r="W334" s="38">
        <v>0</v>
      </c>
      <c r="X334" s="38">
        <v>0</v>
      </c>
      <c r="Y334" s="38">
        <v>4</v>
      </c>
      <c r="Z334" s="38">
        <v>3</v>
      </c>
      <c r="AA334" s="38">
        <v>1</v>
      </c>
      <c r="AB334" s="38">
        <v>0</v>
      </c>
      <c r="AC334" s="38">
        <v>0</v>
      </c>
      <c r="AD334" s="38">
        <v>0</v>
      </c>
      <c r="AE334" s="38">
        <v>0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22</v>
      </c>
      <c r="D335" s="38">
        <v>0</v>
      </c>
      <c r="E335" s="38">
        <v>0</v>
      </c>
      <c r="F335" s="38">
        <v>0</v>
      </c>
      <c r="G335" s="38">
        <v>25</v>
      </c>
      <c r="H335" s="38">
        <v>41</v>
      </c>
      <c r="I335" s="38">
        <v>1</v>
      </c>
      <c r="J335" s="38">
        <v>0</v>
      </c>
      <c r="K335" s="38">
        <v>0</v>
      </c>
      <c r="L335" s="38">
        <v>0</v>
      </c>
      <c r="M335" s="38">
        <v>1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17</v>
      </c>
      <c r="V335" s="38">
        <v>0</v>
      </c>
      <c r="W335" s="38">
        <v>0</v>
      </c>
      <c r="X335" s="38">
        <v>0</v>
      </c>
      <c r="Y335" s="38">
        <v>17</v>
      </c>
      <c r="Z335" s="38">
        <v>16</v>
      </c>
      <c r="AA335" s="38">
        <v>4</v>
      </c>
      <c r="AB335" s="38">
        <v>0</v>
      </c>
      <c r="AC335" s="38">
        <v>0</v>
      </c>
      <c r="AD335" s="38">
        <v>0</v>
      </c>
      <c r="AE335" s="38">
        <v>7</v>
      </c>
      <c r="AF335" s="38">
        <v>24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7</v>
      </c>
      <c r="D336" s="38">
        <v>0</v>
      </c>
      <c r="E336" s="38">
        <v>0</v>
      </c>
      <c r="F336" s="38">
        <v>0</v>
      </c>
      <c r="G336" s="38">
        <v>8</v>
      </c>
      <c r="H336" s="38">
        <v>18</v>
      </c>
      <c r="I336" s="38">
        <v>2</v>
      </c>
      <c r="J336" s="38">
        <v>0</v>
      </c>
      <c r="K336" s="38">
        <v>0</v>
      </c>
      <c r="L336" s="38">
        <v>0</v>
      </c>
      <c r="M336" s="38">
        <v>2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5</v>
      </c>
      <c r="V336" s="38">
        <v>0</v>
      </c>
      <c r="W336" s="38">
        <v>0</v>
      </c>
      <c r="X336" s="38">
        <v>0</v>
      </c>
      <c r="Y336" s="38">
        <v>6</v>
      </c>
      <c r="Z336" s="38">
        <v>8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10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71</v>
      </c>
      <c r="D337" s="38">
        <v>0</v>
      </c>
      <c r="E337" s="38">
        <v>0</v>
      </c>
      <c r="F337" s="38">
        <v>0</v>
      </c>
      <c r="G337" s="38">
        <v>85</v>
      </c>
      <c r="H337" s="38">
        <v>73</v>
      </c>
      <c r="I337" s="38">
        <v>28</v>
      </c>
      <c r="J337" s="38">
        <v>0</v>
      </c>
      <c r="K337" s="38">
        <v>0</v>
      </c>
      <c r="L337" s="38">
        <v>0</v>
      </c>
      <c r="M337" s="38">
        <v>28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39</v>
      </c>
      <c r="V337" s="38">
        <v>0</v>
      </c>
      <c r="W337" s="38">
        <v>0</v>
      </c>
      <c r="X337" s="38">
        <v>0</v>
      </c>
      <c r="Y337" s="38">
        <v>50</v>
      </c>
      <c r="Z337" s="38">
        <v>49</v>
      </c>
      <c r="AA337" s="38">
        <v>0</v>
      </c>
      <c r="AB337" s="38">
        <v>0</v>
      </c>
      <c r="AC337" s="38">
        <v>0</v>
      </c>
      <c r="AD337" s="38">
        <v>0</v>
      </c>
      <c r="AE337" s="38">
        <v>3</v>
      </c>
      <c r="AF337" s="38">
        <v>20</v>
      </c>
      <c r="AG337" s="38">
        <v>4</v>
      </c>
      <c r="AH337" s="38">
        <v>0</v>
      </c>
      <c r="AI337" s="38">
        <v>0</v>
      </c>
      <c r="AJ337" s="38">
        <v>0</v>
      </c>
      <c r="AK337" s="38">
        <v>4</v>
      </c>
      <c r="AL337" s="38">
        <v>4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36</v>
      </c>
      <c r="D338" s="38">
        <v>2</v>
      </c>
      <c r="E338" s="38">
        <v>3</v>
      </c>
      <c r="F338" s="38">
        <v>0</v>
      </c>
      <c r="G338" s="38">
        <v>43</v>
      </c>
      <c r="H338" s="38">
        <v>70</v>
      </c>
      <c r="I338" s="38">
        <v>1</v>
      </c>
      <c r="J338" s="38">
        <v>0</v>
      </c>
      <c r="K338" s="38">
        <v>0</v>
      </c>
      <c r="L338" s="38">
        <v>0</v>
      </c>
      <c r="M338" s="38">
        <v>1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15</v>
      </c>
      <c r="V338" s="38">
        <v>2</v>
      </c>
      <c r="W338" s="38">
        <v>3</v>
      </c>
      <c r="X338" s="38">
        <v>0</v>
      </c>
      <c r="Y338" s="38">
        <v>37</v>
      </c>
      <c r="Z338" s="38">
        <v>21</v>
      </c>
      <c r="AA338" s="38">
        <v>15</v>
      </c>
      <c r="AB338" s="38">
        <v>0</v>
      </c>
      <c r="AC338" s="38">
        <v>0</v>
      </c>
      <c r="AD338" s="38">
        <v>0</v>
      </c>
      <c r="AE338" s="38">
        <v>3</v>
      </c>
      <c r="AF338" s="38">
        <v>42</v>
      </c>
      <c r="AG338" s="38">
        <v>5</v>
      </c>
      <c r="AH338" s="38">
        <v>0</v>
      </c>
      <c r="AI338" s="38">
        <v>0</v>
      </c>
      <c r="AJ338" s="38">
        <v>0</v>
      </c>
      <c r="AK338" s="38">
        <v>2</v>
      </c>
      <c r="AL338" s="38">
        <v>7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13</v>
      </c>
      <c r="D339" s="38">
        <v>16</v>
      </c>
      <c r="E339" s="38">
        <v>0</v>
      </c>
      <c r="F339" s="38">
        <v>0</v>
      </c>
      <c r="G339" s="38">
        <v>18</v>
      </c>
      <c r="H339" s="38">
        <v>215</v>
      </c>
      <c r="I339" s="38">
        <v>1</v>
      </c>
      <c r="J339" s="38">
        <v>0</v>
      </c>
      <c r="K339" s="38">
        <v>0</v>
      </c>
      <c r="L339" s="38">
        <v>0</v>
      </c>
      <c r="M339" s="38">
        <v>1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11</v>
      </c>
      <c r="V339" s="38">
        <v>16</v>
      </c>
      <c r="W339" s="38">
        <v>0</v>
      </c>
      <c r="X339" s="38">
        <v>0</v>
      </c>
      <c r="Y339" s="38">
        <v>16</v>
      </c>
      <c r="Z339" s="38">
        <v>169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46</v>
      </c>
      <c r="AG339" s="38">
        <v>1</v>
      </c>
      <c r="AH339" s="38">
        <v>0</v>
      </c>
      <c r="AI339" s="38">
        <v>0</v>
      </c>
      <c r="AJ339" s="38">
        <v>0</v>
      </c>
      <c r="AK339" s="38">
        <v>1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62</v>
      </c>
      <c r="D340" s="38">
        <v>15</v>
      </c>
      <c r="E340" s="38">
        <v>1</v>
      </c>
      <c r="F340" s="38">
        <v>0</v>
      </c>
      <c r="G340" s="38">
        <v>70</v>
      </c>
      <c r="H340" s="38">
        <v>128</v>
      </c>
      <c r="I340" s="38">
        <v>14</v>
      </c>
      <c r="J340" s="38">
        <v>4</v>
      </c>
      <c r="K340" s="38">
        <v>0</v>
      </c>
      <c r="L340" s="38">
        <v>0</v>
      </c>
      <c r="M340" s="38">
        <v>19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1</v>
      </c>
      <c r="U340" s="38">
        <v>27</v>
      </c>
      <c r="V340" s="38">
        <v>11</v>
      </c>
      <c r="W340" s="38">
        <v>1</v>
      </c>
      <c r="X340" s="38">
        <v>0</v>
      </c>
      <c r="Y340" s="38">
        <v>44</v>
      </c>
      <c r="Z340" s="38">
        <v>72</v>
      </c>
      <c r="AA340" s="38">
        <v>20</v>
      </c>
      <c r="AB340" s="38">
        <v>0</v>
      </c>
      <c r="AC340" s="38">
        <v>0</v>
      </c>
      <c r="AD340" s="38">
        <v>0</v>
      </c>
      <c r="AE340" s="38">
        <v>6</v>
      </c>
      <c r="AF340" s="38">
        <v>55</v>
      </c>
      <c r="AG340" s="38">
        <v>1</v>
      </c>
      <c r="AH340" s="38">
        <v>0</v>
      </c>
      <c r="AI340" s="38">
        <v>0</v>
      </c>
      <c r="AJ340" s="38">
        <v>0</v>
      </c>
      <c r="AK340" s="38">
        <v>1</v>
      </c>
      <c r="AL340" s="38">
        <v>0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13</v>
      </c>
      <c r="D341" s="38">
        <v>1</v>
      </c>
      <c r="E341" s="38">
        <v>0</v>
      </c>
      <c r="F341" s="38">
        <v>0</v>
      </c>
      <c r="G341" s="38">
        <v>20</v>
      </c>
      <c r="H341" s="38">
        <v>13</v>
      </c>
      <c r="I341" s="38">
        <v>1</v>
      </c>
      <c r="J341" s="38">
        <v>0</v>
      </c>
      <c r="K341" s="38">
        <v>0</v>
      </c>
      <c r="L341" s="38">
        <v>0</v>
      </c>
      <c r="M341" s="38">
        <v>1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5</v>
      </c>
      <c r="V341" s="38">
        <v>1</v>
      </c>
      <c r="W341" s="38">
        <v>0</v>
      </c>
      <c r="X341" s="38">
        <v>0</v>
      </c>
      <c r="Y341" s="38">
        <v>12</v>
      </c>
      <c r="Z341" s="38">
        <v>5</v>
      </c>
      <c r="AA341" s="38">
        <v>6</v>
      </c>
      <c r="AB341" s="38">
        <v>0</v>
      </c>
      <c r="AC341" s="38">
        <v>0</v>
      </c>
      <c r="AD341" s="38">
        <v>0</v>
      </c>
      <c r="AE341" s="38">
        <v>6</v>
      </c>
      <c r="AF341" s="38">
        <v>7</v>
      </c>
      <c r="AG341" s="38">
        <v>1</v>
      </c>
      <c r="AH341" s="38">
        <v>0</v>
      </c>
      <c r="AI341" s="38">
        <v>0</v>
      </c>
      <c r="AJ341" s="38">
        <v>0</v>
      </c>
      <c r="AK341" s="38">
        <v>1</v>
      </c>
      <c r="AL341" s="38">
        <v>1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3</v>
      </c>
      <c r="D342" s="38">
        <v>0</v>
      </c>
      <c r="E342" s="38">
        <v>0</v>
      </c>
      <c r="F342" s="38">
        <v>0</v>
      </c>
      <c r="G342" s="38">
        <v>2</v>
      </c>
      <c r="H342" s="38">
        <v>3</v>
      </c>
      <c r="I342" s="38">
        <v>2</v>
      </c>
      <c r="J342" s="38">
        <v>0</v>
      </c>
      <c r="K342" s="38">
        <v>0</v>
      </c>
      <c r="L342" s="38">
        <v>0</v>
      </c>
      <c r="M342" s="38">
        <v>2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1</v>
      </c>
      <c r="V342" s="38">
        <v>0</v>
      </c>
      <c r="W342" s="38">
        <v>0</v>
      </c>
      <c r="X342" s="38">
        <v>0</v>
      </c>
      <c r="Y342" s="38">
        <v>0</v>
      </c>
      <c r="Z342" s="38">
        <v>3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3</v>
      </c>
      <c r="D343" s="38">
        <v>0</v>
      </c>
      <c r="E343" s="38">
        <v>0</v>
      </c>
      <c r="F343" s="38">
        <v>0</v>
      </c>
      <c r="G343" s="38">
        <v>4</v>
      </c>
      <c r="H343" s="38">
        <v>10</v>
      </c>
      <c r="I343" s="38">
        <v>2</v>
      </c>
      <c r="J343" s="38">
        <v>0</v>
      </c>
      <c r="K343" s="38">
        <v>0</v>
      </c>
      <c r="L343" s="38">
        <v>0</v>
      </c>
      <c r="M343" s="38">
        <v>2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1</v>
      </c>
      <c r="V343" s="38">
        <v>0</v>
      </c>
      <c r="W343" s="38">
        <v>0</v>
      </c>
      <c r="X343" s="38">
        <v>0</v>
      </c>
      <c r="Y343" s="38">
        <v>2</v>
      </c>
      <c r="Z343" s="38">
        <v>7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33</v>
      </c>
      <c r="D344" s="38">
        <v>7</v>
      </c>
      <c r="E344" s="38">
        <v>6</v>
      </c>
      <c r="F344" s="38">
        <v>0</v>
      </c>
      <c r="G344" s="38">
        <v>55</v>
      </c>
      <c r="H344" s="38">
        <v>61</v>
      </c>
      <c r="I344" s="38">
        <v>3</v>
      </c>
      <c r="J344" s="38">
        <v>0</v>
      </c>
      <c r="K344" s="38">
        <v>0</v>
      </c>
      <c r="L344" s="38">
        <v>0</v>
      </c>
      <c r="M344" s="38">
        <v>3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20</v>
      </c>
      <c r="V344" s="38">
        <v>7</v>
      </c>
      <c r="W344" s="38">
        <v>6</v>
      </c>
      <c r="X344" s="38">
        <v>0</v>
      </c>
      <c r="Y344" s="38">
        <v>42</v>
      </c>
      <c r="Z344" s="38">
        <v>15</v>
      </c>
      <c r="AA344" s="38">
        <v>8</v>
      </c>
      <c r="AB344" s="38">
        <v>0</v>
      </c>
      <c r="AC344" s="38">
        <v>0</v>
      </c>
      <c r="AD344" s="38">
        <v>0</v>
      </c>
      <c r="AE344" s="38">
        <v>8</v>
      </c>
      <c r="AF344" s="38">
        <v>44</v>
      </c>
      <c r="AG344" s="38">
        <v>2</v>
      </c>
      <c r="AH344" s="38">
        <v>0</v>
      </c>
      <c r="AI344" s="38">
        <v>0</v>
      </c>
      <c r="AJ344" s="38">
        <v>0</v>
      </c>
      <c r="AK344" s="38">
        <v>2</v>
      </c>
      <c r="AL344" s="38">
        <v>2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120</v>
      </c>
      <c r="D345" s="38">
        <v>0</v>
      </c>
      <c r="E345" s="38">
        <v>0</v>
      </c>
      <c r="F345" s="38">
        <v>2</v>
      </c>
      <c r="G345" s="38">
        <v>114</v>
      </c>
      <c r="H345" s="38">
        <v>190</v>
      </c>
      <c r="I345" s="38">
        <v>18</v>
      </c>
      <c r="J345" s="38">
        <v>0</v>
      </c>
      <c r="K345" s="38">
        <v>0</v>
      </c>
      <c r="L345" s="38">
        <v>0</v>
      </c>
      <c r="M345" s="38">
        <v>18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1</v>
      </c>
      <c r="U345" s="38">
        <v>75</v>
      </c>
      <c r="V345" s="38">
        <v>0</v>
      </c>
      <c r="W345" s="38">
        <v>0</v>
      </c>
      <c r="X345" s="38">
        <v>2</v>
      </c>
      <c r="Y345" s="38">
        <v>65</v>
      </c>
      <c r="Z345" s="38">
        <v>115</v>
      </c>
      <c r="AA345" s="38">
        <v>27</v>
      </c>
      <c r="AB345" s="38">
        <v>0</v>
      </c>
      <c r="AC345" s="38">
        <v>0</v>
      </c>
      <c r="AD345" s="38">
        <v>0</v>
      </c>
      <c r="AE345" s="38">
        <v>31</v>
      </c>
      <c r="AF345" s="38">
        <v>74</v>
      </c>
      <c r="AG345" s="38">
        <v>0</v>
      </c>
      <c r="AH345" s="38">
        <v>0</v>
      </c>
      <c r="AI345" s="38">
        <v>0</v>
      </c>
      <c r="AJ345" s="38">
        <v>0</v>
      </c>
      <c r="AK345" s="38">
        <v>0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75</v>
      </c>
      <c r="D346" s="38">
        <v>8</v>
      </c>
      <c r="E346" s="38">
        <v>2</v>
      </c>
      <c r="F346" s="38">
        <v>3</v>
      </c>
      <c r="G346" s="38">
        <v>94</v>
      </c>
      <c r="H346" s="38">
        <v>52</v>
      </c>
      <c r="I346" s="38">
        <v>27</v>
      </c>
      <c r="J346" s="38">
        <v>4</v>
      </c>
      <c r="K346" s="38">
        <v>2</v>
      </c>
      <c r="L346" s="38">
        <v>0</v>
      </c>
      <c r="M346" s="38">
        <v>32</v>
      </c>
      <c r="N346" s="38">
        <v>1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24</v>
      </c>
      <c r="V346" s="38">
        <v>4</v>
      </c>
      <c r="W346" s="38">
        <v>0</v>
      </c>
      <c r="X346" s="38">
        <v>2</v>
      </c>
      <c r="Y346" s="38">
        <v>42</v>
      </c>
      <c r="Z346" s="38">
        <v>5</v>
      </c>
      <c r="AA346" s="38">
        <v>23</v>
      </c>
      <c r="AB346" s="38">
        <v>0</v>
      </c>
      <c r="AC346" s="38">
        <v>0</v>
      </c>
      <c r="AD346" s="38">
        <v>0</v>
      </c>
      <c r="AE346" s="38">
        <v>19</v>
      </c>
      <c r="AF346" s="38">
        <v>43</v>
      </c>
      <c r="AG346" s="38">
        <v>1</v>
      </c>
      <c r="AH346" s="38">
        <v>0</v>
      </c>
      <c r="AI346" s="38">
        <v>0</v>
      </c>
      <c r="AJ346" s="38">
        <v>1</v>
      </c>
      <c r="AK346" s="38">
        <v>1</v>
      </c>
      <c r="AL346" s="38">
        <v>2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1</v>
      </c>
    </row>
    <row r="347" spans="2:50" ht="20.100000000000001" customHeight="1" thickBot="1" x14ac:dyDescent="0.25">
      <c r="B347" s="4" t="s">
        <v>201</v>
      </c>
      <c r="C347" s="38">
        <v>239</v>
      </c>
      <c r="D347" s="38">
        <v>129</v>
      </c>
      <c r="E347" s="38">
        <v>0</v>
      </c>
      <c r="F347" s="38">
        <v>0</v>
      </c>
      <c r="G347" s="38">
        <v>301</v>
      </c>
      <c r="H347" s="38">
        <v>723</v>
      </c>
      <c r="I347" s="38">
        <v>65</v>
      </c>
      <c r="J347" s="38">
        <v>32</v>
      </c>
      <c r="K347" s="38">
        <v>0</v>
      </c>
      <c r="L347" s="38">
        <v>0</v>
      </c>
      <c r="M347" s="38">
        <v>98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108</v>
      </c>
      <c r="V347" s="38">
        <v>97</v>
      </c>
      <c r="W347" s="38">
        <v>0</v>
      </c>
      <c r="X347" s="38">
        <v>0</v>
      </c>
      <c r="Y347" s="38">
        <v>142</v>
      </c>
      <c r="Z347" s="38">
        <v>521</v>
      </c>
      <c r="AA347" s="38">
        <v>55</v>
      </c>
      <c r="AB347" s="38">
        <v>0</v>
      </c>
      <c r="AC347" s="38">
        <v>0</v>
      </c>
      <c r="AD347" s="38">
        <v>0</v>
      </c>
      <c r="AE347" s="38">
        <v>50</v>
      </c>
      <c r="AF347" s="38">
        <v>186</v>
      </c>
      <c r="AG347" s="38">
        <v>11</v>
      </c>
      <c r="AH347" s="38">
        <v>0</v>
      </c>
      <c r="AI347" s="38">
        <v>0</v>
      </c>
      <c r="AJ347" s="38">
        <v>0</v>
      </c>
      <c r="AK347" s="38">
        <v>11</v>
      </c>
      <c r="AL347" s="38">
        <v>16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0</v>
      </c>
    </row>
    <row r="348" spans="2:50" ht="20.100000000000001" customHeight="1" thickBot="1" x14ac:dyDescent="0.25">
      <c r="B348" s="4" t="s">
        <v>527</v>
      </c>
      <c r="C348" s="38">
        <v>29</v>
      </c>
      <c r="D348" s="38">
        <v>3</v>
      </c>
      <c r="E348" s="38">
        <v>1</v>
      </c>
      <c r="F348" s="38">
        <v>0</v>
      </c>
      <c r="G348" s="38">
        <v>25</v>
      </c>
      <c r="H348" s="38">
        <v>53</v>
      </c>
      <c r="I348" s="38">
        <v>3</v>
      </c>
      <c r="J348" s="38">
        <v>0</v>
      </c>
      <c r="K348" s="38">
        <v>0</v>
      </c>
      <c r="L348" s="38">
        <v>0</v>
      </c>
      <c r="M348" s="38">
        <v>3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18</v>
      </c>
      <c r="V348" s="38">
        <v>3</v>
      </c>
      <c r="W348" s="38">
        <v>1</v>
      </c>
      <c r="X348" s="38">
        <v>0</v>
      </c>
      <c r="Y348" s="38">
        <v>19</v>
      </c>
      <c r="Z348" s="38">
        <v>40</v>
      </c>
      <c r="AA348" s="38">
        <v>7</v>
      </c>
      <c r="AB348" s="38">
        <v>0</v>
      </c>
      <c r="AC348" s="38">
        <v>0</v>
      </c>
      <c r="AD348" s="38">
        <v>0</v>
      </c>
      <c r="AE348" s="38">
        <v>2</v>
      </c>
      <c r="AF348" s="38">
        <v>13</v>
      </c>
      <c r="AG348" s="38">
        <v>1</v>
      </c>
      <c r="AH348" s="38">
        <v>0</v>
      </c>
      <c r="AI348" s="38">
        <v>0</v>
      </c>
      <c r="AJ348" s="38">
        <v>0</v>
      </c>
      <c r="AK348" s="38">
        <v>1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38</v>
      </c>
      <c r="D349" s="38">
        <v>4</v>
      </c>
      <c r="E349" s="38">
        <v>4</v>
      </c>
      <c r="F349" s="38">
        <v>0</v>
      </c>
      <c r="G349" s="38">
        <v>41</v>
      </c>
      <c r="H349" s="38">
        <v>40</v>
      </c>
      <c r="I349" s="38">
        <v>5</v>
      </c>
      <c r="J349" s="38">
        <v>1</v>
      </c>
      <c r="K349" s="38">
        <v>0</v>
      </c>
      <c r="L349" s="38">
        <v>0</v>
      </c>
      <c r="M349" s="38">
        <v>6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23</v>
      </c>
      <c r="V349" s="38">
        <v>3</v>
      </c>
      <c r="W349" s="38">
        <v>4</v>
      </c>
      <c r="X349" s="38">
        <v>0</v>
      </c>
      <c r="Y349" s="38">
        <v>28</v>
      </c>
      <c r="Z349" s="38">
        <v>16</v>
      </c>
      <c r="AA349" s="38">
        <v>9</v>
      </c>
      <c r="AB349" s="38">
        <v>0</v>
      </c>
      <c r="AC349" s="38">
        <v>0</v>
      </c>
      <c r="AD349" s="38">
        <v>0</v>
      </c>
      <c r="AE349" s="38">
        <v>5</v>
      </c>
      <c r="AF349" s="38">
        <v>20</v>
      </c>
      <c r="AG349" s="38">
        <v>1</v>
      </c>
      <c r="AH349" s="38">
        <v>0</v>
      </c>
      <c r="AI349" s="38">
        <v>0</v>
      </c>
      <c r="AJ349" s="38">
        <v>0</v>
      </c>
      <c r="AK349" s="38">
        <v>2</v>
      </c>
      <c r="AL349" s="38">
        <v>3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1</v>
      </c>
    </row>
    <row r="350" spans="2:50" ht="20.100000000000001" customHeight="1" thickBot="1" x14ac:dyDescent="0.25">
      <c r="B350" s="4" t="s">
        <v>529</v>
      </c>
      <c r="C350" s="38">
        <v>10</v>
      </c>
      <c r="D350" s="38">
        <v>0</v>
      </c>
      <c r="E350" s="38">
        <v>0</v>
      </c>
      <c r="F350" s="38">
        <v>0</v>
      </c>
      <c r="G350" s="38">
        <v>12</v>
      </c>
      <c r="H350" s="38">
        <v>0</v>
      </c>
      <c r="I350" s="38">
        <v>5</v>
      </c>
      <c r="J350" s="38">
        <v>0</v>
      </c>
      <c r="K350" s="38">
        <v>0</v>
      </c>
      <c r="L350" s="38">
        <v>0</v>
      </c>
      <c r="M350" s="38">
        <v>5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1</v>
      </c>
      <c r="T350" s="38">
        <v>0</v>
      </c>
      <c r="U350" s="38">
        <v>3</v>
      </c>
      <c r="V350" s="38">
        <v>0</v>
      </c>
      <c r="W350" s="38">
        <v>0</v>
      </c>
      <c r="X350" s="38">
        <v>0</v>
      </c>
      <c r="Y350" s="38">
        <v>4</v>
      </c>
      <c r="Z350" s="38">
        <v>0</v>
      </c>
      <c r="AA350" s="38">
        <v>2</v>
      </c>
      <c r="AB350" s="38">
        <v>0</v>
      </c>
      <c r="AC350" s="38">
        <v>0</v>
      </c>
      <c r="AD350" s="38">
        <v>0</v>
      </c>
      <c r="AE350" s="38">
        <v>2</v>
      </c>
      <c r="AF350" s="38">
        <v>0</v>
      </c>
      <c r="AG350" s="38">
        <v>0</v>
      </c>
      <c r="AH350" s="38">
        <v>0</v>
      </c>
      <c r="AI350" s="38">
        <v>0</v>
      </c>
      <c r="AJ350" s="38">
        <v>0</v>
      </c>
      <c r="AK350" s="38">
        <v>0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7</v>
      </c>
      <c r="D351" s="38">
        <v>0</v>
      </c>
      <c r="E351" s="38">
        <v>0</v>
      </c>
      <c r="F351" s="38">
        <v>0</v>
      </c>
      <c r="G351" s="38">
        <v>5</v>
      </c>
      <c r="H351" s="38">
        <v>23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1</v>
      </c>
      <c r="P351" s="38">
        <v>0</v>
      </c>
      <c r="Q351" s="38">
        <v>0</v>
      </c>
      <c r="R351" s="38">
        <v>0</v>
      </c>
      <c r="S351" s="38">
        <v>0</v>
      </c>
      <c r="T351" s="38">
        <v>1</v>
      </c>
      <c r="U351" s="38">
        <v>6</v>
      </c>
      <c r="V351" s="38">
        <v>0</v>
      </c>
      <c r="W351" s="38">
        <v>0</v>
      </c>
      <c r="X351" s="38">
        <v>0</v>
      </c>
      <c r="Y351" s="38">
        <v>5</v>
      </c>
      <c r="Z351" s="38">
        <v>19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3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6</v>
      </c>
      <c r="D352" s="38">
        <v>0</v>
      </c>
      <c r="E352" s="38">
        <v>0</v>
      </c>
      <c r="F352" s="38">
        <v>0</v>
      </c>
      <c r="G352" s="38">
        <v>2</v>
      </c>
      <c r="H352" s="38">
        <v>10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5</v>
      </c>
      <c r="V352" s="38">
        <v>0</v>
      </c>
      <c r="W352" s="38">
        <v>0</v>
      </c>
      <c r="X352" s="38">
        <v>0</v>
      </c>
      <c r="Y352" s="38">
        <v>2</v>
      </c>
      <c r="Z352" s="38">
        <v>7</v>
      </c>
      <c r="AA352" s="38">
        <v>1</v>
      </c>
      <c r="AB352" s="38">
        <v>0</v>
      </c>
      <c r="AC352" s="38">
        <v>0</v>
      </c>
      <c r="AD352" s="38">
        <v>0</v>
      </c>
      <c r="AE352" s="38">
        <v>0</v>
      </c>
      <c r="AF352" s="38">
        <v>3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89</v>
      </c>
      <c r="D353" s="38">
        <v>0</v>
      </c>
      <c r="E353" s="38">
        <v>0</v>
      </c>
      <c r="F353" s="38">
        <v>0</v>
      </c>
      <c r="G353" s="38">
        <v>74</v>
      </c>
      <c r="H353" s="38">
        <v>120</v>
      </c>
      <c r="I353" s="38">
        <v>20</v>
      </c>
      <c r="J353" s="38">
        <v>0</v>
      </c>
      <c r="K353" s="38">
        <v>0</v>
      </c>
      <c r="L353" s="38">
        <v>0</v>
      </c>
      <c r="M353" s="38">
        <v>20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42</v>
      </c>
      <c r="V353" s="38">
        <v>0</v>
      </c>
      <c r="W353" s="38">
        <v>0</v>
      </c>
      <c r="X353" s="38">
        <v>0</v>
      </c>
      <c r="Y353" s="38">
        <v>39</v>
      </c>
      <c r="Z353" s="38">
        <v>71</v>
      </c>
      <c r="AA353" s="38">
        <v>25</v>
      </c>
      <c r="AB353" s="38">
        <v>0</v>
      </c>
      <c r="AC353" s="38">
        <v>0</v>
      </c>
      <c r="AD353" s="38">
        <v>0</v>
      </c>
      <c r="AE353" s="38">
        <v>13</v>
      </c>
      <c r="AF353" s="38">
        <v>49</v>
      </c>
      <c r="AG353" s="38">
        <v>2</v>
      </c>
      <c r="AH353" s="38">
        <v>0</v>
      </c>
      <c r="AI353" s="38">
        <v>0</v>
      </c>
      <c r="AJ353" s="38">
        <v>0</v>
      </c>
      <c r="AK353" s="38">
        <v>2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8</v>
      </c>
      <c r="D354" s="38">
        <v>0</v>
      </c>
      <c r="E354" s="38">
        <v>0</v>
      </c>
      <c r="F354" s="38">
        <v>0</v>
      </c>
      <c r="G354" s="38">
        <v>8</v>
      </c>
      <c r="H354" s="38">
        <v>28</v>
      </c>
      <c r="I354" s="38">
        <v>2</v>
      </c>
      <c r="J354" s="38">
        <v>0</v>
      </c>
      <c r="K354" s="38">
        <v>0</v>
      </c>
      <c r="L354" s="38">
        <v>0</v>
      </c>
      <c r="M354" s="38">
        <v>2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4</v>
      </c>
      <c r="V354" s="38">
        <v>0</v>
      </c>
      <c r="W354" s="38">
        <v>0</v>
      </c>
      <c r="X354" s="38">
        <v>0</v>
      </c>
      <c r="Y354" s="38">
        <v>2</v>
      </c>
      <c r="Z354" s="38">
        <v>12</v>
      </c>
      <c r="AA354" s="38">
        <v>2</v>
      </c>
      <c r="AB354" s="38">
        <v>0</v>
      </c>
      <c r="AC354" s="38">
        <v>0</v>
      </c>
      <c r="AD354" s="38">
        <v>0</v>
      </c>
      <c r="AE354" s="38">
        <v>4</v>
      </c>
      <c r="AF354" s="38">
        <v>16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9</v>
      </c>
      <c r="D355" s="38">
        <v>0</v>
      </c>
      <c r="E355" s="38">
        <v>0</v>
      </c>
      <c r="F355" s="38">
        <v>0</v>
      </c>
      <c r="G355" s="38">
        <v>9</v>
      </c>
      <c r="H355" s="38">
        <v>12</v>
      </c>
      <c r="I355" s="38">
        <v>6</v>
      </c>
      <c r="J355" s="38">
        <v>0</v>
      </c>
      <c r="K355" s="38">
        <v>0</v>
      </c>
      <c r="L355" s="38">
        <v>0</v>
      </c>
      <c r="M355" s="38">
        <v>7</v>
      </c>
      <c r="N355" s="38">
        <v>4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2</v>
      </c>
      <c r="V355" s="38">
        <v>0</v>
      </c>
      <c r="W355" s="38">
        <v>0</v>
      </c>
      <c r="X355" s="38">
        <v>0</v>
      </c>
      <c r="Y355" s="38">
        <v>1</v>
      </c>
      <c r="Z355" s="38">
        <v>6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1</v>
      </c>
      <c r="AG355" s="38">
        <v>1</v>
      </c>
      <c r="AH355" s="38">
        <v>0</v>
      </c>
      <c r="AI355" s="38">
        <v>0</v>
      </c>
      <c r="AJ355" s="38">
        <v>0</v>
      </c>
      <c r="AK355" s="38">
        <v>1</v>
      </c>
      <c r="AL355" s="38">
        <v>1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16</v>
      </c>
      <c r="D356" s="38">
        <v>4</v>
      </c>
      <c r="E356" s="38">
        <v>0</v>
      </c>
      <c r="F356" s="38">
        <v>0</v>
      </c>
      <c r="G356" s="38">
        <v>17</v>
      </c>
      <c r="H356" s="38">
        <v>27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13</v>
      </c>
      <c r="V356" s="38">
        <v>4</v>
      </c>
      <c r="W356" s="38">
        <v>0</v>
      </c>
      <c r="X356" s="38">
        <v>0</v>
      </c>
      <c r="Y356" s="38">
        <v>13</v>
      </c>
      <c r="Z356" s="38">
        <v>18</v>
      </c>
      <c r="AA356" s="38">
        <v>2</v>
      </c>
      <c r="AB356" s="38">
        <v>0</v>
      </c>
      <c r="AC356" s="38">
        <v>0</v>
      </c>
      <c r="AD356" s="38">
        <v>0</v>
      </c>
      <c r="AE356" s="38">
        <v>3</v>
      </c>
      <c r="AF356" s="38">
        <v>9</v>
      </c>
      <c r="AG356" s="38">
        <v>1</v>
      </c>
      <c r="AH356" s="38">
        <v>0</v>
      </c>
      <c r="AI356" s="38">
        <v>0</v>
      </c>
      <c r="AJ356" s="38">
        <v>0</v>
      </c>
      <c r="AK356" s="38">
        <v>1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6</v>
      </c>
      <c r="D357" s="38">
        <v>1</v>
      </c>
      <c r="E357" s="38">
        <v>0</v>
      </c>
      <c r="F357" s="38">
        <v>0</v>
      </c>
      <c r="G357" s="38">
        <v>7</v>
      </c>
      <c r="H357" s="38">
        <v>66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6</v>
      </c>
      <c r="V357" s="38">
        <v>1</v>
      </c>
      <c r="W357" s="38">
        <v>0</v>
      </c>
      <c r="X357" s="38">
        <v>0</v>
      </c>
      <c r="Y357" s="38">
        <v>7</v>
      </c>
      <c r="Z357" s="38">
        <v>59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7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16</v>
      </c>
      <c r="D358" s="38">
        <v>2</v>
      </c>
      <c r="E358" s="38">
        <v>0</v>
      </c>
      <c r="F358" s="38">
        <v>0</v>
      </c>
      <c r="G358" s="38">
        <v>16</v>
      </c>
      <c r="H358" s="38">
        <v>19</v>
      </c>
      <c r="I358" s="38">
        <v>6</v>
      </c>
      <c r="J358" s="38">
        <v>0</v>
      </c>
      <c r="K358" s="38">
        <v>0</v>
      </c>
      <c r="L358" s="38">
        <v>0</v>
      </c>
      <c r="M358" s="38">
        <v>6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3</v>
      </c>
      <c r="V358" s="38">
        <v>2</v>
      </c>
      <c r="W358" s="38">
        <v>0</v>
      </c>
      <c r="X358" s="38">
        <v>0</v>
      </c>
      <c r="Y358" s="38">
        <v>5</v>
      </c>
      <c r="Z358" s="38">
        <v>8</v>
      </c>
      <c r="AA358" s="38">
        <v>5</v>
      </c>
      <c r="AB358" s="38">
        <v>0</v>
      </c>
      <c r="AC358" s="38">
        <v>0</v>
      </c>
      <c r="AD358" s="38">
        <v>0</v>
      </c>
      <c r="AE358" s="38">
        <v>4</v>
      </c>
      <c r="AF358" s="38">
        <v>7</v>
      </c>
      <c r="AG358" s="38">
        <v>2</v>
      </c>
      <c r="AH358" s="38">
        <v>0</v>
      </c>
      <c r="AI358" s="38">
        <v>0</v>
      </c>
      <c r="AJ358" s="38">
        <v>0</v>
      </c>
      <c r="AK358" s="38">
        <v>1</v>
      </c>
      <c r="AL358" s="38">
        <v>4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6</v>
      </c>
      <c r="D359" s="38">
        <v>0</v>
      </c>
      <c r="E359" s="38">
        <v>0</v>
      </c>
      <c r="F359" s="38">
        <v>0</v>
      </c>
      <c r="G359" s="38">
        <v>6</v>
      </c>
      <c r="H359" s="38">
        <v>7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3</v>
      </c>
      <c r="V359" s="38">
        <v>0</v>
      </c>
      <c r="W359" s="38">
        <v>0</v>
      </c>
      <c r="X359" s="38">
        <v>0</v>
      </c>
      <c r="Y359" s="38">
        <v>3</v>
      </c>
      <c r="Z359" s="38">
        <v>5</v>
      </c>
      <c r="AA359" s="38">
        <v>3</v>
      </c>
      <c r="AB359" s="38">
        <v>0</v>
      </c>
      <c r="AC359" s="38">
        <v>0</v>
      </c>
      <c r="AD359" s="38">
        <v>0</v>
      </c>
      <c r="AE359" s="38">
        <v>3</v>
      </c>
      <c r="AF359" s="38">
        <v>2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109</v>
      </c>
      <c r="D360" s="38">
        <v>17</v>
      </c>
      <c r="E360" s="38">
        <v>0</v>
      </c>
      <c r="F360" s="38">
        <v>0</v>
      </c>
      <c r="G360" s="38">
        <v>112</v>
      </c>
      <c r="H360" s="38">
        <v>160</v>
      </c>
      <c r="I360" s="38">
        <v>5</v>
      </c>
      <c r="J360" s="38">
        <v>0</v>
      </c>
      <c r="K360" s="38">
        <v>0</v>
      </c>
      <c r="L360" s="38">
        <v>0</v>
      </c>
      <c r="M360" s="38">
        <v>5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1</v>
      </c>
      <c r="T360" s="38">
        <v>0</v>
      </c>
      <c r="U360" s="38">
        <v>82</v>
      </c>
      <c r="V360" s="38">
        <v>17</v>
      </c>
      <c r="W360" s="38">
        <v>0</v>
      </c>
      <c r="X360" s="38">
        <v>0</v>
      </c>
      <c r="Y360" s="38">
        <v>93</v>
      </c>
      <c r="Z360" s="38">
        <v>97</v>
      </c>
      <c r="AA360" s="38">
        <v>19</v>
      </c>
      <c r="AB360" s="38">
        <v>0</v>
      </c>
      <c r="AC360" s="38">
        <v>0</v>
      </c>
      <c r="AD360" s="38">
        <v>0</v>
      </c>
      <c r="AE360" s="38">
        <v>11</v>
      </c>
      <c r="AF360" s="38">
        <v>59</v>
      </c>
      <c r="AG360" s="38">
        <v>3</v>
      </c>
      <c r="AH360" s="38">
        <v>0</v>
      </c>
      <c r="AI360" s="38">
        <v>0</v>
      </c>
      <c r="AJ360" s="38">
        <v>0</v>
      </c>
      <c r="AK360" s="38">
        <v>2</v>
      </c>
      <c r="AL360" s="38">
        <v>4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</row>
    <row r="361" spans="2:50" ht="20.100000000000001" customHeight="1" thickBot="1" x14ac:dyDescent="0.25">
      <c r="B361" s="4" t="s">
        <v>539</v>
      </c>
      <c r="C361" s="38">
        <v>7</v>
      </c>
      <c r="D361" s="38">
        <v>5</v>
      </c>
      <c r="E361" s="38">
        <v>0</v>
      </c>
      <c r="F361" s="38">
        <v>0</v>
      </c>
      <c r="G361" s="38">
        <v>10</v>
      </c>
      <c r="H361" s="38">
        <v>32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6</v>
      </c>
      <c r="V361" s="38">
        <v>5</v>
      </c>
      <c r="W361" s="38">
        <v>0</v>
      </c>
      <c r="X361" s="38">
        <v>0</v>
      </c>
      <c r="Y361" s="38">
        <v>10</v>
      </c>
      <c r="Z361" s="38">
        <v>19</v>
      </c>
      <c r="AA361" s="38">
        <v>1</v>
      </c>
      <c r="AB361" s="38">
        <v>0</v>
      </c>
      <c r="AC361" s="38">
        <v>0</v>
      </c>
      <c r="AD361" s="38">
        <v>0</v>
      </c>
      <c r="AE361" s="38">
        <v>0</v>
      </c>
      <c r="AF361" s="38">
        <v>13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31</v>
      </c>
      <c r="D362" s="38">
        <v>0</v>
      </c>
      <c r="E362" s="38">
        <v>0</v>
      </c>
      <c r="F362" s="38">
        <v>0</v>
      </c>
      <c r="G362" s="38">
        <v>32</v>
      </c>
      <c r="H362" s="38">
        <v>78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21</v>
      </c>
      <c r="V362" s="38">
        <v>0</v>
      </c>
      <c r="W362" s="38">
        <v>0</v>
      </c>
      <c r="X362" s="38">
        <v>0</v>
      </c>
      <c r="Y362" s="38">
        <v>27</v>
      </c>
      <c r="Z362" s="38">
        <v>55</v>
      </c>
      <c r="AA362" s="38">
        <v>9</v>
      </c>
      <c r="AB362" s="38">
        <v>0</v>
      </c>
      <c r="AC362" s="38">
        <v>0</v>
      </c>
      <c r="AD362" s="38">
        <v>0</v>
      </c>
      <c r="AE362" s="38">
        <v>4</v>
      </c>
      <c r="AF362" s="38">
        <v>16</v>
      </c>
      <c r="AG362" s="38">
        <v>1</v>
      </c>
      <c r="AH362" s="38">
        <v>0</v>
      </c>
      <c r="AI362" s="38">
        <v>0</v>
      </c>
      <c r="AJ362" s="38">
        <v>0</v>
      </c>
      <c r="AK362" s="38">
        <v>1</v>
      </c>
      <c r="AL362" s="38">
        <v>7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31</v>
      </c>
      <c r="D363" s="38">
        <v>2</v>
      </c>
      <c r="E363" s="38">
        <v>0</v>
      </c>
      <c r="F363" s="38">
        <v>0</v>
      </c>
      <c r="G363" s="38">
        <v>36</v>
      </c>
      <c r="H363" s="38">
        <v>39</v>
      </c>
      <c r="I363" s="38">
        <v>8</v>
      </c>
      <c r="J363" s="38">
        <v>0</v>
      </c>
      <c r="K363" s="38">
        <v>0</v>
      </c>
      <c r="L363" s="38">
        <v>0</v>
      </c>
      <c r="M363" s="38">
        <v>8</v>
      </c>
      <c r="N363" s="38">
        <v>2</v>
      </c>
      <c r="O363" s="38">
        <v>1</v>
      </c>
      <c r="P363" s="38">
        <v>0</v>
      </c>
      <c r="Q363" s="38">
        <v>0</v>
      </c>
      <c r="R363" s="38">
        <v>0</v>
      </c>
      <c r="S363" s="38">
        <v>0</v>
      </c>
      <c r="T363" s="38">
        <v>1</v>
      </c>
      <c r="U363" s="38">
        <v>11</v>
      </c>
      <c r="V363" s="38">
        <v>2</v>
      </c>
      <c r="W363" s="38">
        <v>0</v>
      </c>
      <c r="X363" s="38">
        <v>0</v>
      </c>
      <c r="Y363" s="38">
        <v>19</v>
      </c>
      <c r="Z363" s="38">
        <v>30</v>
      </c>
      <c r="AA363" s="38">
        <v>9</v>
      </c>
      <c r="AB363" s="38">
        <v>0</v>
      </c>
      <c r="AC363" s="38">
        <v>0</v>
      </c>
      <c r="AD363" s="38">
        <v>0</v>
      </c>
      <c r="AE363" s="38">
        <v>7</v>
      </c>
      <c r="AF363" s="38">
        <v>6</v>
      </c>
      <c r="AG363" s="38">
        <v>2</v>
      </c>
      <c r="AH363" s="38">
        <v>0</v>
      </c>
      <c r="AI363" s="38">
        <v>0</v>
      </c>
      <c r="AJ363" s="38">
        <v>0</v>
      </c>
      <c r="AK363" s="38">
        <v>2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4</v>
      </c>
      <c r="D364" s="38">
        <v>0</v>
      </c>
      <c r="E364" s="38">
        <v>0</v>
      </c>
      <c r="F364" s="38">
        <v>0</v>
      </c>
      <c r="G364" s="38">
        <v>5</v>
      </c>
      <c r="H364" s="38">
        <v>22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3</v>
      </c>
      <c r="V364" s="38">
        <v>0</v>
      </c>
      <c r="W364" s="38">
        <v>0</v>
      </c>
      <c r="X364" s="38">
        <v>0</v>
      </c>
      <c r="Y364" s="38">
        <v>3</v>
      </c>
      <c r="Z364" s="38">
        <v>12</v>
      </c>
      <c r="AA364" s="38">
        <v>1</v>
      </c>
      <c r="AB364" s="38">
        <v>0</v>
      </c>
      <c r="AC364" s="38">
        <v>0</v>
      </c>
      <c r="AD364" s="38">
        <v>0</v>
      </c>
      <c r="AE364" s="38">
        <v>2</v>
      </c>
      <c r="AF364" s="38">
        <v>10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2</v>
      </c>
      <c r="D365" s="38">
        <v>0</v>
      </c>
      <c r="E365" s="38">
        <v>0</v>
      </c>
      <c r="F365" s="38">
        <v>0</v>
      </c>
      <c r="G365" s="38">
        <v>0</v>
      </c>
      <c r="H365" s="38">
        <v>2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2</v>
      </c>
      <c r="V365" s="38">
        <v>0</v>
      </c>
      <c r="W365" s="38">
        <v>0</v>
      </c>
      <c r="X365" s="38">
        <v>0</v>
      </c>
      <c r="Y365" s="38">
        <v>0</v>
      </c>
      <c r="Z365" s="38">
        <v>2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2</v>
      </c>
      <c r="D366" s="38">
        <v>0</v>
      </c>
      <c r="E366" s="38">
        <v>0</v>
      </c>
      <c r="F366" s="38">
        <v>0</v>
      </c>
      <c r="G366" s="38">
        <v>0</v>
      </c>
      <c r="H366" s="38">
        <v>4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2</v>
      </c>
      <c r="V366" s="38">
        <v>0</v>
      </c>
      <c r="W366" s="38">
        <v>0</v>
      </c>
      <c r="X366" s="38">
        <v>0</v>
      </c>
      <c r="Y366" s="38">
        <v>0</v>
      </c>
      <c r="Z366" s="38">
        <v>4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89</v>
      </c>
      <c r="D367" s="38">
        <v>3</v>
      </c>
      <c r="E367" s="38">
        <v>1</v>
      </c>
      <c r="F367" s="38">
        <v>2</v>
      </c>
      <c r="G367" s="38">
        <v>87</v>
      </c>
      <c r="H367" s="38">
        <v>252</v>
      </c>
      <c r="I367" s="38">
        <v>44</v>
      </c>
      <c r="J367" s="38">
        <v>2</v>
      </c>
      <c r="K367" s="38">
        <v>0</v>
      </c>
      <c r="L367" s="38">
        <v>0</v>
      </c>
      <c r="M367" s="38">
        <v>48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1</v>
      </c>
      <c r="T367" s="38">
        <v>0</v>
      </c>
      <c r="U367" s="38">
        <v>32</v>
      </c>
      <c r="V367" s="38">
        <v>1</v>
      </c>
      <c r="W367" s="38">
        <v>1</v>
      </c>
      <c r="X367" s="38">
        <v>2</v>
      </c>
      <c r="Y367" s="38">
        <v>16</v>
      </c>
      <c r="Z367" s="38">
        <v>177</v>
      </c>
      <c r="AA367" s="38">
        <v>5</v>
      </c>
      <c r="AB367" s="38">
        <v>0</v>
      </c>
      <c r="AC367" s="38">
        <v>0</v>
      </c>
      <c r="AD367" s="38">
        <v>0</v>
      </c>
      <c r="AE367" s="38">
        <v>5</v>
      </c>
      <c r="AF367" s="38">
        <v>75</v>
      </c>
      <c r="AG367" s="38">
        <v>8</v>
      </c>
      <c r="AH367" s="38">
        <v>0</v>
      </c>
      <c r="AI367" s="38">
        <v>0</v>
      </c>
      <c r="AJ367" s="38">
        <v>0</v>
      </c>
      <c r="AK367" s="38">
        <v>17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4</v>
      </c>
      <c r="D368" s="38">
        <v>0</v>
      </c>
      <c r="E368" s="38">
        <v>0</v>
      </c>
      <c r="F368" s="38">
        <v>0</v>
      </c>
      <c r="G368" s="38">
        <v>1</v>
      </c>
      <c r="H368" s="38">
        <v>18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4</v>
      </c>
      <c r="V368" s="38">
        <v>0</v>
      </c>
      <c r="W368" s="38">
        <v>0</v>
      </c>
      <c r="X368" s="38">
        <v>0</v>
      </c>
      <c r="Y368" s="38">
        <v>1</v>
      </c>
      <c r="Z368" s="38">
        <v>18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3</v>
      </c>
      <c r="D369" s="38">
        <v>0</v>
      </c>
      <c r="E369" s="38">
        <v>0</v>
      </c>
      <c r="F369" s="38">
        <v>0</v>
      </c>
      <c r="G369" s="38">
        <v>3</v>
      </c>
      <c r="H369" s="38">
        <v>12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3</v>
      </c>
      <c r="V369" s="38">
        <v>0</v>
      </c>
      <c r="W369" s="38">
        <v>0</v>
      </c>
      <c r="X369" s="38">
        <v>0</v>
      </c>
      <c r="Y369" s="38">
        <v>2</v>
      </c>
      <c r="Z369" s="38">
        <v>10</v>
      </c>
      <c r="AA369" s="38">
        <v>0</v>
      </c>
      <c r="AB369" s="38">
        <v>0</v>
      </c>
      <c r="AC369" s="38">
        <v>0</v>
      </c>
      <c r="AD369" s="38">
        <v>0</v>
      </c>
      <c r="AE369" s="38">
        <v>1</v>
      </c>
      <c r="AF369" s="38">
        <v>2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1</v>
      </c>
      <c r="D370" s="38">
        <v>0</v>
      </c>
      <c r="E370" s="38">
        <v>0</v>
      </c>
      <c r="F370" s="38">
        <v>0</v>
      </c>
      <c r="G370" s="38">
        <v>0</v>
      </c>
      <c r="H370" s="38">
        <v>2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1</v>
      </c>
      <c r="V370" s="38">
        <v>0</v>
      </c>
      <c r="W370" s="38">
        <v>0</v>
      </c>
      <c r="X370" s="38">
        <v>0</v>
      </c>
      <c r="Y370" s="38">
        <v>0</v>
      </c>
      <c r="Z370" s="38">
        <v>2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11</v>
      </c>
      <c r="D371" s="38">
        <v>3</v>
      </c>
      <c r="E371" s="38">
        <v>0</v>
      </c>
      <c r="F371" s="38">
        <v>0</v>
      </c>
      <c r="G371" s="38">
        <v>12</v>
      </c>
      <c r="H371" s="38">
        <v>41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7</v>
      </c>
      <c r="V371" s="38">
        <v>3</v>
      </c>
      <c r="W371" s="38">
        <v>0</v>
      </c>
      <c r="X371" s="38">
        <v>0</v>
      </c>
      <c r="Y371" s="38">
        <v>8</v>
      </c>
      <c r="Z371" s="38">
        <v>31</v>
      </c>
      <c r="AA371" s="38">
        <v>3</v>
      </c>
      <c r="AB371" s="38">
        <v>0</v>
      </c>
      <c r="AC371" s="38">
        <v>0</v>
      </c>
      <c r="AD371" s="38">
        <v>0</v>
      </c>
      <c r="AE371" s="38">
        <v>3</v>
      </c>
      <c r="AF371" s="38">
        <v>9</v>
      </c>
      <c r="AG371" s="38">
        <v>1</v>
      </c>
      <c r="AH371" s="38">
        <v>0</v>
      </c>
      <c r="AI371" s="38">
        <v>0</v>
      </c>
      <c r="AJ371" s="38">
        <v>0</v>
      </c>
      <c r="AK371" s="38">
        <v>1</v>
      </c>
      <c r="AL371" s="38">
        <v>1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21</v>
      </c>
      <c r="D372" s="38">
        <v>2</v>
      </c>
      <c r="E372" s="38">
        <v>1</v>
      </c>
      <c r="F372" s="38">
        <v>0</v>
      </c>
      <c r="G372" s="38">
        <v>27</v>
      </c>
      <c r="H372" s="38">
        <v>21</v>
      </c>
      <c r="I372" s="38">
        <v>6</v>
      </c>
      <c r="J372" s="38">
        <v>0</v>
      </c>
      <c r="K372" s="38">
        <v>0</v>
      </c>
      <c r="L372" s="38">
        <v>0</v>
      </c>
      <c r="M372" s="38">
        <v>4</v>
      </c>
      <c r="N372" s="38">
        <v>4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8</v>
      </c>
      <c r="V372" s="38">
        <v>2</v>
      </c>
      <c r="W372" s="38">
        <v>1</v>
      </c>
      <c r="X372" s="38">
        <v>0</v>
      </c>
      <c r="Y372" s="38">
        <v>18</v>
      </c>
      <c r="Z372" s="38">
        <v>11</v>
      </c>
      <c r="AA372" s="38">
        <v>6</v>
      </c>
      <c r="AB372" s="38">
        <v>0</v>
      </c>
      <c r="AC372" s="38">
        <v>0</v>
      </c>
      <c r="AD372" s="38">
        <v>0</v>
      </c>
      <c r="AE372" s="38">
        <v>4</v>
      </c>
      <c r="AF372" s="38">
        <v>6</v>
      </c>
      <c r="AG372" s="38">
        <v>1</v>
      </c>
      <c r="AH372" s="38">
        <v>0</v>
      </c>
      <c r="AI372" s="38">
        <v>0</v>
      </c>
      <c r="AJ372" s="38">
        <v>0</v>
      </c>
      <c r="AK372" s="38">
        <v>1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15</v>
      </c>
      <c r="D373" s="38">
        <v>1</v>
      </c>
      <c r="E373" s="38">
        <v>0</v>
      </c>
      <c r="F373" s="38">
        <v>0</v>
      </c>
      <c r="G373" s="38">
        <v>20</v>
      </c>
      <c r="H373" s="38">
        <v>24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1</v>
      </c>
      <c r="P373" s="38">
        <v>0</v>
      </c>
      <c r="Q373" s="38">
        <v>0</v>
      </c>
      <c r="R373" s="38">
        <v>0</v>
      </c>
      <c r="S373" s="38">
        <v>1</v>
      </c>
      <c r="T373" s="38">
        <v>0</v>
      </c>
      <c r="U373" s="38">
        <v>11</v>
      </c>
      <c r="V373" s="38">
        <v>1</v>
      </c>
      <c r="W373" s="38">
        <v>0</v>
      </c>
      <c r="X373" s="38">
        <v>0</v>
      </c>
      <c r="Y373" s="38">
        <v>14</v>
      </c>
      <c r="Z373" s="38">
        <v>15</v>
      </c>
      <c r="AA373" s="38">
        <v>3</v>
      </c>
      <c r="AB373" s="38">
        <v>0</v>
      </c>
      <c r="AC373" s="38">
        <v>0</v>
      </c>
      <c r="AD373" s="38">
        <v>0</v>
      </c>
      <c r="AE373" s="38">
        <v>2</v>
      </c>
      <c r="AF373" s="38">
        <v>8</v>
      </c>
      <c r="AG373" s="38">
        <v>0</v>
      </c>
      <c r="AH373" s="38">
        <v>0</v>
      </c>
      <c r="AI373" s="38">
        <v>0</v>
      </c>
      <c r="AJ373" s="38">
        <v>0</v>
      </c>
      <c r="AK373" s="38">
        <v>3</v>
      </c>
      <c r="AL373" s="38">
        <v>1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3</v>
      </c>
      <c r="D374" s="38">
        <v>0</v>
      </c>
      <c r="E374" s="38">
        <v>0</v>
      </c>
      <c r="F374" s="38">
        <v>1</v>
      </c>
      <c r="G374" s="38">
        <v>5</v>
      </c>
      <c r="H374" s="38">
        <v>3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1</v>
      </c>
      <c r="V374" s="38">
        <v>0</v>
      </c>
      <c r="W374" s="38">
        <v>0</v>
      </c>
      <c r="X374" s="38">
        <v>1</v>
      </c>
      <c r="Y374" s="38">
        <v>3</v>
      </c>
      <c r="Z374" s="38">
        <v>0</v>
      </c>
      <c r="AA374" s="38">
        <v>2</v>
      </c>
      <c r="AB374" s="38">
        <v>0</v>
      </c>
      <c r="AC374" s="38">
        <v>0</v>
      </c>
      <c r="AD374" s="38">
        <v>0</v>
      </c>
      <c r="AE374" s="38">
        <v>2</v>
      </c>
      <c r="AF374" s="38">
        <v>3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2</v>
      </c>
      <c r="D375" s="38">
        <v>0</v>
      </c>
      <c r="E375" s="38">
        <v>0</v>
      </c>
      <c r="F375" s="38">
        <v>0</v>
      </c>
      <c r="G375" s="38">
        <v>1</v>
      </c>
      <c r="H375" s="38">
        <v>15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1</v>
      </c>
      <c r="V375" s="38">
        <v>0</v>
      </c>
      <c r="W375" s="38">
        <v>0</v>
      </c>
      <c r="X375" s="38">
        <v>0</v>
      </c>
      <c r="Y375" s="38">
        <v>1</v>
      </c>
      <c r="Z375" s="38">
        <v>8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6</v>
      </c>
      <c r="AG375" s="38">
        <v>1</v>
      </c>
      <c r="AH375" s="38">
        <v>0</v>
      </c>
      <c r="AI375" s="38">
        <v>0</v>
      </c>
      <c r="AJ375" s="38">
        <v>0</v>
      </c>
      <c r="AK375" s="38">
        <v>0</v>
      </c>
      <c r="AL375" s="38">
        <v>1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30</v>
      </c>
      <c r="D376" s="38">
        <v>0</v>
      </c>
      <c r="E376" s="38">
        <v>0</v>
      </c>
      <c r="F376" s="38">
        <v>0</v>
      </c>
      <c r="G376" s="38">
        <v>25</v>
      </c>
      <c r="H376" s="38">
        <v>23</v>
      </c>
      <c r="I376" s="38">
        <v>14</v>
      </c>
      <c r="J376" s="38">
        <v>0</v>
      </c>
      <c r="K376" s="38">
        <v>0</v>
      </c>
      <c r="L376" s="38">
        <v>0</v>
      </c>
      <c r="M376" s="38">
        <v>14</v>
      </c>
      <c r="N376" s="38">
        <v>4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10</v>
      </c>
      <c r="V376" s="38">
        <v>0</v>
      </c>
      <c r="W376" s="38">
        <v>0</v>
      </c>
      <c r="X376" s="38">
        <v>0</v>
      </c>
      <c r="Y376" s="38">
        <v>3</v>
      </c>
      <c r="Z376" s="38">
        <v>12</v>
      </c>
      <c r="AA376" s="38">
        <v>4</v>
      </c>
      <c r="AB376" s="38">
        <v>0</v>
      </c>
      <c r="AC376" s="38">
        <v>0</v>
      </c>
      <c r="AD376" s="38">
        <v>0</v>
      </c>
      <c r="AE376" s="38">
        <v>7</v>
      </c>
      <c r="AF376" s="38">
        <v>5</v>
      </c>
      <c r="AG376" s="38">
        <v>2</v>
      </c>
      <c r="AH376" s="38">
        <v>0</v>
      </c>
      <c r="AI376" s="38">
        <v>0</v>
      </c>
      <c r="AJ376" s="38">
        <v>0</v>
      </c>
      <c r="AK376" s="38">
        <v>1</v>
      </c>
      <c r="AL376" s="38">
        <v>2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40</v>
      </c>
      <c r="D377" s="38">
        <v>8</v>
      </c>
      <c r="E377" s="38">
        <v>1</v>
      </c>
      <c r="F377" s="38">
        <v>0</v>
      </c>
      <c r="G377" s="38">
        <v>52</v>
      </c>
      <c r="H377" s="38">
        <v>55</v>
      </c>
      <c r="I377" s="38">
        <v>13</v>
      </c>
      <c r="J377" s="38">
        <v>8</v>
      </c>
      <c r="K377" s="38">
        <v>1</v>
      </c>
      <c r="L377" s="38">
        <v>0</v>
      </c>
      <c r="M377" s="38">
        <v>18</v>
      </c>
      <c r="N377" s="38">
        <v>8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1</v>
      </c>
      <c r="U377" s="38">
        <v>15</v>
      </c>
      <c r="V377" s="38">
        <v>0</v>
      </c>
      <c r="W377" s="38">
        <v>0</v>
      </c>
      <c r="X377" s="38">
        <v>0</v>
      </c>
      <c r="Y377" s="38">
        <v>23</v>
      </c>
      <c r="Z377" s="38">
        <v>34</v>
      </c>
      <c r="AA377" s="38">
        <v>11</v>
      </c>
      <c r="AB377" s="38">
        <v>0</v>
      </c>
      <c r="AC377" s="38">
        <v>0</v>
      </c>
      <c r="AD377" s="38">
        <v>0</v>
      </c>
      <c r="AE377" s="38">
        <v>8</v>
      </c>
      <c r="AF377" s="38">
        <v>11</v>
      </c>
      <c r="AG377" s="38">
        <v>1</v>
      </c>
      <c r="AH377" s="38">
        <v>0</v>
      </c>
      <c r="AI377" s="38">
        <v>0</v>
      </c>
      <c r="AJ377" s="38">
        <v>0</v>
      </c>
      <c r="AK377" s="38">
        <v>3</v>
      </c>
      <c r="AL377" s="38">
        <v>1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196</v>
      </c>
      <c r="D378" s="38">
        <v>120</v>
      </c>
      <c r="E378" s="38">
        <v>0</v>
      </c>
      <c r="F378" s="38">
        <v>0</v>
      </c>
      <c r="G378" s="38">
        <v>340</v>
      </c>
      <c r="H378" s="38">
        <v>191</v>
      </c>
      <c r="I378" s="38">
        <v>77</v>
      </c>
      <c r="J378" s="38">
        <v>24</v>
      </c>
      <c r="K378" s="38">
        <v>0</v>
      </c>
      <c r="L378" s="38">
        <v>0</v>
      </c>
      <c r="M378" s="38">
        <v>100</v>
      </c>
      <c r="N378" s="38">
        <v>4</v>
      </c>
      <c r="O378" s="38">
        <v>0</v>
      </c>
      <c r="P378" s="38">
        <v>0</v>
      </c>
      <c r="Q378" s="38">
        <v>0</v>
      </c>
      <c r="R378" s="38">
        <v>0</v>
      </c>
      <c r="S378" s="38">
        <v>1</v>
      </c>
      <c r="T378" s="38">
        <v>2</v>
      </c>
      <c r="U378" s="38">
        <v>78</v>
      </c>
      <c r="V378" s="38">
        <v>84</v>
      </c>
      <c r="W378" s="38">
        <v>0</v>
      </c>
      <c r="X378" s="38">
        <v>0</v>
      </c>
      <c r="Y378" s="38">
        <v>181</v>
      </c>
      <c r="Z378" s="38">
        <v>142</v>
      </c>
      <c r="AA378" s="38">
        <v>21</v>
      </c>
      <c r="AB378" s="38">
        <v>0</v>
      </c>
      <c r="AC378" s="38">
        <v>0</v>
      </c>
      <c r="AD378" s="38">
        <v>0</v>
      </c>
      <c r="AE378" s="38">
        <v>34</v>
      </c>
      <c r="AF378" s="38">
        <v>29</v>
      </c>
      <c r="AG378" s="38">
        <v>20</v>
      </c>
      <c r="AH378" s="38">
        <v>12</v>
      </c>
      <c r="AI378" s="38">
        <v>0</v>
      </c>
      <c r="AJ378" s="38">
        <v>0</v>
      </c>
      <c r="AK378" s="38">
        <v>24</v>
      </c>
      <c r="AL378" s="38">
        <v>14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</row>
    <row r="379" spans="2:50" ht="20.100000000000001" customHeight="1" thickBot="1" x14ac:dyDescent="0.25">
      <c r="B379" s="4" t="s">
        <v>204</v>
      </c>
      <c r="C379" s="38">
        <v>68</v>
      </c>
      <c r="D379" s="38">
        <v>0</v>
      </c>
      <c r="E379" s="38">
        <v>0</v>
      </c>
      <c r="F379" s="38">
        <v>0</v>
      </c>
      <c r="G379" s="38">
        <v>58</v>
      </c>
      <c r="H379" s="38">
        <v>50</v>
      </c>
      <c r="I379" s="38">
        <v>30</v>
      </c>
      <c r="J379" s="38">
        <v>0</v>
      </c>
      <c r="K379" s="38">
        <v>0</v>
      </c>
      <c r="L379" s="38">
        <v>0</v>
      </c>
      <c r="M379" s="38">
        <v>30</v>
      </c>
      <c r="N379" s="38">
        <v>1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1</v>
      </c>
      <c r="U379" s="38">
        <v>30</v>
      </c>
      <c r="V379" s="38">
        <v>0</v>
      </c>
      <c r="W379" s="38">
        <v>0</v>
      </c>
      <c r="X379" s="38">
        <v>0</v>
      </c>
      <c r="Y379" s="38">
        <v>21</v>
      </c>
      <c r="Z379" s="38">
        <v>34</v>
      </c>
      <c r="AA379" s="38">
        <v>5</v>
      </c>
      <c r="AB379" s="38">
        <v>0</v>
      </c>
      <c r="AC379" s="38">
        <v>0</v>
      </c>
      <c r="AD379" s="38">
        <v>0</v>
      </c>
      <c r="AE379" s="38">
        <v>4</v>
      </c>
      <c r="AF379" s="38">
        <v>13</v>
      </c>
      <c r="AG379" s="38">
        <v>3</v>
      </c>
      <c r="AH379" s="38">
        <v>0</v>
      </c>
      <c r="AI379" s="38">
        <v>0</v>
      </c>
      <c r="AJ379" s="38">
        <v>0</v>
      </c>
      <c r="AK379" s="38">
        <v>3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1</v>
      </c>
    </row>
    <row r="380" spans="2:50" ht="20.100000000000001" customHeight="1" thickBot="1" x14ac:dyDescent="0.25">
      <c r="B380" s="4" t="s">
        <v>554</v>
      </c>
      <c r="C380" s="38">
        <v>5</v>
      </c>
      <c r="D380" s="38">
        <v>0</v>
      </c>
      <c r="E380" s="38">
        <v>0</v>
      </c>
      <c r="F380" s="38">
        <v>0</v>
      </c>
      <c r="G380" s="38">
        <v>5</v>
      </c>
      <c r="H380" s="38">
        <v>8</v>
      </c>
      <c r="I380" s="38">
        <v>2</v>
      </c>
      <c r="J380" s="38">
        <v>0</v>
      </c>
      <c r="K380" s="38">
        <v>0</v>
      </c>
      <c r="L380" s="38">
        <v>0</v>
      </c>
      <c r="M380" s="38">
        <v>3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3</v>
      </c>
      <c r="V380" s="38">
        <v>0</v>
      </c>
      <c r="W380" s="38">
        <v>0</v>
      </c>
      <c r="X380" s="38">
        <v>0</v>
      </c>
      <c r="Y380" s="38">
        <v>2</v>
      </c>
      <c r="Z380" s="38">
        <v>5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3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15</v>
      </c>
      <c r="D381" s="38">
        <v>0</v>
      </c>
      <c r="E381" s="38">
        <v>0</v>
      </c>
      <c r="F381" s="38">
        <v>0</v>
      </c>
      <c r="G381" s="38">
        <v>13</v>
      </c>
      <c r="H381" s="38">
        <v>12</v>
      </c>
      <c r="I381" s="38">
        <v>5</v>
      </c>
      <c r="J381" s="38">
        <v>0</v>
      </c>
      <c r="K381" s="38">
        <v>0</v>
      </c>
      <c r="L381" s="38">
        <v>0</v>
      </c>
      <c r="M381" s="38">
        <v>5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7</v>
      </c>
      <c r="V381" s="38">
        <v>0</v>
      </c>
      <c r="W381" s="38">
        <v>0</v>
      </c>
      <c r="X381" s="38">
        <v>0</v>
      </c>
      <c r="Y381" s="38">
        <v>6</v>
      </c>
      <c r="Z381" s="38">
        <v>8</v>
      </c>
      <c r="AA381" s="38">
        <v>3</v>
      </c>
      <c r="AB381" s="38">
        <v>0</v>
      </c>
      <c r="AC381" s="38">
        <v>0</v>
      </c>
      <c r="AD381" s="38">
        <v>0</v>
      </c>
      <c r="AE381" s="38">
        <v>2</v>
      </c>
      <c r="AF381" s="38">
        <v>4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15</v>
      </c>
      <c r="D382" s="38">
        <v>16</v>
      </c>
      <c r="E382" s="38">
        <v>0</v>
      </c>
      <c r="F382" s="38">
        <v>0</v>
      </c>
      <c r="G382" s="38">
        <v>31</v>
      </c>
      <c r="H382" s="38">
        <v>42</v>
      </c>
      <c r="I382" s="38">
        <v>1</v>
      </c>
      <c r="J382" s="38">
        <v>0</v>
      </c>
      <c r="K382" s="38">
        <v>0</v>
      </c>
      <c r="L382" s="38">
        <v>0</v>
      </c>
      <c r="M382" s="38">
        <v>1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9</v>
      </c>
      <c r="V382" s="38">
        <v>16</v>
      </c>
      <c r="W382" s="38">
        <v>0</v>
      </c>
      <c r="X382" s="38">
        <v>0</v>
      </c>
      <c r="Y382" s="38">
        <v>20</v>
      </c>
      <c r="Z382" s="38">
        <v>34</v>
      </c>
      <c r="AA382" s="38">
        <v>4</v>
      </c>
      <c r="AB382" s="38">
        <v>0</v>
      </c>
      <c r="AC382" s="38">
        <v>0</v>
      </c>
      <c r="AD382" s="38">
        <v>0</v>
      </c>
      <c r="AE382" s="38">
        <v>8</v>
      </c>
      <c r="AF382" s="38">
        <v>8</v>
      </c>
      <c r="AG382" s="38">
        <v>1</v>
      </c>
      <c r="AH382" s="38">
        <v>0</v>
      </c>
      <c r="AI382" s="38">
        <v>0</v>
      </c>
      <c r="AJ382" s="38">
        <v>0</v>
      </c>
      <c r="AK382" s="38">
        <v>2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13</v>
      </c>
      <c r="D383" s="38">
        <v>1</v>
      </c>
      <c r="E383" s="38">
        <v>2</v>
      </c>
      <c r="F383" s="38">
        <v>0</v>
      </c>
      <c r="G383" s="38">
        <v>14</v>
      </c>
      <c r="H383" s="38">
        <v>19</v>
      </c>
      <c r="I383" s="38">
        <v>0</v>
      </c>
      <c r="J383" s="38">
        <v>0</v>
      </c>
      <c r="K383" s="38">
        <v>0</v>
      </c>
      <c r="L383" s="38">
        <v>0</v>
      </c>
      <c r="M383" s="38">
        <v>1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1</v>
      </c>
      <c r="T383" s="38">
        <v>0</v>
      </c>
      <c r="U383" s="38">
        <v>11</v>
      </c>
      <c r="V383" s="38">
        <v>1</v>
      </c>
      <c r="W383" s="38">
        <v>2</v>
      </c>
      <c r="X383" s="38">
        <v>0</v>
      </c>
      <c r="Y383" s="38">
        <v>12</v>
      </c>
      <c r="Z383" s="38">
        <v>11</v>
      </c>
      <c r="AA383" s="38">
        <v>2</v>
      </c>
      <c r="AB383" s="38">
        <v>0</v>
      </c>
      <c r="AC383" s="38">
        <v>0</v>
      </c>
      <c r="AD383" s="38">
        <v>0</v>
      </c>
      <c r="AE383" s="38">
        <v>0</v>
      </c>
      <c r="AF383" s="38">
        <v>8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27</v>
      </c>
      <c r="D384" s="38">
        <v>16</v>
      </c>
      <c r="E384" s="38">
        <v>8</v>
      </c>
      <c r="F384" s="38">
        <v>0</v>
      </c>
      <c r="G384" s="38">
        <v>43</v>
      </c>
      <c r="H384" s="38">
        <v>100</v>
      </c>
      <c r="I384" s="38">
        <v>3</v>
      </c>
      <c r="J384" s="38">
        <v>4</v>
      </c>
      <c r="K384" s="38">
        <v>0</v>
      </c>
      <c r="L384" s="38">
        <v>0</v>
      </c>
      <c r="M384" s="38">
        <v>6</v>
      </c>
      <c r="N384" s="38">
        <v>1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18</v>
      </c>
      <c r="V384" s="38">
        <v>12</v>
      </c>
      <c r="W384" s="38">
        <v>8</v>
      </c>
      <c r="X384" s="38">
        <v>0</v>
      </c>
      <c r="Y384" s="38">
        <v>33</v>
      </c>
      <c r="Z384" s="38">
        <v>88</v>
      </c>
      <c r="AA384" s="38">
        <v>3</v>
      </c>
      <c r="AB384" s="38">
        <v>0</v>
      </c>
      <c r="AC384" s="38">
        <v>0</v>
      </c>
      <c r="AD384" s="38">
        <v>0</v>
      </c>
      <c r="AE384" s="38">
        <v>3</v>
      </c>
      <c r="AF384" s="38">
        <v>9</v>
      </c>
      <c r="AG384" s="38">
        <v>3</v>
      </c>
      <c r="AH384" s="38">
        <v>0</v>
      </c>
      <c r="AI384" s="38">
        <v>0</v>
      </c>
      <c r="AJ384" s="38">
        <v>0</v>
      </c>
      <c r="AK384" s="38">
        <v>1</v>
      </c>
      <c r="AL384" s="38">
        <v>2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18</v>
      </c>
      <c r="D385" s="38">
        <v>4</v>
      </c>
      <c r="E385" s="38">
        <v>0</v>
      </c>
      <c r="F385" s="38">
        <v>0</v>
      </c>
      <c r="G385" s="38">
        <v>21</v>
      </c>
      <c r="H385" s="38">
        <v>26</v>
      </c>
      <c r="I385" s="38">
        <v>12</v>
      </c>
      <c r="J385" s="38">
        <v>1</v>
      </c>
      <c r="K385" s="38">
        <v>0</v>
      </c>
      <c r="L385" s="38">
        <v>0</v>
      </c>
      <c r="M385" s="38">
        <v>13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4</v>
      </c>
      <c r="V385" s="38">
        <v>3</v>
      </c>
      <c r="W385" s="38">
        <v>0</v>
      </c>
      <c r="X385" s="38">
        <v>0</v>
      </c>
      <c r="Y385" s="38">
        <v>3</v>
      </c>
      <c r="Z385" s="38">
        <v>20</v>
      </c>
      <c r="AA385" s="38">
        <v>2</v>
      </c>
      <c r="AB385" s="38">
        <v>0</v>
      </c>
      <c r="AC385" s="38">
        <v>0</v>
      </c>
      <c r="AD385" s="38">
        <v>0</v>
      </c>
      <c r="AE385" s="38">
        <v>2</v>
      </c>
      <c r="AF385" s="38">
        <v>5</v>
      </c>
      <c r="AG385" s="38">
        <v>0</v>
      </c>
      <c r="AH385" s="38">
        <v>0</v>
      </c>
      <c r="AI385" s="38">
        <v>0</v>
      </c>
      <c r="AJ385" s="38">
        <v>0</v>
      </c>
      <c r="AK385" s="38">
        <v>3</v>
      </c>
      <c r="AL385" s="38">
        <v>1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15</v>
      </c>
      <c r="D386" s="38">
        <v>3</v>
      </c>
      <c r="E386" s="38">
        <v>2</v>
      </c>
      <c r="F386" s="38">
        <v>0</v>
      </c>
      <c r="G386" s="38">
        <v>21</v>
      </c>
      <c r="H386" s="38">
        <v>51</v>
      </c>
      <c r="I386" s="38">
        <v>4</v>
      </c>
      <c r="J386" s="38">
        <v>0</v>
      </c>
      <c r="K386" s="38">
        <v>0</v>
      </c>
      <c r="L386" s="38">
        <v>0</v>
      </c>
      <c r="M386" s="38">
        <v>4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7</v>
      </c>
      <c r="V386" s="38">
        <v>3</v>
      </c>
      <c r="W386" s="38">
        <v>2</v>
      </c>
      <c r="X386" s="38">
        <v>0</v>
      </c>
      <c r="Y386" s="38">
        <v>16</v>
      </c>
      <c r="Z386" s="38">
        <v>36</v>
      </c>
      <c r="AA386" s="38">
        <v>4</v>
      </c>
      <c r="AB386" s="38">
        <v>0</v>
      </c>
      <c r="AC386" s="38">
        <v>0</v>
      </c>
      <c r="AD386" s="38">
        <v>0</v>
      </c>
      <c r="AE386" s="38">
        <v>1</v>
      </c>
      <c r="AF386" s="38">
        <v>14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1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23</v>
      </c>
      <c r="D387" s="38">
        <v>0</v>
      </c>
      <c r="E387" s="38">
        <v>0</v>
      </c>
      <c r="F387" s="38">
        <v>0</v>
      </c>
      <c r="G387" s="38">
        <v>25</v>
      </c>
      <c r="H387" s="38">
        <v>43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10</v>
      </c>
      <c r="V387" s="38">
        <v>0</v>
      </c>
      <c r="W387" s="38">
        <v>0</v>
      </c>
      <c r="X387" s="38">
        <v>0</v>
      </c>
      <c r="Y387" s="38">
        <v>17</v>
      </c>
      <c r="Z387" s="38">
        <v>27</v>
      </c>
      <c r="AA387" s="38">
        <v>6</v>
      </c>
      <c r="AB387" s="38">
        <v>0</v>
      </c>
      <c r="AC387" s="38">
        <v>0</v>
      </c>
      <c r="AD387" s="38">
        <v>0</v>
      </c>
      <c r="AE387" s="38">
        <v>3</v>
      </c>
      <c r="AF387" s="38">
        <v>9</v>
      </c>
      <c r="AG387" s="38">
        <v>7</v>
      </c>
      <c r="AH387" s="38">
        <v>0</v>
      </c>
      <c r="AI387" s="38">
        <v>0</v>
      </c>
      <c r="AJ387" s="38">
        <v>0</v>
      </c>
      <c r="AK387" s="38">
        <v>5</v>
      </c>
      <c r="AL387" s="38">
        <v>6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24</v>
      </c>
      <c r="D388" s="38">
        <v>3</v>
      </c>
      <c r="E388" s="38">
        <v>5</v>
      </c>
      <c r="F388" s="38">
        <v>0</v>
      </c>
      <c r="G388" s="38">
        <v>27</v>
      </c>
      <c r="H388" s="38">
        <v>23</v>
      </c>
      <c r="I388" s="38">
        <v>1</v>
      </c>
      <c r="J388" s="38">
        <v>0</v>
      </c>
      <c r="K388" s="38">
        <v>0</v>
      </c>
      <c r="L388" s="38">
        <v>0</v>
      </c>
      <c r="M388" s="38">
        <v>4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14</v>
      </c>
      <c r="V388" s="38">
        <v>3</v>
      </c>
      <c r="W388" s="38">
        <v>5</v>
      </c>
      <c r="X388" s="38">
        <v>0</v>
      </c>
      <c r="Y388" s="38">
        <v>21</v>
      </c>
      <c r="Z388" s="38">
        <v>12</v>
      </c>
      <c r="AA388" s="38">
        <v>8</v>
      </c>
      <c r="AB388" s="38">
        <v>0</v>
      </c>
      <c r="AC388" s="38">
        <v>0</v>
      </c>
      <c r="AD388" s="38">
        <v>0</v>
      </c>
      <c r="AE388" s="38">
        <v>2</v>
      </c>
      <c r="AF388" s="38">
        <v>10</v>
      </c>
      <c r="AG388" s="38">
        <v>1</v>
      </c>
      <c r="AH388" s="38">
        <v>0</v>
      </c>
      <c r="AI388" s="38">
        <v>0</v>
      </c>
      <c r="AJ388" s="38">
        <v>0</v>
      </c>
      <c r="AK388" s="38">
        <v>0</v>
      </c>
      <c r="AL388" s="38">
        <v>1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34</v>
      </c>
      <c r="D389" s="38">
        <v>0</v>
      </c>
      <c r="E389" s="38">
        <v>0</v>
      </c>
      <c r="F389" s="38">
        <v>0</v>
      </c>
      <c r="G389" s="38">
        <v>25</v>
      </c>
      <c r="H389" s="38">
        <v>47</v>
      </c>
      <c r="I389" s="38">
        <v>8</v>
      </c>
      <c r="J389" s="38">
        <v>0</v>
      </c>
      <c r="K389" s="38">
        <v>0</v>
      </c>
      <c r="L389" s="38">
        <v>0</v>
      </c>
      <c r="M389" s="38">
        <v>8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21</v>
      </c>
      <c r="V389" s="38">
        <v>0</v>
      </c>
      <c r="W389" s="38">
        <v>0</v>
      </c>
      <c r="X389" s="38">
        <v>0</v>
      </c>
      <c r="Y389" s="38">
        <v>12</v>
      </c>
      <c r="Z389" s="38">
        <v>34</v>
      </c>
      <c r="AA389" s="38">
        <v>4</v>
      </c>
      <c r="AB389" s="38">
        <v>0</v>
      </c>
      <c r="AC389" s="38">
        <v>0</v>
      </c>
      <c r="AD389" s="38">
        <v>0</v>
      </c>
      <c r="AE389" s="38">
        <v>4</v>
      </c>
      <c r="AF389" s="38">
        <v>13</v>
      </c>
      <c r="AG389" s="38">
        <v>1</v>
      </c>
      <c r="AH389" s="38">
        <v>0</v>
      </c>
      <c r="AI389" s="38">
        <v>0</v>
      </c>
      <c r="AJ389" s="38">
        <v>0</v>
      </c>
      <c r="AK389" s="38">
        <v>1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250</v>
      </c>
      <c r="D390" s="38">
        <v>75</v>
      </c>
      <c r="E390" s="38">
        <v>0</v>
      </c>
      <c r="F390" s="38">
        <v>4</v>
      </c>
      <c r="G390" s="38">
        <v>318</v>
      </c>
      <c r="H390" s="38">
        <v>183</v>
      </c>
      <c r="I390" s="38">
        <v>43</v>
      </c>
      <c r="J390" s="38">
        <v>23</v>
      </c>
      <c r="K390" s="38">
        <v>0</v>
      </c>
      <c r="L390" s="38">
        <v>1</v>
      </c>
      <c r="M390" s="38">
        <v>67</v>
      </c>
      <c r="N390" s="38">
        <v>0</v>
      </c>
      <c r="O390" s="38">
        <v>1</v>
      </c>
      <c r="P390" s="38">
        <v>0</v>
      </c>
      <c r="Q390" s="38">
        <v>0</v>
      </c>
      <c r="R390" s="38">
        <v>0</v>
      </c>
      <c r="S390" s="38">
        <v>3</v>
      </c>
      <c r="T390" s="38">
        <v>2</v>
      </c>
      <c r="U390" s="38">
        <v>145</v>
      </c>
      <c r="V390" s="38">
        <v>50</v>
      </c>
      <c r="W390" s="38">
        <v>0</v>
      </c>
      <c r="X390" s="38">
        <v>3</v>
      </c>
      <c r="Y390" s="38">
        <v>189</v>
      </c>
      <c r="Z390" s="38">
        <v>120</v>
      </c>
      <c r="AA390" s="38">
        <v>54</v>
      </c>
      <c r="AB390" s="38">
        <v>0</v>
      </c>
      <c r="AC390" s="38">
        <v>0</v>
      </c>
      <c r="AD390" s="38">
        <v>0</v>
      </c>
      <c r="AE390" s="38">
        <v>53</v>
      </c>
      <c r="AF390" s="38">
        <v>55</v>
      </c>
      <c r="AG390" s="38">
        <v>7</v>
      </c>
      <c r="AH390" s="38">
        <v>2</v>
      </c>
      <c r="AI390" s="38">
        <v>0</v>
      </c>
      <c r="AJ390" s="38">
        <v>0</v>
      </c>
      <c r="AK390" s="38">
        <v>6</v>
      </c>
      <c r="AL390" s="38">
        <v>6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79</v>
      </c>
      <c r="D391" s="38">
        <v>9</v>
      </c>
      <c r="E391" s="38">
        <v>6</v>
      </c>
      <c r="F391" s="38">
        <v>0</v>
      </c>
      <c r="G391" s="38">
        <v>102</v>
      </c>
      <c r="H391" s="38">
        <v>91</v>
      </c>
      <c r="I391" s="38">
        <v>12</v>
      </c>
      <c r="J391" s="38">
        <v>5</v>
      </c>
      <c r="K391" s="38">
        <v>0</v>
      </c>
      <c r="L391" s="38">
        <v>0</v>
      </c>
      <c r="M391" s="38">
        <v>17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47</v>
      </c>
      <c r="V391" s="38">
        <v>4</v>
      </c>
      <c r="W391" s="38">
        <v>6</v>
      </c>
      <c r="X391" s="38">
        <v>0</v>
      </c>
      <c r="Y391" s="38">
        <v>58</v>
      </c>
      <c r="Z391" s="38">
        <v>63</v>
      </c>
      <c r="AA391" s="38">
        <v>17</v>
      </c>
      <c r="AB391" s="38">
        <v>0</v>
      </c>
      <c r="AC391" s="38">
        <v>0</v>
      </c>
      <c r="AD391" s="38">
        <v>0</v>
      </c>
      <c r="AE391" s="38">
        <v>25</v>
      </c>
      <c r="AF391" s="38">
        <v>27</v>
      </c>
      <c r="AG391" s="38">
        <v>3</v>
      </c>
      <c r="AH391" s="38">
        <v>0</v>
      </c>
      <c r="AI391" s="38">
        <v>0</v>
      </c>
      <c r="AJ391" s="38">
        <v>0</v>
      </c>
      <c r="AK391" s="38">
        <v>2</v>
      </c>
      <c r="AL391" s="38">
        <v>1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278</v>
      </c>
      <c r="D392" s="38">
        <v>0</v>
      </c>
      <c r="E392" s="38">
        <v>0</v>
      </c>
      <c r="F392" s="38">
        <v>0</v>
      </c>
      <c r="G392" s="38">
        <v>314</v>
      </c>
      <c r="H392" s="38">
        <v>196</v>
      </c>
      <c r="I392" s="38">
        <v>55</v>
      </c>
      <c r="J392" s="38">
        <v>0</v>
      </c>
      <c r="K392" s="38">
        <v>0</v>
      </c>
      <c r="L392" s="38">
        <v>0</v>
      </c>
      <c r="M392" s="38">
        <v>55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150</v>
      </c>
      <c r="V392" s="38">
        <v>0</v>
      </c>
      <c r="W392" s="38">
        <v>0</v>
      </c>
      <c r="X392" s="38">
        <v>0</v>
      </c>
      <c r="Y392" s="38">
        <v>150</v>
      </c>
      <c r="Z392" s="38">
        <v>154</v>
      </c>
      <c r="AA392" s="38">
        <v>64</v>
      </c>
      <c r="AB392" s="38">
        <v>0</v>
      </c>
      <c r="AC392" s="38">
        <v>0</v>
      </c>
      <c r="AD392" s="38">
        <v>0</v>
      </c>
      <c r="AE392" s="38">
        <v>99</v>
      </c>
      <c r="AF392" s="38">
        <v>39</v>
      </c>
      <c r="AG392" s="38">
        <v>9</v>
      </c>
      <c r="AH392" s="38">
        <v>0</v>
      </c>
      <c r="AI392" s="38">
        <v>0</v>
      </c>
      <c r="AJ392" s="38">
        <v>0</v>
      </c>
      <c r="AK392" s="38">
        <v>10</v>
      </c>
      <c r="AL392" s="38">
        <v>2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1</v>
      </c>
    </row>
    <row r="393" spans="2:50" ht="20.100000000000001" customHeight="1" thickBot="1" x14ac:dyDescent="0.25">
      <c r="B393" s="4" t="s">
        <v>566</v>
      </c>
      <c r="C393" s="38">
        <v>192</v>
      </c>
      <c r="D393" s="38">
        <v>37</v>
      </c>
      <c r="E393" s="38">
        <v>24</v>
      </c>
      <c r="F393" s="38">
        <v>4</v>
      </c>
      <c r="G393" s="38">
        <v>262</v>
      </c>
      <c r="H393" s="38">
        <v>172</v>
      </c>
      <c r="I393" s="38">
        <v>49</v>
      </c>
      <c r="J393" s="38">
        <v>6</v>
      </c>
      <c r="K393" s="38">
        <v>0</v>
      </c>
      <c r="L393" s="38">
        <v>0</v>
      </c>
      <c r="M393" s="38">
        <v>55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93</v>
      </c>
      <c r="V393" s="38">
        <v>31</v>
      </c>
      <c r="W393" s="38">
        <v>24</v>
      </c>
      <c r="X393" s="38">
        <v>1</v>
      </c>
      <c r="Y393" s="38">
        <v>161</v>
      </c>
      <c r="Z393" s="38">
        <v>122</v>
      </c>
      <c r="AA393" s="38">
        <v>46</v>
      </c>
      <c r="AB393" s="38">
        <v>0</v>
      </c>
      <c r="AC393" s="38">
        <v>0</v>
      </c>
      <c r="AD393" s="38">
        <v>0</v>
      </c>
      <c r="AE393" s="38">
        <v>40</v>
      </c>
      <c r="AF393" s="38">
        <v>48</v>
      </c>
      <c r="AG393" s="38">
        <v>4</v>
      </c>
      <c r="AH393" s="38">
        <v>0</v>
      </c>
      <c r="AI393" s="38">
        <v>0</v>
      </c>
      <c r="AJ393" s="38">
        <v>3</v>
      </c>
      <c r="AK393" s="38">
        <v>6</v>
      </c>
      <c r="AL393" s="38">
        <v>2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276</v>
      </c>
      <c r="D394" s="38">
        <v>83</v>
      </c>
      <c r="E394" s="38">
        <v>27</v>
      </c>
      <c r="F394" s="38">
        <v>5</v>
      </c>
      <c r="G394" s="38">
        <v>431</v>
      </c>
      <c r="H394" s="38">
        <v>94</v>
      </c>
      <c r="I394" s="38">
        <v>68</v>
      </c>
      <c r="J394" s="38">
        <v>26</v>
      </c>
      <c r="K394" s="38">
        <v>4</v>
      </c>
      <c r="L394" s="38">
        <v>2</v>
      </c>
      <c r="M394" s="38">
        <v>100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1</v>
      </c>
      <c r="T394" s="38">
        <v>0</v>
      </c>
      <c r="U394" s="38">
        <v>136</v>
      </c>
      <c r="V394" s="38">
        <v>55</v>
      </c>
      <c r="W394" s="38">
        <v>23</v>
      </c>
      <c r="X394" s="38">
        <v>0</v>
      </c>
      <c r="Y394" s="38">
        <v>251</v>
      </c>
      <c r="Z394" s="38">
        <v>45</v>
      </c>
      <c r="AA394" s="38">
        <v>65</v>
      </c>
      <c r="AB394" s="38">
        <v>0</v>
      </c>
      <c r="AC394" s="38">
        <v>0</v>
      </c>
      <c r="AD394" s="38">
        <v>0</v>
      </c>
      <c r="AE394" s="38">
        <v>65</v>
      </c>
      <c r="AF394" s="38">
        <v>49</v>
      </c>
      <c r="AG394" s="38">
        <v>7</v>
      </c>
      <c r="AH394" s="38">
        <v>2</v>
      </c>
      <c r="AI394" s="38">
        <v>0</v>
      </c>
      <c r="AJ394" s="38">
        <v>3</v>
      </c>
      <c r="AK394" s="38">
        <v>14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31</v>
      </c>
      <c r="D395" s="38">
        <v>6</v>
      </c>
      <c r="E395" s="38">
        <v>3</v>
      </c>
      <c r="F395" s="38">
        <v>0</v>
      </c>
      <c r="G395" s="38">
        <v>35</v>
      </c>
      <c r="H395" s="38">
        <v>60</v>
      </c>
      <c r="I395" s="38">
        <v>20</v>
      </c>
      <c r="J395" s="38">
        <v>6</v>
      </c>
      <c r="K395" s="38">
        <v>3</v>
      </c>
      <c r="L395" s="38">
        <v>0</v>
      </c>
      <c r="M395" s="38">
        <v>27</v>
      </c>
      <c r="N395" s="38">
        <v>2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6</v>
      </c>
      <c r="V395" s="38">
        <v>0</v>
      </c>
      <c r="W395" s="38">
        <v>0</v>
      </c>
      <c r="X395" s="38">
        <v>0</v>
      </c>
      <c r="Y395" s="38">
        <v>2</v>
      </c>
      <c r="Z395" s="38">
        <v>28</v>
      </c>
      <c r="AA395" s="38">
        <v>5</v>
      </c>
      <c r="AB395" s="38">
        <v>0</v>
      </c>
      <c r="AC395" s="38">
        <v>0</v>
      </c>
      <c r="AD395" s="38">
        <v>0</v>
      </c>
      <c r="AE395" s="38">
        <v>6</v>
      </c>
      <c r="AF395" s="38">
        <v>30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58</v>
      </c>
      <c r="D396" s="38">
        <v>10</v>
      </c>
      <c r="E396" s="38">
        <v>0</v>
      </c>
      <c r="F396" s="38">
        <v>1</v>
      </c>
      <c r="G396" s="38">
        <v>65</v>
      </c>
      <c r="H396" s="38">
        <v>7</v>
      </c>
      <c r="I396" s="38">
        <v>32</v>
      </c>
      <c r="J396" s="38">
        <v>9</v>
      </c>
      <c r="K396" s="38">
        <v>0</v>
      </c>
      <c r="L396" s="38">
        <v>1</v>
      </c>
      <c r="M396" s="38">
        <v>42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1</v>
      </c>
      <c r="T396" s="38">
        <v>0</v>
      </c>
      <c r="U396" s="38">
        <v>16</v>
      </c>
      <c r="V396" s="38">
        <v>1</v>
      </c>
      <c r="W396" s="38">
        <v>0</v>
      </c>
      <c r="X396" s="38">
        <v>0</v>
      </c>
      <c r="Y396" s="38">
        <v>13</v>
      </c>
      <c r="Z396" s="38">
        <v>6</v>
      </c>
      <c r="AA396" s="38">
        <v>10</v>
      </c>
      <c r="AB396" s="38">
        <v>0</v>
      </c>
      <c r="AC396" s="38">
        <v>0</v>
      </c>
      <c r="AD396" s="38">
        <v>0</v>
      </c>
      <c r="AE396" s="38">
        <v>9</v>
      </c>
      <c r="AF396" s="38">
        <v>1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140</v>
      </c>
      <c r="D397" s="38">
        <v>52</v>
      </c>
      <c r="E397" s="38">
        <v>0</v>
      </c>
      <c r="F397" s="38">
        <v>2</v>
      </c>
      <c r="G397" s="38">
        <v>206</v>
      </c>
      <c r="H397" s="38">
        <v>96</v>
      </c>
      <c r="I397" s="38">
        <v>32</v>
      </c>
      <c r="J397" s="38">
        <v>14</v>
      </c>
      <c r="K397" s="38">
        <v>0</v>
      </c>
      <c r="L397" s="38">
        <v>1</v>
      </c>
      <c r="M397" s="38">
        <v>47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1</v>
      </c>
      <c r="T397" s="38">
        <v>0</v>
      </c>
      <c r="U397" s="38">
        <v>84</v>
      </c>
      <c r="V397" s="38">
        <v>37</v>
      </c>
      <c r="W397" s="38">
        <v>0</v>
      </c>
      <c r="X397" s="38">
        <v>1</v>
      </c>
      <c r="Y397" s="38">
        <v>131</v>
      </c>
      <c r="Z397" s="38">
        <v>51</v>
      </c>
      <c r="AA397" s="38">
        <v>23</v>
      </c>
      <c r="AB397" s="38">
        <v>0</v>
      </c>
      <c r="AC397" s="38">
        <v>0</v>
      </c>
      <c r="AD397" s="38">
        <v>0</v>
      </c>
      <c r="AE397" s="38">
        <v>23</v>
      </c>
      <c r="AF397" s="38">
        <v>43</v>
      </c>
      <c r="AG397" s="38">
        <v>1</v>
      </c>
      <c r="AH397" s="38">
        <v>1</v>
      </c>
      <c r="AI397" s="38">
        <v>0</v>
      </c>
      <c r="AJ397" s="38">
        <v>0</v>
      </c>
      <c r="AK397" s="38">
        <v>4</v>
      </c>
      <c r="AL397" s="38">
        <v>2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138</v>
      </c>
      <c r="D398" s="38">
        <v>41</v>
      </c>
      <c r="E398" s="38">
        <v>3</v>
      </c>
      <c r="F398" s="38">
        <v>9</v>
      </c>
      <c r="G398" s="38">
        <v>169</v>
      </c>
      <c r="H398" s="38">
        <v>49</v>
      </c>
      <c r="I398" s="38">
        <v>40</v>
      </c>
      <c r="J398" s="38">
        <v>23</v>
      </c>
      <c r="K398" s="38">
        <v>3</v>
      </c>
      <c r="L398" s="38">
        <v>3</v>
      </c>
      <c r="M398" s="38">
        <v>69</v>
      </c>
      <c r="N398" s="38">
        <v>3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81</v>
      </c>
      <c r="V398" s="38">
        <v>18</v>
      </c>
      <c r="W398" s="38">
        <v>0</v>
      </c>
      <c r="X398" s="38">
        <v>6</v>
      </c>
      <c r="Y398" s="38">
        <v>86</v>
      </c>
      <c r="Z398" s="38">
        <v>29</v>
      </c>
      <c r="AA398" s="38">
        <v>14</v>
      </c>
      <c r="AB398" s="38">
        <v>0</v>
      </c>
      <c r="AC398" s="38">
        <v>0</v>
      </c>
      <c r="AD398" s="38">
        <v>0</v>
      </c>
      <c r="AE398" s="38">
        <v>13</v>
      </c>
      <c r="AF398" s="38">
        <v>15</v>
      </c>
      <c r="AG398" s="38">
        <v>3</v>
      </c>
      <c r="AH398" s="38">
        <v>0</v>
      </c>
      <c r="AI398" s="38">
        <v>0</v>
      </c>
      <c r="AJ398" s="38">
        <v>0</v>
      </c>
      <c r="AK398" s="38">
        <v>1</v>
      </c>
      <c r="AL398" s="38">
        <v>2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4056</v>
      </c>
      <c r="D399" s="38">
        <v>32</v>
      </c>
      <c r="E399" s="38">
        <v>284</v>
      </c>
      <c r="F399" s="38">
        <v>72</v>
      </c>
      <c r="G399" s="38">
        <v>4378</v>
      </c>
      <c r="H399" s="38">
        <v>2876</v>
      </c>
      <c r="I399" s="38">
        <v>856</v>
      </c>
      <c r="J399" s="38">
        <v>0</v>
      </c>
      <c r="K399" s="38">
        <v>0</v>
      </c>
      <c r="L399" s="38">
        <v>0</v>
      </c>
      <c r="M399" s="38">
        <v>856</v>
      </c>
      <c r="N399" s="38">
        <v>1</v>
      </c>
      <c r="O399" s="38">
        <v>8</v>
      </c>
      <c r="P399" s="38">
        <v>0</v>
      </c>
      <c r="Q399" s="38">
        <v>0</v>
      </c>
      <c r="R399" s="38">
        <v>0</v>
      </c>
      <c r="S399" s="38">
        <v>4</v>
      </c>
      <c r="T399" s="38">
        <v>26</v>
      </c>
      <c r="U399" s="38">
        <v>2397</v>
      </c>
      <c r="V399" s="38">
        <v>32</v>
      </c>
      <c r="W399" s="38">
        <v>280</v>
      </c>
      <c r="X399" s="38">
        <v>62</v>
      </c>
      <c r="Y399" s="38">
        <v>2693</v>
      </c>
      <c r="Z399" s="38">
        <v>1719</v>
      </c>
      <c r="AA399" s="38">
        <v>745</v>
      </c>
      <c r="AB399" s="38">
        <v>0</v>
      </c>
      <c r="AC399" s="38">
        <v>0</v>
      </c>
      <c r="AD399" s="38">
        <v>8</v>
      </c>
      <c r="AE399" s="38">
        <v>768</v>
      </c>
      <c r="AF399" s="38">
        <v>1067</v>
      </c>
      <c r="AG399" s="38">
        <v>49</v>
      </c>
      <c r="AH399" s="38">
        <v>0</v>
      </c>
      <c r="AI399" s="38">
        <v>4</v>
      </c>
      <c r="AJ399" s="38">
        <v>2</v>
      </c>
      <c r="AK399" s="38">
        <v>57</v>
      </c>
      <c r="AL399" s="38">
        <v>57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1</v>
      </c>
      <c r="AT399" s="38">
        <v>0</v>
      </c>
      <c r="AU399" s="38">
        <v>0</v>
      </c>
      <c r="AV399" s="38">
        <v>0</v>
      </c>
      <c r="AW399" s="38">
        <v>0</v>
      </c>
      <c r="AX399" s="38">
        <v>6</v>
      </c>
    </row>
    <row r="400" spans="2:50" ht="20.100000000000001" customHeight="1" thickBot="1" x14ac:dyDescent="0.25">
      <c r="B400" s="4" t="s">
        <v>572</v>
      </c>
      <c r="C400" s="38">
        <v>56</v>
      </c>
      <c r="D400" s="38">
        <v>7</v>
      </c>
      <c r="E400" s="38">
        <v>2</v>
      </c>
      <c r="F400" s="38">
        <v>0</v>
      </c>
      <c r="G400" s="38">
        <v>60</v>
      </c>
      <c r="H400" s="38">
        <v>47</v>
      </c>
      <c r="I400" s="38">
        <v>21</v>
      </c>
      <c r="J400" s="38">
        <v>7</v>
      </c>
      <c r="K400" s="38">
        <v>2</v>
      </c>
      <c r="L400" s="38">
        <v>0</v>
      </c>
      <c r="M400" s="38">
        <v>30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28</v>
      </c>
      <c r="V400" s="38">
        <v>0</v>
      </c>
      <c r="W400" s="38">
        <v>0</v>
      </c>
      <c r="X400" s="38">
        <v>0</v>
      </c>
      <c r="Y400" s="38">
        <v>25</v>
      </c>
      <c r="Z400" s="38">
        <v>29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13</v>
      </c>
      <c r="AG400" s="38">
        <v>7</v>
      </c>
      <c r="AH400" s="38">
        <v>0</v>
      </c>
      <c r="AI400" s="38">
        <v>0</v>
      </c>
      <c r="AJ400" s="38">
        <v>0</v>
      </c>
      <c r="AK400" s="38">
        <v>5</v>
      </c>
      <c r="AL400" s="38">
        <v>5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212</v>
      </c>
      <c r="D401" s="38">
        <v>42</v>
      </c>
      <c r="E401" s="38">
        <v>30</v>
      </c>
      <c r="F401" s="38">
        <v>12</v>
      </c>
      <c r="G401" s="38">
        <v>279</v>
      </c>
      <c r="H401" s="38">
        <v>114</v>
      </c>
      <c r="I401" s="38">
        <v>54</v>
      </c>
      <c r="J401" s="38">
        <v>12</v>
      </c>
      <c r="K401" s="38">
        <v>0</v>
      </c>
      <c r="L401" s="38">
        <v>0</v>
      </c>
      <c r="M401" s="38">
        <v>66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99</v>
      </c>
      <c r="V401" s="38">
        <v>30</v>
      </c>
      <c r="W401" s="38">
        <v>30</v>
      </c>
      <c r="X401" s="38">
        <v>12</v>
      </c>
      <c r="Y401" s="38">
        <v>177</v>
      </c>
      <c r="Z401" s="38">
        <v>63</v>
      </c>
      <c r="AA401" s="38">
        <v>45</v>
      </c>
      <c r="AB401" s="38">
        <v>0</v>
      </c>
      <c r="AC401" s="38">
        <v>0</v>
      </c>
      <c r="AD401" s="38">
        <v>0</v>
      </c>
      <c r="AE401" s="38">
        <v>31</v>
      </c>
      <c r="AF401" s="38">
        <v>39</v>
      </c>
      <c r="AG401" s="38">
        <v>14</v>
      </c>
      <c r="AH401" s="38">
        <v>0</v>
      </c>
      <c r="AI401" s="38">
        <v>0</v>
      </c>
      <c r="AJ401" s="38">
        <v>0</v>
      </c>
      <c r="AK401" s="38">
        <v>5</v>
      </c>
      <c r="AL401" s="38">
        <v>12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</row>
    <row r="402" spans="2:50" ht="20.100000000000001" customHeight="1" thickBot="1" x14ac:dyDescent="0.25">
      <c r="B402" s="4" t="s">
        <v>574</v>
      </c>
      <c r="C402" s="38">
        <v>224</v>
      </c>
      <c r="D402" s="38">
        <v>10</v>
      </c>
      <c r="E402" s="38">
        <v>82</v>
      </c>
      <c r="F402" s="38">
        <v>2</v>
      </c>
      <c r="G402" s="38">
        <v>258</v>
      </c>
      <c r="H402" s="38">
        <v>215</v>
      </c>
      <c r="I402" s="38">
        <v>41</v>
      </c>
      <c r="J402" s="38">
        <v>10</v>
      </c>
      <c r="K402" s="38">
        <v>0</v>
      </c>
      <c r="L402" s="38">
        <v>0</v>
      </c>
      <c r="M402" s="38">
        <v>51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127</v>
      </c>
      <c r="V402" s="38">
        <v>0</v>
      </c>
      <c r="W402" s="38">
        <v>82</v>
      </c>
      <c r="X402" s="38">
        <v>2</v>
      </c>
      <c r="Y402" s="38">
        <v>151</v>
      </c>
      <c r="Z402" s="38">
        <v>164</v>
      </c>
      <c r="AA402" s="38">
        <v>47</v>
      </c>
      <c r="AB402" s="38">
        <v>0</v>
      </c>
      <c r="AC402" s="38">
        <v>0</v>
      </c>
      <c r="AD402" s="38">
        <v>0</v>
      </c>
      <c r="AE402" s="38">
        <v>47</v>
      </c>
      <c r="AF402" s="38">
        <v>42</v>
      </c>
      <c r="AG402" s="38">
        <v>9</v>
      </c>
      <c r="AH402" s="38">
        <v>0</v>
      </c>
      <c r="AI402" s="38">
        <v>0</v>
      </c>
      <c r="AJ402" s="38">
        <v>0</v>
      </c>
      <c r="AK402" s="38">
        <v>9</v>
      </c>
      <c r="AL402" s="38">
        <v>8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1</v>
      </c>
    </row>
    <row r="403" spans="2:50" ht="20.100000000000001" customHeight="1" thickBot="1" x14ac:dyDescent="0.25">
      <c r="B403" s="4" t="s">
        <v>575</v>
      </c>
      <c r="C403" s="38">
        <v>158</v>
      </c>
      <c r="D403" s="38">
        <v>31</v>
      </c>
      <c r="E403" s="38">
        <v>7</v>
      </c>
      <c r="F403" s="38">
        <v>4</v>
      </c>
      <c r="G403" s="38">
        <v>202</v>
      </c>
      <c r="H403" s="38">
        <v>68</v>
      </c>
      <c r="I403" s="38">
        <v>45</v>
      </c>
      <c r="J403" s="38">
        <v>20</v>
      </c>
      <c r="K403" s="38">
        <v>0</v>
      </c>
      <c r="L403" s="38">
        <v>0</v>
      </c>
      <c r="M403" s="38">
        <v>65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87</v>
      </c>
      <c r="V403" s="38">
        <v>11</v>
      </c>
      <c r="W403" s="38">
        <v>7</v>
      </c>
      <c r="X403" s="38">
        <v>3</v>
      </c>
      <c r="Y403" s="38">
        <v>109</v>
      </c>
      <c r="Z403" s="38">
        <v>30</v>
      </c>
      <c r="AA403" s="38">
        <v>19</v>
      </c>
      <c r="AB403" s="38">
        <v>0</v>
      </c>
      <c r="AC403" s="38">
        <v>0</v>
      </c>
      <c r="AD403" s="38">
        <v>1</v>
      </c>
      <c r="AE403" s="38">
        <v>22</v>
      </c>
      <c r="AF403" s="38">
        <v>37</v>
      </c>
      <c r="AG403" s="38">
        <v>7</v>
      </c>
      <c r="AH403" s="38">
        <v>0</v>
      </c>
      <c r="AI403" s="38">
        <v>0</v>
      </c>
      <c r="AJ403" s="38">
        <v>0</v>
      </c>
      <c r="AK403" s="38">
        <v>6</v>
      </c>
      <c r="AL403" s="38">
        <v>1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177</v>
      </c>
      <c r="D404" s="38">
        <v>46</v>
      </c>
      <c r="E404" s="38">
        <v>9</v>
      </c>
      <c r="F404" s="38">
        <v>10</v>
      </c>
      <c r="G404" s="38">
        <v>227</v>
      </c>
      <c r="H404" s="38">
        <v>129</v>
      </c>
      <c r="I404" s="38">
        <v>53</v>
      </c>
      <c r="J404" s="38">
        <v>8</v>
      </c>
      <c r="K404" s="38">
        <v>0</v>
      </c>
      <c r="L404" s="38">
        <v>0</v>
      </c>
      <c r="M404" s="38">
        <v>61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1</v>
      </c>
      <c r="U404" s="38">
        <v>83</v>
      </c>
      <c r="V404" s="38">
        <v>38</v>
      </c>
      <c r="W404" s="38">
        <v>9</v>
      </c>
      <c r="X404" s="38">
        <v>10</v>
      </c>
      <c r="Y404" s="38">
        <v>118</v>
      </c>
      <c r="Z404" s="38">
        <v>75</v>
      </c>
      <c r="AA404" s="38">
        <v>38</v>
      </c>
      <c r="AB404" s="38">
        <v>0</v>
      </c>
      <c r="AC404" s="38">
        <v>0</v>
      </c>
      <c r="AD404" s="38">
        <v>0</v>
      </c>
      <c r="AE404" s="38">
        <v>44</v>
      </c>
      <c r="AF404" s="38">
        <v>52</v>
      </c>
      <c r="AG404" s="38">
        <v>2</v>
      </c>
      <c r="AH404" s="38">
        <v>0</v>
      </c>
      <c r="AI404" s="38">
        <v>0</v>
      </c>
      <c r="AJ404" s="38">
        <v>0</v>
      </c>
      <c r="AK404" s="38">
        <v>4</v>
      </c>
      <c r="AL404" s="38">
        <v>0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1</v>
      </c>
      <c r="AT404" s="38">
        <v>0</v>
      </c>
      <c r="AU404" s="38">
        <v>0</v>
      </c>
      <c r="AV404" s="38">
        <v>0</v>
      </c>
      <c r="AW404" s="38">
        <v>0</v>
      </c>
      <c r="AX404" s="38">
        <v>1</v>
      </c>
    </row>
    <row r="405" spans="2:50" ht="20.100000000000001" customHeight="1" thickBot="1" x14ac:dyDescent="0.25">
      <c r="B405" s="4" t="s">
        <v>577</v>
      </c>
      <c r="C405" s="38">
        <v>90</v>
      </c>
      <c r="D405" s="38">
        <v>26</v>
      </c>
      <c r="E405" s="38">
        <v>7</v>
      </c>
      <c r="F405" s="38">
        <v>3</v>
      </c>
      <c r="G405" s="38">
        <v>146</v>
      </c>
      <c r="H405" s="38">
        <v>61</v>
      </c>
      <c r="I405" s="38">
        <v>28</v>
      </c>
      <c r="J405" s="38">
        <v>6</v>
      </c>
      <c r="K405" s="38">
        <v>0</v>
      </c>
      <c r="L405" s="38">
        <v>0</v>
      </c>
      <c r="M405" s="38">
        <v>34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1</v>
      </c>
      <c r="U405" s="38">
        <v>36</v>
      </c>
      <c r="V405" s="38">
        <v>20</v>
      </c>
      <c r="W405" s="38">
        <v>7</v>
      </c>
      <c r="X405" s="38">
        <v>3</v>
      </c>
      <c r="Y405" s="38">
        <v>82</v>
      </c>
      <c r="Z405" s="38">
        <v>12</v>
      </c>
      <c r="AA405" s="38">
        <v>25</v>
      </c>
      <c r="AB405" s="38">
        <v>0</v>
      </c>
      <c r="AC405" s="38">
        <v>0</v>
      </c>
      <c r="AD405" s="38">
        <v>0</v>
      </c>
      <c r="AE405" s="38">
        <v>26</v>
      </c>
      <c r="AF405" s="38">
        <v>48</v>
      </c>
      <c r="AG405" s="38">
        <v>1</v>
      </c>
      <c r="AH405" s="38">
        <v>0</v>
      </c>
      <c r="AI405" s="38">
        <v>0</v>
      </c>
      <c r="AJ405" s="38">
        <v>0</v>
      </c>
      <c r="AK405" s="38">
        <v>4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</row>
    <row r="406" spans="2:50" ht="20.100000000000001" customHeight="1" thickBot="1" x14ac:dyDescent="0.25">
      <c r="B406" s="4" t="s">
        <v>578</v>
      </c>
      <c r="C406" s="38">
        <v>157</v>
      </c>
      <c r="D406" s="38">
        <v>61</v>
      </c>
      <c r="E406" s="38">
        <v>0</v>
      </c>
      <c r="F406" s="38">
        <v>31</v>
      </c>
      <c r="G406" s="38">
        <v>223</v>
      </c>
      <c r="H406" s="38">
        <v>77</v>
      </c>
      <c r="I406" s="38">
        <v>50</v>
      </c>
      <c r="J406" s="38">
        <v>21</v>
      </c>
      <c r="K406" s="38">
        <v>0</v>
      </c>
      <c r="L406" s="38">
        <v>0</v>
      </c>
      <c r="M406" s="38">
        <v>71</v>
      </c>
      <c r="N406" s="38">
        <v>5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1</v>
      </c>
      <c r="U406" s="38">
        <v>69</v>
      </c>
      <c r="V406" s="38">
        <v>40</v>
      </c>
      <c r="W406" s="38">
        <v>0</v>
      </c>
      <c r="X406" s="38">
        <v>3</v>
      </c>
      <c r="Y406" s="38">
        <v>99</v>
      </c>
      <c r="Z406" s="38">
        <v>37</v>
      </c>
      <c r="AA406" s="38">
        <v>31</v>
      </c>
      <c r="AB406" s="38">
        <v>0</v>
      </c>
      <c r="AC406" s="38">
        <v>0</v>
      </c>
      <c r="AD406" s="38">
        <v>28</v>
      </c>
      <c r="AE406" s="38">
        <v>40</v>
      </c>
      <c r="AF406" s="38">
        <v>29</v>
      </c>
      <c r="AG406" s="38">
        <v>7</v>
      </c>
      <c r="AH406" s="38">
        <v>0</v>
      </c>
      <c r="AI406" s="38">
        <v>0</v>
      </c>
      <c r="AJ406" s="38">
        <v>0</v>
      </c>
      <c r="AK406" s="38">
        <v>13</v>
      </c>
      <c r="AL406" s="38">
        <v>5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74</v>
      </c>
      <c r="D407" s="38">
        <v>29</v>
      </c>
      <c r="E407" s="38">
        <v>0</v>
      </c>
      <c r="F407" s="38">
        <v>0</v>
      </c>
      <c r="G407" s="38">
        <v>101</v>
      </c>
      <c r="H407" s="38">
        <v>221</v>
      </c>
      <c r="I407" s="38">
        <v>13</v>
      </c>
      <c r="J407" s="38">
        <v>10</v>
      </c>
      <c r="K407" s="38">
        <v>0</v>
      </c>
      <c r="L407" s="38">
        <v>0</v>
      </c>
      <c r="M407" s="38">
        <v>23</v>
      </c>
      <c r="N407" s="38">
        <v>2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33</v>
      </c>
      <c r="V407" s="38">
        <v>19</v>
      </c>
      <c r="W407" s="38">
        <v>0</v>
      </c>
      <c r="X407" s="38">
        <v>0</v>
      </c>
      <c r="Y407" s="38">
        <v>50</v>
      </c>
      <c r="Z407" s="38">
        <v>148</v>
      </c>
      <c r="AA407" s="38">
        <v>13</v>
      </c>
      <c r="AB407" s="38">
        <v>0</v>
      </c>
      <c r="AC407" s="38">
        <v>0</v>
      </c>
      <c r="AD407" s="38">
        <v>0</v>
      </c>
      <c r="AE407" s="38">
        <v>15</v>
      </c>
      <c r="AF407" s="38">
        <v>67</v>
      </c>
      <c r="AG407" s="38">
        <v>15</v>
      </c>
      <c r="AH407" s="38">
        <v>0</v>
      </c>
      <c r="AI407" s="38">
        <v>0</v>
      </c>
      <c r="AJ407" s="38">
        <v>0</v>
      </c>
      <c r="AK407" s="38">
        <v>13</v>
      </c>
      <c r="AL407" s="38">
        <v>2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2</v>
      </c>
    </row>
    <row r="408" spans="2:50" ht="20.100000000000001" customHeight="1" thickBot="1" x14ac:dyDescent="0.25">
      <c r="B408" s="4" t="s">
        <v>580</v>
      </c>
      <c r="C408" s="38">
        <v>106</v>
      </c>
      <c r="D408" s="38">
        <v>0</v>
      </c>
      <c r="E408" s="38">
        <v>0</v>
      </c>
      <c r="F408" s="38">
        <v>0</v>
      </c>
      <c r="G408" s="38">
        <v>99</v>
      </c>
      <c r="H408" s="38">
        <v>163</v>
      </c>
      <c r="I408" s="38">
        <v>29</v>
      </c>
      <c r="J408" s="38">
        <v>0</v>
      </c>
      <c r="K408" s="38">
        <v>0</v>
      </c>
      <c r="L408" s="38">
        <v>0</v>
      </c>
      <c r="M408" s="38">
        <v>29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57</v>
      </c>
      <c r="V408" s="38">
        <v>0</v>
      </c>
      <c r="W408" s="38">
        <v>0</v>
      </c>
      <c r="X408" s="38">
        <v>0</v>
      </c>
      <c r="Y408" s="38">
        <v>50</v>
      </c>
      <c r="Z408" s="38">
        <v>82</v>
      </c>
      <c r="AA408" s="38">
        <v>11</v>
      </c>
      <c r="AB408" s="38">
        <v>0</v>
      </c>
      <c r="AC408" s="38">
        <v>0</v>
      </c>
      <c r="AD408" s="38">
        <v>0</v>
      </c>
      <c r="AE408" s="38">
        <v>18</v>
      </c>
      <c r="AF408" s="38">
        <v>66</v>
      </c>
      <c r="AG408" s="38">
        <v>9</v>
      </c>
      <c r="AH408" s="38">
        <v>0</v>
      </c>
      <c r="AI408" s="38">
        <v>0</v>
      </c>
      <c r="AJ408" s="38">
        <v>0</v>
      </c>
      <c r="AK408" s="38">
        <v>2</v>
      </c>
      <c r="AL408" s="38">
        <v>15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</row>
    <row r="409" spans="2:50" ht="20.100000000000001" customHeight="1" thickBot="1" x14ac:dyDescent="0.25">
      <c r="B409" s="4" t="s">
        <v>581</v>
      </c>
      <c r="C409" s="38">
        <v>18</v>
      </c>
      <c r="D409" s="38">
        <v>3</v>
      </c>
      <c r="E409" s="38">
        <v>0</v>
      </c>
      <c r="F409" s="38">
        <v>0</v>
      </c>
      <c r="G409" s="38">
        <v>24</v>
      </c>
      <c r="H409" s="38">
        <v>29</v>
      </c>
      <c r="I409" s="38">
        <v>9</v>
      </c>
      <c r="J409" s="38">
        <v>0</v>
      </c>
      <c r="K409" s="38">
        <v>0</v>
      </c>
      <c r="L409" s="38">
        <v>0</v>
      </c>
      <c r="M409" s="38">
        <v>9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4</v>
      </c>
      <c r="V409" s="38">
        <v>3</v>
      </c>
      <c r="W409" s="38">
        <v>0</v>
      </c>
      <c r="X409" s="38">
        <v>0</v>
      </c>
      <c r="Y409" s="38">
        <v>7</v>
      </c>
      <c r="Z409" s="38">
        <v>9</v>
      </c>
      <c r="AA409" s="38">
        <v>5</v>
      </c>
      <c r="AB409" s="38">
        <v>0</v>
      </c>
      <c r="AC409" s="38">
        <v>0</v>
      </c>
      <c r="AD409" s="38">
        <v>0</v>
      </c>
      <c r="AE409" s="38">
        <v>8</v>
      </c>
      <c r="AF409" s="38">
        <v>20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48</v>
      </c>
      <c r="D410" s="38">
        <v>0</v>
      </c>
      <c r="E410" s="38">
        <v>0</v>
      </c>
      <c r="F410" s="38">
        <v>0</v>
      </c>
      <c r="G410" s="38">
        <v>64</v>
      </c>
      <c r="H410" s="38">
        <v>32</v>
      </c>
      <c r="I410" s="38">
        <v>17</v>
      </c>
      <c r="J410" s="38">
        <v>0</v>
      </c>
      <c r="K410" s="38">
        <v>0</v>
      </c>
      <c r="L410" s="38">
        <v>0</v>
      </c>
      <c r="M410" s="38">
        <v>19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23</v>
      </c>
      <c r="V410" s="38">
        <v>0</v>
      </c>
      <c r="W410" s="38">
        <v>0</v>
      </c>
      <c r="X410" s="38">
        <v>0</v>
      </c>
      <c r="Y410" s="38">
        <v>30</v>
      </c>
      <c r="Z410" s="38">
        <v>19</v>
      </c>
      <c r="AA410" s="38">
        <v>8</v>
      </c>
      <c r="AB410" s="38">
        <v>0</v>
      </c>
      <c r="AC410" s="38">
        <v>0</v>
      </c>
      <c r="AD410" s="38">
        <v>0</v>
      </c>
      <c r="AE410" s="38">
        <v>11</v>
      </c>
      <c r="AF410" s="38">
        <v>11</v>
      </c>
      <c r="AG410" s="38">
        <v>0</v>
      </c>
      <c r="AH410" s="38">
        <v>0</v>
      </c>
      <c r="AI410" s="38">
        <v>0</v>
      </c>
      <c r="AJ410" s="38">
        <v>0</v>
      </c>
      <c r="AK410" s="38">
        <v>4</v>
      </c>
      <c r="AL410" s="38">
        <v>1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254</v>
      </c>
      <c r="D411" s="38">
        <v>14</v>
      </c>
      <c r="E411" s="38">
        <v>0</v>
      </c>
      <c r="F411" s="38">
        <v>0</v>
      </c>
      <c r="G411" s="38">
        <v>257</v>
      </c>
      <c r="H411" s="38">
        <v>174</v>
      </c>
      <c r="I411" s="38">
        <v>70</v>
      </c>
      <c r="J411" s="38">
        <v>14</v>
      </c>
      <c r="K411" s="38">
        <v>0</v>
      </c>
      <c r="L411" s="38">
        <v>0</v>
      </c>
      <c r="M411" s="38">
        <v>75</v>
      </c>
      <c r="N411" s="38">
        <v>9</v>
      </c>
      <c r="O411" s="38">
        <v>1</v>
      </c>
      <c r="P411" s="38">
        <v>0</v>
      </c>
      <c r="Q411" s="38">
        <v>0</v>
      </c>
      <c r="R411" s="38">
        <v>0</v>
      </c>
      <c r="S411" s="38">
        <v>0</v>
      </c>
      <c r="T411" s="38">
        <v>3</v>
      </c>
      <c r="U411" s="38">
        <v>148</v>
      </c>
      <c r="V411" s="38">
        <v>0</v>
      </c>
      <c r="W411" s="38">
        <v>0</v>
      </c>
      <c r="X411" s="38">
        <v>0</v>
      </c>
      <c r="Y411" s="38">
        <v>120</v>
      </c>
      <c r="Z411" s="38">
        <v>99</v>
      </c>
      <c r="AA411" s="38">
        <v>15</v>
      </c>
      <c r="AB411" s="38">
        <v>0</v>
      </c>
      <c r="AC411" s="38">
        <v>0</v>
      </c>
      <c r="AD411" s="38">
        <v>0</v>
      </c>
      <c r="AE411" s="38">
        <v>39</v>
      </c>
      <c r="AF411" s="38">
        <v>56</v>
      </c>
      <c r="AG411" s="38">
        <v>20</v>
      </c>
      <c r="AH411" s="38">
        <v>0</v>
      </c>
      <c r="AI411" s="38">
        <v>0</v>
      </c>
      <c r="AJ411" s="38">
        <v>0</v>
      </c>
      <c r="AK411" s="38">
        <v>23</v>
      </c>
      <c r="AL411" s="38">
        <v>7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91</v>
      </c>
      <c r="D412" s="38">
        <v>0</v>
      </c>
      <c r="E412" s="38">
        <v>0</v>
      </c>
      <c r="F412" s="38">
        <v>0</v>
      </c>
      <c r="G412" s="38">
        <v>91</v>
      </c>
      <c r="H412" s="38">
        <v>82</v>
      </c>
      <c r="I412" s="38">
        <v>21</v>
      </c>
      <c r="J412" s="38">
        <v>0</v>
      </c>
      <c r="K412" s="38">
        <v>0</v>
      </c>
      <c r="L412" s="38">
        <v>0</v>
      </c>
      <c r="M412" s="38">
        <v>22</v>
      </c>
      <c r="N412" s="38">
        <v>0</v>
      </c>
      <c r="O412" s="38">
        <v>1</v>
      </c>
      <c r="P412" s="38">
        <v>0</v>
      </c>
      <c r="Q412" s="38">
        <v>0</v>
      </c>
      <c r="R412" s="38">
        <v>0</v>
      </c>
      <c r="S412" s="38">
        <v>1</v>
      </c>
      <c r="T412" s="38">
        <v>2</v>
      </c>
      <c r="U412" s="38">
        <v>45</v>
      </c>
      <c r="V412" s="38">
        <v>0</v>
      </c>
      <c r="W412" s="38">
        <v>0</v>
      </c>
      <c r="X412" s="38">
        <v>0</v>
      </c>
      <c r="Y412" s="38">
        <v>49</v>
      </c>
      <c r="Z412" s="38">
        <v>40</v>
      </c>
      <c r="AA412" s="38">
        <v>20</v>
      </c>
      <c r="AB412" s="38">
        <v>0</v>
      </c>
      <c r="AC412" s="38">
        <v>0</v>
      </c>
      <c r="AD412" s="38">
        <v>0</v>
      </c>
      <c r="AE412" s="38">
        <v>14</v>
      </c>
      <c r="AF412" s="38">
        <v>40</v>
      </c>
      <c r="AG412" s="38">
        <v>4</v>
      </c>
      <c r="AH412" s="38">
        <v>0</v>
      </c>
      <c r="AI412" s="38">
        <v>0</v>
      </c>
      <c r="AJ412" s="38">
        <v>0</v>
      </c>
      <c r="AK412" s="38">
        <v>5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153</v>
      </c>
      <c r="D413" s="38">
        <v>0</v>
      </c>
      <c r="E413" s="38">
        <v>0</v>
      </c>
      <c r="F413" s="38">
        <v>0</v>
      </c>
      <c r="G413" s="38">
        <v>131</v>
      </c>
      <c r="H413" s="38">
        <v>212</v>
      </c>
      <c r="I413" s="38">
        <v>50</v>
      </c>
      <c r="J413" s="38">
        <v>0</v>
      </c>
      <c r="K413" s="38">
        <v>0</v>
      </c>
      <c r="L413" s="38">
        <v>0</v>
      </c>
      <c r="M413" s="38">
        <v>50</v>
      </c>
      <c r="N413" s="38">
        <v>0</v>
      </c>
      <c r="O413" s="38">
        <v>1</v>
      </c>
      <c r="P413" s="38">
        <v>0</v>
      </c>
      <c r="Q413" s="38">
        <v>0</v>
      </c>
      <c r="R413" s="38">
        <v>0</v>
      </c>
      <c r="S413" s="38">
        <v>0</v>
      </c>
      <c r="T413" s="38">
        <v>2</v>
      </c>
      <c r="U413" s="38">
        <v>77</v>
      </c>
      <c r="V413" s="38">
        <v>0</v>
      </c>
      <c r="W413" s="38">
        <v>0</v>
      </c>
      <c r="X413" s="38">
        <v>0</v>
      </c>
      <c r="Y413" s="38">
        <v>63</v>
      </c>
      <c r="Z413" s="38">
        <v>122</v>
      </c>
      <c r="AA413" s="38">
        <v>22</v>
      </c>
      <c r="AB413" s="38">
        <v>0</v>
      </c>
      <c r="AC413" s="38">
        <v>0</v>
      </c>
      <c r="AD413" s="38">
        <v>0</v>
      </c>
      <c r="AE413" s="38">
        <v>15</v>
      </c>
      <c r="AF413" s="38">
        <v>63</v>
      </c>
      <c r="AG413" s="38">
        <v>3</v>
      </c>
      <c r="AH413" s="38">
        <v>0</v>
      </c>
      <c r="AI413" s="38">
        <v>0</v>
      </c>
      <c r="AJ413" s="38">
        <v>0</v>
      </c>
      <c r="AK413" s="38">
        <v>3</v>
      </c>
      <c r="AL413" s="38">
        <v>25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29</v>
      </c>
      <c r="D414" s="38">
        <v>0</v>
      </c>
      <c r="E414" s="38">
        <v>0</v>
      </c>
      <c r="F414" s="38">
        <v>0</v>
      </c>
      <c r="G414" s="38">
        <v>36</v>
      </c>
      <c r="H414" s="38">
        <v>35</v>
      </c>
      <c r="I414" s="38">
        <v>9</v>
      </c>
      <c r="J414" s="38">
        <v>0</v>
      </c>
      <c r="K414" s="38">
        <v>0</v>
      </c>
      <c r="L414" s="38">
        <v>0</v>
      </c>
      <c r="M414" s="38">
        <v>9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18</v>
      </c>
      <c r="V414" s="38">
        <v>0</v>
      </c>
      <c r="W414" s="38">
        <v>0</v>
      </c>
      <c r="X414" s="38">
        <v>0</v>
      </c>
      <c r="Y414" s="38">
        <v>23</v>
      </c>
      <c r="Z414" s="38">
        <v>35</v>
      </c>
      <c r="AA414" s="38">
        <v>2</v>
      </c>
      <c r="AB414" s="38">
        <v>0</v>
      </c>
      <c r="AC414" s="38">
        <v>0</v>
      </c>
      <c r="AD414" s="38">
        <v>0</v>
      </c>
      <c r="AE414" s="38">
        <v>3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1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632</v>
      </c>
      <c r="D415" s="38">
        <v>176</v>
      </c>
      <c r="E415" s="38">
        <v>119</v>
      </c>
      <c r="F415" s="38">
        <v>6</v>
      </c>
      <c r="G415" s="38">
        <v>954</v>
      </c>
      <c r="H415" s="38">
        <v>271</v>
      </c>
      <c r="I415" s="38">
        <v>160</v>
      </c>
      <c r="J415" s="38">
        <v>61</v>
      </c>
      <c r="K415" s="38">
        <v>1</v>
      </c>
      <c r="L415" s="38">
        <v>0</v>
      </c>
      <c r="M415" s="38">
        <v>217</v>
      </c>
      <c r="N415" s="38">
        <v>5</v>
      </c>
      <c r="O415" s="38">
        <v>1</v>
      </c>
      <c r="P415" s="38">
        <v>0</v>
      </c>
      <c r="Q415" s="38">
        <v>0</v>
      </c>
      <c r="R415" s="38">
        <v>0</v>
      </c>
      <c r="S415" s="38">
        <v>2</v>
      </c>
      <c r="T415" s="38">
        <v>0</v>
      </c>
      <c r="U415" s="38">
        <v>383</v>
      </c>
      <c r="V415" s="38">
        <v>115</v>
      </c>
      <c r="W415" s="38">
        <v>118</v>
      </c>
      <c r="X415" s="38">
        <v>4</v>
      </c>
      <c r="Y415" s="38">
        <v>656</v>
      </c>
      <c r="Z415" s="38">
        <v>154</v>
      </c>
      <c r="AA415" s="38">
        <v>77</v>
      </c>
      <c r="AB415" s="38">
        <v>0</v>
      </c>
      <c r="AC415" s="38">
        <v>0</v>
      </c>
      <c r="AD415" s="38">
        <v>1</v>
      </c>
      <c r="AE415" s="38">
        <v>68</v>
      </c>
      <c r="AF415" s="38">
        <v>110</v>
      </c>
      <c r="AG415" s="38">
        <v>11</v>
      </c>
      <c r="AH415" s="38">
        <v>0</v>
      </c>
      <c r="AI415" s="38">
        <v>0</v>
      </c>
      <c r="AJ415" s="38">
        <v>1</v>
      </c>
      <c r="AK415" s="38">
        <v>11</v>
      </c>
      <c r="AL415" s="38">
        <v>2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21</v>
      </c>
      <c r="D416" s="38">
        <v>0</v>
      </c>
      <c r="E416" s="38">
        <v>0</v>
      </c>
      <c r="F416" s="38">
        <v>0</v>
      </c>
      <c r="G416" s="38">
        <v>18</v>
      </c>
      <c r="H416" s="38">
        <v>18</v>
      </c>
      <c r="I416" s="38">
        <v>10</v>
      </c>
      <c r="J416" s="38">
        <v>0</v>
      </c>
      <c r="K416" s="38">
        <v>0</v>
      </c>
      <c r="L416" s="38">
        <v>0</v>
      </c>
      <c r="M416" s="38">
        <v>10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7</v>
      </c>
      <c r="V416" s="38">
        <v>0</v>
      </c>
      <c r="W416" s="38">
        <v>0</v>
      </c>
      <c r="X416" s="38">
        <v>0</v>
      </c>
      <c r="Y416" s="38">
        <v>2</v>
      </c>
      <c r="Z416" s="38">
        <v>14</v>
      </c>
      <c r="AA416" s="38">
        <v>4</v>
      </c>
      <c r="AB416" s="38">
        <v>0</v>
      </c>
      <c r="AC416" s="38">
        <v>0</v>
      </c>
      <c r="AD416" s="38">
        <v>0</v>
      </c>
      <c r="AE416" s="38">
        <v>5</v>
      </c>
      <c r="AF416" s="38">
        <v>4</v>
      </c>
      <c r="AG416" s="38">
        <v>0</v>
      </c>
      <c r="AH416" s="38">
        <v>0</v>
      </c>
      <c r="AI416" s="38">
        <v>0</v>
      </c>
      <c r="AJ416" s="38">
        <v>0</v>
      </c>
      <c r="AK416" s="38">
        <v>1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108</v>
      </c>
      <c r="D417" s="38">
        <v>0</v>
      </c>
      <c r="E417" s="38">
        <v>0</v>
      </c>
      <c r="F417" s="38">
        <v>0</v>
      </c>
      <c r="G417" s="38">
        <v>110</v>
      </c>
      <c r="H417" s="38">
        <v>137</v>
      </c>
      <c r="I417" s="38">
        <v>41</v>
      </c>
      <c r="J417" s="38">
        <v>0</v>
      </c>
      <c r="K417" s="38">
        <v>0</v>
      </c>
      <c r="L417" s="38">
        <v>0</v>
      </c>
      <c r="M417" s="38">
        <v>40</v>
      </c>
      <c r="N417" s="38">
        <v>1</v>
      </c>
      <c r="O417" s="38">
        <v>0</v>
      </c>
      <c r="P417" s="38">
        <v>0</v>
      </c>
      <c r="Q417" s="38">
        <v>0</v>
      </c>
      <c r="R417" s="38">
        <v>0</v>
      </c>
      <c r="S417" s="38">
        <v>1</v>
      </c>
      <c r="T417" s="38">
        <v>1</v>
      </c>
      <c r="U417" s="38">
        <v>46</v>
      </c>
      <c r="V417" s="38">
        <v>0</v>
      </c>
      <c r="W417" s="38">
        <v>0</v>
      </c>
      <c r="X417" s="38">
        <v>0</v>
      </c>
      <c r="Y417" s="38">
        <v>51</v>
      </c>
      <c r="Z417" s="38">
        <v>77</v>
      </c>
      <c r="AA417" s="38">
        <v>18</v>
      </c>
      <c r="AB417" s="38">
        <v>0</v>
      </c>
      <c r="AC417" s="38">
        <v>0</v>
      </c>
      <c r="AD417" s="38">
        <v>0</v>
      </c>
      <c r="AE417" s="38">
        <v>15</v>
      </c>
      <c r="AF417" s="38">
        <v>54</v>
      </c>
      <c r="AG417" s="38">
        <v>3</v>
      </c>
      <c r="AH417" s="38">
        <v>0</v>
      </c>
      <c r="AI417" s="38">
        <v>0</v>
      </c>
      <c r="AJ417" s="38">
        <v>0</v>
      </c>
      <c r="AK417" s="38">
        <v>3</v>
      </c>
      <c r="AL417" s="38">
        <v>4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109</v>
      </c>
      <c r="D418" s="38">
        <v>0</v>
      </c>
      <c r="E418" s="38">
        <v>0</v>
      </c>
      <c r="F418" s="38">
        <v>0</v>
      </c>
      <c r="G418" s="38">
        <v>93</v>
      </c>
      <c r="H418" s="38">
        <v>186</v>
      </c>
      <c r="I418" s="38">
        <v>48</v>
      </c>
      <c r="J418" s="38">
        <v>0</v>
      </c>
      <c r="K418" s="38">
        <v>0</v>
      </c>
      <c r="L418" s="38">
        <v>0</v>
      </c>
      <c r="M418" s="38">
        <v>48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45</v>
      </c>
      <c r="V418" s="38">
        <v>0</v>
      </c>
      <c r="W418" s="38">
        <v>0</v>
      </c>
      <c r="X418" s="38">
        <v>0</v>
      </c>
      <c r="Y418" s="38">
        <v>28</v>
      </c>
      <c r="Z418" s="38">
        <v>150</v>
      </c>
      <c r="AA418" s="38">
        <v>15</v>
      </c>
      <c r="AB418" s="38">
        <v>0</v>
      </c>
      <c r="AC418" s="38">
        <v>0</v>
      </c>
      <c r="AD418" s="38">
        <v>0</v>
      </c>
      <c r="AE418" s="38">
        <v>16</v>
      </c>
      <c r="AF418" s="38">
        <v>36</v>
      </c>
      <c r="AG418" s="38">
        <v>1</v>
      </c>
      <c r="AH418" s="38">
        <v>0</v>
      </c>
      <c r="AI418" s="38">
        <v>0</v>
      </c>
      <c r="AJ418" s="38">
        <v>0</v>
      </c>
      <c r="AK418" s="38">
        <v>1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44</v>
      </c>
      <c r="D419" s="38">
        <v>0</v>
      </c>
      <c r="E419" s="38">
        <v>0</v>
      </c>
      <c r="F419" s="38">
        <v>0</v>
      </c>
      <c r="G419" s="38">
        <v>53</v>
      </c>
      <c r="H419" s="38">
        <v>72</v>
      </c>
      <c r="I419" s="38">
        <v>17</v>
      </c>
      <c r="J419" s="38">
        <v>0</v>
      </c>
      <c r="K419" s="38">
        <v>0</v>
      </c>
      <c r="L419" s="38">
        <v>0</v>
      </c>
      <c r="M419" s="38">
        <v>17</v>
      </c>
      <c r="N419" s="38">
        <v>1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20</v>
      </c>
      <c r="V419" s="38">
        <v>0</v>
      </c>
      <c r="W419" s="38">
        <v>0</v>
      </c>
      <c r="X419" s="38">
        <v>0</v>
      </c>
      <c r="Y419" s="38">
        <v>30</v>
      </c>
      <c r="Z419" s="38">
        <v>60</v>
      </c>
      <c r="AA419" s="38">
        <v>4</v>
      </c>
      <c r="AB419" s="38">
        <v>0</v>
      </c>
      <c r="AC419" s="38">
        <v>0</v>
      </c>
      <c r="AD419" s="38">
        <v>0</v>
      </c>
      <c r="AE419" s="38">
        <v>4</v>
      </c>
      <c r="AF419" s="38">
        <v>8</v>
      </c>
      <c r="AG419" s="38">
        <v>3</v>
      </c>
      <c r="AH419" s="38">
        <v>0</v>
      </c>
      <c r="AI419" s="38">
        <v>0</v>
      </c>
      <c r="AJ419" s="38">
        <v>0</v>
      </c>
      <c r="AK419" s="38">
        <v>2</v>
      </c>
      <c r="AL419" s="38">
        <v>3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</row>
    <row r="420" spans="2:50" ht="20.100000000000001" customHeight="1" thickBot="1" x14ac:dyDescent="0.25">
      <c r="B420" s="4" t="s">
        <v>591</v>
      </c>
      <c r="C420" s="38">
        <v>83</v>
      </c>
      <c r="D420" s="38">
        <v>3</v>
      </c>
      <c r="E420" s="38">
        <v>3</v>
      </c>
      <c r="F420" s="38">
        <v>0</v>
      </c>
      <c r="G420" s="38">
        <v>74</v>
      </c>
      <c r="H420" s="38">
        <v>287</v>
      </c>
      <c r="I420" s="38">
        <v>18</v>
      </c>
      <c r="J420" s="38">
        <v>3</v>
      </c>
      <c r="K420" s="38">
        <v>3</v>
      </c>
      <c r="L420" s="38">
        <v>0</v>
      </c>
      <c r="M420" s="38">
        <v>23</v>
      </c>
      <c r="N420" s="38">
        <v>2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1</v>
      </c>
      <c r="U420" s="38">
        <v>47</v>
      </c>
      <c r="V420" s="38">
        <v>0</v>
      </c>
      <c r="W420" s="38">
        <v>0</v>
      </c>
      <c r="X420" s="38">
        <v>0</v>
      </c>
      <c r="Y420" s="38">
        <v>36</v>
      </c>
      <c r="Z420" s="38">
        <v>219</v>
      </c>
      <c r="AA420" s="38">
        <v>13</v>
      </c>
      <c r="AB420" s="38">
        <v>0</v>
      </c>
      <c r="AC420" s="38">
        <v>0</v>
      </c>
      <c r="AD420" s="38">
        <v>0</v>
      </c>
      <c r="AE420" s="38">
        <v>13</v>
      </c>
      <c r="AF420" s="38">
        <v>62</v>
      </c>
      <c r="AG420" s="38">
        <v>5</v>
      </c>
      <c r="AH420" s="38">
        <v>0</v>
      </c>
      <c r="AI420" s="38">
        <v>0</v>
      </c>
      <c r="AJ420" s="38">
        <v>0</v>
      </c>
      <c r="AK420" s="38">
        <v>2</v>
      </c>
      <c r="AL420" s="38">
        <v>3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25</v>
      </c>
      <c r="D421" s="38">
        <v>0</v>
      </c>
      <c r="E421" s="38">
        <v>0</v>
      </c>
      <c r="F421" s="38">
        <v>0</v>
      </c>
      <c r="G421" s="38">
        <v>20</v>
      </c>
      <c r="H421" s="38">
        <v>31</v>
      </c>
      <c r="I421" s="38">
        <v>6</v>
      </c>
      <c r="J421" s="38">
        <v>0</v>
      </c>
      <c r="K421" s="38">
        <v>0</v>
      </c>
      <c r="L421" s="38">
        <v>0</v>
      </c>
      <c r="M421" s="38">
        <v>6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17</v>
      </c>
      <c r="V421" s="38">
        <v>0</v>
      </c>
      <c r="W421" s="38">
        <v>0</v>
      </c>
      <c r="X421" s="38">
        <v>0</v>
      </c>
      <c r="Y421" s="38">
        <v>12</v>
      </c>
      <c r="Z421" s="38">
        <v>23</v>
      </c>
      <c r="AA421" s="38">
        <v>1</v>
      </c>
      <c r="AB421" s="38">
        <v>0</v>
      </c>
      <c r="AC421" s="38">
        <v>0</v>
      </c>
      <c r="AD421" s="38">
        <v>0</v>
      </c>
      <c r="AE421" s="38">
        <v>1</v>
      </c>
      <c r="AF421" s="38">
        <v>8</v>
      </c>
      <c r="AG421" s="38">
        <v>1</v>
      </c>
      <c r="AH421" s="38">
        <v>0</v>
      </c>
      <c r="AI421" s="38">
        <v>0</v>
      </c>
      <c r="AJ421" s="38">
        <v>0</v>
      </c>
      <c r="AK421" s="38">
        <v>1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52</v>
      </c>
      <c r="D422" s="38">
        <v>0</v>
      </c>
      <c r="E422" s="38">
        <v>0</v>
      </c>
      <c r="F422" s="38">
        <v>4</v>
      </c>
      <c r="G422" s="38">
        <v>30</v>
      </c>
      <c r="H422" s="38">
        <v>105</v>
      </c>
      <c r="I422" s="38">
        <v>1</v>
      </c>
      <c r="J422" s="38">
        <v>0</v>
      </c>
      <c r="K422" s="38">
        <v>0</v>
      </c>
      <c r="L422" s="38">
        <v>0</v>
      </c>
      <c r="M422" s="38">
        <v>1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1</v>
      </c>
      <c r="U422" s="38">
        <v>38</v>
      </c>
      <c r="V422" s="38">
        <v>0</v>
      </c>
      <c r="W422" s="38">
        <v>0</v>
      </c>
      <c r="X422" s="38">
        <v>2</v>
      </c>
      <c r="Y422" s="38">
        <v>23</v>
      </c>
      <c r="Z422" s="38">
        <v>84</v>
      </c>
      <c r="AA422" s="38">
        <v>11</v>
      </c>
      <c r="AB422" s="38">
        <v>0</v>
      </c>
      <c r="AC422" s="38">
        <v>0</v>
      </c>
      <c r="AD422" s="38">
        <v>1</v>
      </c>
      <c r="AE422" s="38">
        <v>4</v>
      </c>
      <c r="AF422" s="38">
        <v>18</v>
      </c>
      <c r="AG422" s="38">
        <v>2</v>
      </c>
      <c r="AH422" s="38">
        <v>0</v>
      </c>
      <c r="AI422" s="38">
        <v>0</v>
      </c>
      <c r="AJ422" s="38">
        <v>0</v>
      </c>
      <c r="AK422" s="38">
        <v>1</v>
      </c>
      <c r="AL422" s="38">
        <v>2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1</v>
      </c>
      <c r="AW422" s="38">
        <v>1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78</v>
      </c>
      <c r="D423" s="38">
        <v>14</v>
      </c>
      <c r="E423" s="38">
        <v>2</v>
      </c>
      <c r="F423" s="38">
        <v>2</v>
      </c>
      <c r="G423" s="38">
        <v>99</v>
      </c>
      <c r="H423" s="38">
        <v>89</v>
      </c>
      <c r="I423" s="38">
        <v>18</v>
      </c>
      <c r="J423" s="38">
        <v>0</v>
      </c>
      <c r="K423" s="38">
        <v>0</v>
      </c>
      <c r="L423" s="38">
        <v>0</v>
      </c>
      <c r="M423" s="38">
        <v>18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1</v>
      </c>
      <c r="U423" s="38">
        <v>32</v>
      </c>
      <c r="V423" s="38">
        <v>14</v>
      </c>
      <c r="W423" s="38">
        <v>2</v>
      </c>
      <c r="X423" s="38">
        <v>1</v>
      </c>
      <c r="Y423" s="38">
        <v>57</v>
      </c>
      <c r="Z423" s="38">
        <v>51</v>
      </c>
      <c r="AA423" s="38">
        <v>12</v>
      </c>
      <c r="AB423" s="38">
        <v>0</v>
      </c>
      <c r="AC423" s="38">
        <v>0</v>
      </c>
      <c r="AD423" s="38">
        <v>1</v>
      </c>
      <c r="AE423" s="38">
        <v>11</v>
      </c>
      <c r="AF423" s="38">
        <v>31</v>
      </c>
      <c r="AG423" s="38">
        <v>16</v>
      </c>
      <c r="AH423" s="38">
        <v>0</v>
      </c>
      <c r="AI423" s="38">
        <v>0</v>
      </c>
      <c r="AJ423" s="38">
        <v>0</v>
      </c>
      <c r="AK423" s="38">
        <v>13</v>
      </c>
      <c r="AL423" s="38">
        <v>6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348</v>
      </c>
      <c r="D424" s="38">
        <v>0</v>
      </c>
      <c r="E424" s="38">
        <v>0</v>
      </c>
      <c r="F424" s="38">
        <v>0</v>
      </c>
      <c r="G424" s="38">
        <v>415</v>
      </c>
      <c r="H424" s="38">
        <v>409</v>
      </c>
      <c r="I424" s="38">
        <v>38</v>
      </c>
      <c r="J424" s="38">
        <v>0</v>
      </c>
      <c r="K424" s="38">
        <v>0</v>
      </c>
      <c r="L424" s="38">
        <v>0</v>
      </c>
      <c r="M424" s="38">
        <v>38</v>
      </c>
      <c r="N424" s="38">
        <v>0</v>
      </c>
      <c r="O424" s="38">
        <v>1</v>
      </c>
      <c r="P424" s="38">
        <v>0</v>
      </c>
      <c r="Q424" s="38">
        <v>0</v>
      </c>
      <c r="R424" s="38">
        <v>0</v>
      </c>
      <c r="S424" s="38">
        <v>0</v>
      </c>
      <c r="T424" s="38">
        <v>2</v>
      </c>
      <c r="U424" s="38">
        <v>260</v>
      </c>
      <c r="V424" s="38">
        <v>0</v>
      </c>
      <c r="W424" s="38">
        <v>0</v>
      </c>
      <c r="X424" s="38">
        <v>0</v>
      </c>
      <c r="Y424" s="38">
        <v>311</v>
      </c>
      <c r="Z424" s="38">
        <v>348</v>
      </c>
      <c r="AA424" s="38">
        <v>47</v>
      </c>
      <c r="AB424" s="38">
        <v>0</v>
      </c>
      <c r="AC424" s="38">
        <v>0</v>
      </c>
      <c r="AD424" s="38">
        <v>0</v>
      </c>
      <c r="AE424" s="38">
        <v>65</v>
      </c>
      <c r="AF424" s="38">
        <v>58</v>
      </c>
      <c r="AG424" s="38">
        <v>2</v>
      </c>
      <c r="AH424" s="38">
        <v>0</v>
      </c>
      <c r="AI424" s="38">
        <v>0</v>
      </c>
      <c r="AJ424" s="38">
        <v>0</v>
      </c>
      <c r="AK424" s="38">
        <v>1</v>
      </c>
      <c r="AL424" s="38">
        <v>1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48</v>
      </c>
      <c r="D425" s="38">
        <v>0</v>
      </c>
      <c r="E425" s="38">
        <v>0</v>
      </c>
      <c r="F425" s="38">
        <v>0</v>
      </c>
      <c r="G425" s="38">
        <v>50</v>
      </c>
      <c r="H425" s="38">
        <v>13</v>
      </c>
      <c r="I425" s="38">
        <v>11</v>
      </c>
      <c r="J425" s="38">
        <v>0</v>
      </c>
      <c r="K425" s="38">
        <v>0</v>
      </c>
      <c r="L425" s="38">
        <v>0</v>
      </c>
      <c r="M425" s="38">
        <v>11</v>
      </c>
      <c r="N425" s="38">
        <v>0</v>
      </c>
      <c r="O425" s="38">
        <v>1</v>
      </c>
      <c r="P425" s="38">
        <v>0</v>
      </c>
      <c r="Q425" s="38">
        <v>0</v>
      </c>
      <c r="R425" s="38">
        <v>0</v>
      </c>
      <c r="S425" s="38">
        <v>1</v>
      </c>
      <c r="T425" s="38">
        <v>0</v>
      </c>
      <c r="U425" s="38">
        <v>25</v>
      </c>
      <c r="V425" s="38">
        <v>0</v>
      </c>
      <c r="W425" s="38">
        <v>0</v>
      </c>
      <c r="X425" s="38">
        <v>0</v>
      </c>
      <c r="Y425" s="38">
        <v>28</v>
      </c>
      <c r="Z425" s="38">
        <v>10</v>
      </c>
      <c r="AA425" s="38">
        <v>10</v>
      </c>
      <c r="AB425" s="38">
        <v>0</v>
      </c>
      <c r="AC425" s="38">
        <v>0</v>
      </c>
      <c r="AD425" s="38">
        <v>0</v>
      </c>
      <c r="AE425" s="38">
        <v>9</v>
      </c>
      <c r="AF425" s="38">
        <v>3</v>
      </c>
      <c r="AG425" s="38">
        <v>1</v>
      </c>
      <c r="AH425" s="38">
        <v>0</v>
      </c>
      <c r="AI425" s="38">
        <v>0</v>
      </c>
      <c r="AJ425" s="38">
        <v>0</v>
      </c>
      <c r="AK425" s="38">
        <v>1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14</v>
      </c>
      <c r="D426" s="38">
        <v>3</v>
      </c>
      <c r="E426" s="38">
        <v>2</v>
      </c>
      <c r="F426" s="38">
        <v>0</v>
      </c>
      <c r="G426" s="38">
        <v>17</v>
      </c>
      <c r="H426" s="38">
        <v>25</v>
      </c>
      <c r="I426" s="38">
        <v>5</v>
      </c>
      <c r="J426" s="38">
        <v>0</v>
      </c>
      <c r="K426" s="38">
        <v>0</v>
      </c>
      <c r="L426" s="38">
        <v>0</v>
      </c>
      <c r="M426" s="38">
        <v>5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6</v>
      </c>
      <c r="V426" s="38">
        <v>3</v>
      </c>
      <c r="W426" s="38">
        <v>2</v>
      </c>
      <c r="X426" s="38">
        <v>0</v>
      </c>
      <c r="Y426" s="38">
        <v>9</v>
      </c>
      <c r="Z426" s="38">
        <v>14</v>
      </c>
      <c r="AA426" s="38">
        <v>1</v>
      </c>
      <c r="AB426" s="38">
        <v>0</v>
      </c>
      <c r="AC426" s="38">
        <v>0</v>
      </c>
      <c r="AD426" s="38">
        <v>0</v>
      </c>
      <c r="AE426" s="38">
        <v>1</v>
      </c>
      <c r="AF426" s="38">
        <v>11</v>
      </c>
      <c r="AG426" s="38">
        <v>2</v>
      </c>
      <c r="AH426" s="38">
        <v>0</v>
      </c>
      <c r="AI426" s="38">
        <v>0</v>
      </c>
      <c r="AJ426" s="38">
        <v>0</v>
      </c>
      <c r="AK426" s="38">
        <v>2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217</v>
      </c>
      <c r="D427" s="38">
        <v>46</v>
      </c>
      <c r="E427" s="38">
        <v>2</v>
      </c>
      <c r="F427" s="38">
        <v>6</v>
      </c>
      <c r="G427" s="38">
        <v>180</v>
      </c>
      <c r="H427" s="38">
        <v>642</v>
      </c>
      <c r="I427" s="38">
        <v>56</v>
      </c>
      <c r="J427" s="38">
        <v>0</v>
      </c>
      <c r="K427" s="38">
        <v>0</v>
      </c>
      <c r="L427" s="38">
        <v>0</v>
      </c>
      <c r="M427" s="38">
        <v>56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3</v>
      </c>
      <c r="U427" s="38">
        <v>127</v>
      </c>
      <c r="V427" s="38">
        <v>46</v>
      </c>
      <c r="W427" s="38">
        <v>2</v>
      </c>
      <c r="X427" s="38">
        <v>3</v>
      </c>
      <c r="Y427" s="38">
        <v>97</v>
      </c>
      <c r="Z427" s="38">
        <v>542</v>
      </c>
      <c r="AA427" s="38">
        <v>22</v>
      </c>
      <c r="AB427" s="38">
        <v>0</v>
      </c>
      <c r="AC427" s="38">
        <v>0</v>
      </c>
      <c r="AD427" s="38">
        <v>3</v>
      </c>
      <c r="AE427" s="38">
        <v>17</v>
      </c>
      <c r="AF427" s="38">
        <v>76</v>
      </c>
      <c r="AG427" s="38">
        <v>11</v>
      </c>
      <c r="AH427" s="38">
        <v>0</v>
      </c>
      <c r="AI427" s="38">
        <v>0</v>
      </c>
      <c r="AJ427" s="38">
        <v>0</v>
      </c>
      <c r="AK427" s="38">
        <v>10</v>
      </c>
      <c r="AL427" s="38">
        <v>19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1</v>
      </c>
      <c r="AT427" s="38">
        <v>0</v>
      </c>
      <c r="AU427" s="38">
        <v>0</v>
      </c>
      <c r="AV427" s="38">
        <v>0</v>
      </c>
      <c r="AW427" s="38">
        <v>0</v>
      </c>
      <c r="AX427" s="38">
        <v>2</v>
      </c>
    </row>
    <row r="428" spans="2:50" ht="20.100000000000001" customHeight="1" thickBot="1" x14ac:dyDescent="0.25">
      <c r="B428" s="4" t="s">
        <v>599</v>
      </c>
      <c r="C428" s="38">
        <v>37</v>
      </c>
      <c r="D428" s="38">
        <v>10</v>
      </c>
      <c r="E428" s="38">
        <v>2</v>
      </c>
      <c r="F428" s="38">
        <v>0</v>
      </c>
      <c r="G428" s="38">
        <v>63</v>
      </c>
      <c r="H428" s="38">
        <v>63</v>
      </c>
      <c r="I428" s="38">
        <v>15</v>
      </c>
      <c r="J428" s="38">
        <v>0</v>
      </c>
      <c r="K428" s="38">
        <v>2</v>
      </c>
      <c r="L428" s="38">
        <v>0</v>
      </c>
      <c r="M428" s="38">
        <v>17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15</v>
      </c>
      <c r="V428" s="38">
        <v>10</v>
      </c>
      <c r="W428" s="38">
        <v>0</v>
      </c>
      <c r="X428" s="38">
        <v>0</v>
      </c>
      <c r="Y428" s="38">
        <v>34</v>
      </c>
      <c r="Z428" s="38">
        <v>38</v>
      </c>
      <c r="AA428" s="38">
        <v>7</v>
      </c>
      <c r="AB428" s="38">
        <v>0</v>
      </c>
      <c r="AC428" s="38">
        <v>0</v>
      </c>
      <c r="AD428" s="38">
        <v>0</v>
      </c>
      <c r="AE428" s="38">
        <v>12</v>
      </c>
      <c r="AF428" s="38">
        <v>25</v>
      </c>
      <c r="AG428" s="38">
        <v>0</v>
      </c>
      <c r="AH428" s="38">
        <v>0</v>
      </c>
      <c r="AI428" s="38">
        <v>0</v>
      </c>
      <c r="AJ428" s="38">
        <v>0</v>
      </c>
      <c r="AK428" s="38">
        <v>0</v>
      </c>
      <c r="AL428" s="38">
        <v>0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18</v>
      </c>
      <c r="D429" s="38">
        <v>4</v>
      </c>
      <c r="E429" s="38">
        <v>0</v>
      </c>
      <c r="F429" s="38">
        <v>0</v>
      </c>
      <c r="G429" s="38">
        <v>22</v>
      </c>
      <c r="H429" s="38">
        <v>22</v>
      </c>
      <c r="I429" s="38">
        <v>12</v>
      </c>
      <c r="J429" s="38">
        <v>0</v>
      </c>
      <c r="K429" s="38">
        <v>0</v>
      </c>
      <c r="L429" s="38">
        <v>0</v>
      </c>
      <c r="M429" s="38">
        <v>12</v>
      </c>
      <c r="N429" s="38">
        <v>1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2</v>
      </c>
      <c r="V429" s="38">
        <v>4</v>
      </c>
      <c r="W429" s="38">
        <v>0</v>
      </c>
      <c r="X429" s="38">
        <v>0</v>
      </c>
      <c r="Y429" s="38">
        <v>6</v>
      </c>
      <c r="Z429" s="38">
        <v>7</v>
      </c>
      <c r="AA429" s="38">
        <v>4</v>
      </c>
      <c r="AB429" s="38">
        <v>0</v>
      </c>
      <c r="AC429" s="38">
        <v>0</v>
      </c>
      <c r="AD429" s="38">
        <v>0</v>
      </c>
      <c r="AE429" s="38">
        <v>4</v>
      </c>
      <c r="AF429" s="38">
        <v>10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4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39</v>
      </c>
      <c r="D430" s="38">
        <v>0</v>
      </c>
      <c r="E430" s="38">
        <v>0</v>
      </c>
      <c r="F430" s="38">
        <v>4</v>
      </c>
      <c r="G430" s="38">
        <v>50</v>
      </c>
      <c r="H430" s="38">
        <v>54</v>
      </c>
      <c r="I430" s="38">
        <v>8</v>
      </c>
      <c r="J430" s="38">
        <v>0</v>
      </c>
      <c r="K430" s="38">
        <v>0</v>
      </c>
      <c r="L430" s="38">
        <v>0</v>
      </c>
      <c r="M430" s="38">
        <v>8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21</v>
      </c>
      <c r="V430" s="38">
        <v>0</v>
      </c>
      <c r="W430" s="38">
        <v>0</v>
      </c>
      <c r="X430" s="38">
        <v>4</v>
      </c>
      <c r="Y430" s="38">
        <v>24</v>
      </c>
      <c r="Z430" s="38">
        <v>43</v>
      </c>
      <c r="AA430" s="38">
        <v>8</v>
      </c>
      <c r="AB430" s="38">
        <v>0</v>
      </c>
      <c r="AC430" s="38">
        <v>0</v>
      </c>
      <c r="AD430" s="38">
        <v>0</v>
      </c>
      <c r="AE430" s="38">
        <v>14</v>
      </c>
      <c r="AF430" s="38">
        <v>11</v>
      </c>
      <c r="AG430" s="38">
        <v>2</v>
      </c>
      <c r="AH430" s="38">
        <v>0</v>
      </c>
      <c r="AI430" s="38">
        <v>0</v>
      </c>
      <c r="AJ430" s="38">
        <v>0</v>
      </c>
      <c r="AK430" s="38">
        <v>4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23</v>
      </c>
      <c r="D431" s="38">
        <v>0</v>
      </c>
      <c r="E431" s="38">
        <v>5</v>
      </c>
      <c r="F431" s="38">
        <v>1</v>
      </c>
      <c r="G431" s="38">
        <v>37</v>
      </c>
      <c r="H431" s="38">
        <v>51</v>
      </c>
      <c r="I431" s="38">
        <v>7</v>
      </c>
      <c r="J431" s="38">
        <v>0</v>
      </c>
      <c r="K431" s="38">
        <v>1</v>
      </c>
      <c r="L431" s="38">
        <v>0</v>
      </c>
      <c r="M431" s="38">
        <v>8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8</v>
      </c>
      <c r="V431" s="38">
        <v>0</v>
      </c>
      <c r="W431" s="38">
        <v>4</v>
      </c>
      <c r="X431" s="38">
        <v>1</v>
      </c>
      <c r="Y431" s="38">
        <v>24</v>
      </c>
      <c r="Z431" s="38">
        <v>30</v>
      </c>
      <c r="AA431" s="38">
        <v>7</v>
      </c>
      <c r="AB431" s="38">
        <v>0</v>
      </c>
      <c r="AC431" s="38">
        <v>0</v>
      </c>
      <c r="AD431" s="38">
        <v>0</v>
      </c>
      <c r="AE431" s="38">
        <v>4</v>
      </c>
      <c r="AF431" s="38">
        <v>20</v>
      </c>
      <c r="AG431" s="38">
        <v>1</v>
      </c>
      <c r="AH431" s="38">
        <v>0</v>
      </c>
      <c r="AI431" s="38">
        <v>0</v>
      </c>
      <c r="AJ431" s="38">
        <v>0</v>
      </c>
      <c r="AK431" s="38">
        <v>1</v>
      </c>
      <c r="AL431" s="38">
        <v>1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236</v>
      </c>
      <c r="D432" s="38">
        <v>61</v>
      </c>
      <c r="E432" s="38">
        <v>0</v>
      </c>
      <c r="F432" s="38">
        <v>5</v>
      </c>
      <c r="G432" s="38">
        <v>301</v>
      </c>
      <c r="H432" s="38">
        <v>241</v>
      </c>
      <c r="I432" s="38">
        <v>92</v>
      </c>
      <c r="J432" s="38">
        <v>2</v>
      </c>
      <c r="K432" s="38">
        <v>0</v>
      </c>
      <c r="L432" s="38">
        <v>4</v>
      </c>
      <c r="M432" s="38">
        <v>95</v>
      </c>
      <c r="N432" s="38">
        <v>4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2</v>
      </c>
      <c r="U432" s="38">
        <v>76</v>
      </c>
      <c r="V432" s="38">
        <v>59</v>
      </c>
      <c r="W432" s="38">
        <v>0</v>
      </c>
      <c r="X432" s="38">
        <v>1</v>
      </c>
      <c r="Y432" s="38">
        <v>134</v>
      </c>
      <c r="Z432" s="38">
        <v>181</v>
      </c>
      <c r="AA432" s="38">
        <v>60</v>
      </c>
      <c r="AB432" s="38">
        <v>0</v>
      </c>
      <c r="AC432" s="38">
        <v>0</v>
      </c>
      <c r="AD432" s="38">
        <v>0</v>
      </c>
      <c r="AE432" s="38">
        <v>67</v>
      </c>
      <c r="AF432" s="38">
        <v>51</v>
      </c>
      <c r="AG432" s="38">
        <v>8</v>
      </c>
      <c r="AH432" s="38">
        <v>0</v>
      </c>
      <c r="AI432" s="38">
        <v>0</v>
      </c>
      <c r="AJ432" s="38">
        <v>0</v>
      </c>
      <c r="AK432" s="38">
        <v>5</v>
      </c>
      <c r="AL432" s="38">
        <v>3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53</v>
      </c>
      <c r="D433" s="38">
        <v>8</v>
      </c>
      <c r="E433" s="38">
        <v>0</v>
      </c>
      <c r="F433" s="38">
        <v>0</v>
      </c>
      <c r="G433" s="38">
        <v>78</v>
      </c>
      <c r="H433" s="38">
        <v>105</v>
      </c>
      <c r="I433" s="38">
        <v>13</v>
      </c>
      <c r="J433" s="38">
        <v>4</v>
      </c>
      <c r="K433" s="38">
        <v>0</v>
      </c>
      <c r="L433" s="38">
        <v>0</v>
      </c>
      <c r="M433" s="38">
        <v>17</v>
      </c>
      <c r="N433" s="38">
        <v>2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24</v>
      </c>
      <c r="V433" s="38">
        <v>4</v>
      </c>
      <c r="W433" s="38">
        <v>0</v>
      </c>
      <c r="X433" s="38">
        <v>0</v>
      </c>
      <c r="Y433" s="38">
        <v>46</v>
      </c>
      <c r="Z433" s="38">
        <v>76</v>
      </c>
      <c r="AA433" s="38">
        <v>15</v>
      </c>
      <c r="AB433" s="38">
        <v>0</v>
      </c>
      <c r="AC433" s="38">
        <v>0</v>
      </c>
      <c r="AD433" s="38">
        <v>0</v>
      </c>
      <c r="AE433" s="38">
        <v>15</v>
      </c>
      <c r="AF433" s="38">
        <v>25</v>
      </c>
      <c r="AG433" s="38">
        <v>1</v>
      </c>
      <c r="AH433" s="38">
        <v>0</v>
      </c>
      <c r="AI433" s="38">
        <v>0</v>
      </c>
      <c r="AJ433" s="38">
        <v>0</v>
      </c>
      <c r="AK433" s="38">
        <v>0</v>
      </c>
      <c r="AL433" s="38">
        <v>2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56</v>
      </c>
      <c r="D434" s="38">
        <v>1</v>
      </c>
      <c r="E434" s="38">
        <v>2</v>
      </c>
      <c r="F434" s="38">
        <v>0</v>
      </c>
      <c r="G434" s="38">
        <v>49</v>
      </c>
      <c r="H434" s="38">
        <v>38</v>
      </c>
      <c r="I434" s="38">
        <v>26</v>
      </c>
      <c r="J434" s="38">
        <v>1</v>
      </c>
      <c r="K434" s="38">
        <v>0</v>
      </c>
      <c r="L434" s="38">
        <v>0</v>
      </c>
      <c r="M434" s="38">
        <v>27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16</v>
      </c>
      <c r="V434" s="38">
        <v>0</v>
      </c>
      <c r="W434" s="38">
        <v>2</v>
      </c>
      <c r="X434" s="38">
        <v>0</v>
      </c>
      <c r="Y434" s="38">
        <v>12</v>
      </c>
      <c r="Z434" s="38">
        <v>24</v>
      </c>
      <c r="AA434" s="38">
        <v>12</v>
      </c>
      <c r="AB434" s="38">
        <v>0</v>
      </c>
      <c r="AC434" s="38">
        <v>0</v>
      </c>
      <c r="AD434" s="38">
        <v>0</v>
      </c>
      <c r="AE434" s="38">
        <v>7</v>
      </c>
      <c r="AF434" s="38">
        <v>14</v>
      </c>
      <c r="AG434" s="38">
        <v>2</v>
      </c>
      <c r="AH434" s="38">
        <v>0</v>
      </c>
      <c r="AI434" s="38">
        <v>0</v>
      </c>
      <c r="AJ434" s="38">
        <v>0</v>
      </c>
      <c r="AK434" s="38">
        <v>3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227</v>
      </c>
      <c r="D435" s="38">
        <v>38</v>
      </c>
      <c r="E435" s="38">
        <v>0</v>
      </c>
      <c r="F435" s="38">
        <v>9</v>
      </c>
      <c r="G435" s="38">
        <v>285</v>
      </c>
      <c r="H435" s="38">
        <v>280</v>
      </c>
      <c r="I435" s="38">
        <v>87</v>
      </c>
      <c r="J435" s="38">
        <v>17</v>
      </c>
      <c r="K435" s="38">
        <v>0</v>
      </c>
      <c r="L435" s="38">
        <v>0</v>
      </c>
      <c r="M435" s="38">
        <v>101</v>
      </c>
      <c r="N435" s="38">
        <v>3</v>
      </c>
      <c r="O435" s="38">
        <v>2</v>
      </c>
      <c r="P435" s="38">
        <v>0</v>
      </c>
      <c r="Q435" s="38">
        <v>0</v>
      </c>
      <c r="R435" s="38">
        <v>0</v>
      </c>
      <c r="S435" s="38">
        <v>1</v>
      </c>
      <c r="T435" s="38">
        <v>5</v>
      </c>
      <c r="U435" s="38">
        <v>59</v>
      </c>
      <c r="V435" s="38">
        <v>21</v>
      </c>
      <c r="W435" s="38">
        <v>0</v>
      </c>
      <c r="X435" s="38">
        <v>6</v>
      </c>
      <c r="Y435" s="38">
        <v>128</v>
      </c>
      <c r="Z435" s="38">
        <v>182</v>
      </c>
      <c r="AA435" s="38">
        <v>71</v>
      </c>
      <c r="AB435" s="38">
        <v>0</v>
      </c>
      <c r="AC435" s="38">
        <v>0</v>
      </c>
      <c r="AD435" s="38">
        <v>1</v>
      </c>
      <c r="AE435" s="38">
        <v>46</v>
      </c>
      <c r="AF435" s="38">
        <v>84</v>
      </c>
      <c r="AG435" s="38">
        <v>8</v>
      </c>
      <c r="AH435" s="38">
        <v>0</v>
      </c>
      <c r="AI435" s="38">
        <v>0</v>
      </c>
      <c r="AJ435" s="38">
        <v>2</v>
      </c>
      <c r="AK435" s="38">
        <v>9</v>
      </c>
      <c r="AL435" s="38">
        <v>6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</row>
    <row r="436" spans="2:50" ht="20.100000000000001" customHeight="1" thickBot="1" x14ac:dyDescent="0.25">
      <c r="B436" s="4" t="s">
        <v>607</v>
      </c>
      <c r="C436" s="38">
        <v>60</v>
      </c>
      <c r="D436" s="38">
        <v>10</v>
      </c>
      <c r="E436" s="38">
        <v>5</v>
      </c>
      <c r="F436" s="38">
        <v>0</v>
      </c>
      <c r="G436" s="38">
        <v>72</v>
      </c>
      <c r="H436" s="38">
        <v>70</v>
      </c>
      <c r="I436" s="38">
        <v>15</v>
      </c>
      <c r="J436" s="38">
        <v>5</v>
      </c>
      <c r="K436" s="38">
        <v>0</v>
      </c>
      <c r="L436" s="38">
        <v>0</v>
      </c>
      <c r="M436" s="38">
        <v>20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30</v>
      </c>
      <c r="V436" s="38">
        <v>5</v>
      </c>
      <c r="W436" s="38">
        <v>5</v>
      </c>
      <c r="X436" s="38">
        <v>0</v>
      </c>
      <c r="Y436" s="38">
        <v>30</v>
      </c>
      <c r="Z436" s="38">
        <v>58</v>
      </c>
      <c r="AA436" s="38">
        <v>15</v>
      </c>
      <c r="AB436" s="38">
        <v>0</v>
      </c>
      <c r="AC436" s="38">
        <v>0</v>
      </c>
      <c r="AD436" s="38">
        <v>0</v>
      </c>
      <c r="AE436" s="38">
        <v>22</v>
      </c>
      <c r="AF436" s="38">
        <v>12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459</v>
      </c>
      <c r="D437" s="38">
        <v>82</v>
      </c>
      <c r="E437" s="38">
        <v>49</v>
      </c>
      <c r="F437" s="38">
        <v>9</v>
      </c>
      <c r="G437" s="38">
        <v>588</v>
      </c>
      <c r="H437" s="38">
        <v>598</v>
      </c>
      <c r="I437" s="38">
        <v>165</v>
      </c>
      <c r="J437" s="38">
        <v>23</v>
      </c>
      <c r="K437" s="38">
        <v>0</v>
      </c>
      <c r="L437" s="38">
        <v>2</v>
      </c>
      <c r="M437" s="38">
        <v>193</v>
      </c>
      <c r="N437" s="38">
        <v>1</v>
      </c>
      <c r="O437" s="38">
        <v>4</v>
      </c>
      <c r="P437" s="38">
        <v>0</v>
      </c>
      <c r="Q437" s="38">
        <v>0</v>
      </c>
      <c r="R437" s="38">
        <v>0</v>
      </c>
      <c r="S437" s="38">
        <v>2</v>
      </c>
      <c r="T437" s="38">
        <v>4</v>
      </c>
      <c r="U437" s="38">
        <v>192</v>
      </c>
      <c r="V437" s="38">
        <v>59</v>
      </c>
      <c r="W437" s="38">
        <v>49</v>
      </c>
      <c r="X437" s="38">
        <v>6</v>
      </c>
      <c r="Y437" s="38">
        <v>314</v>
      </c>
      <c r="Z437" s="38">
        <v>385</v>
      </c>
      <c r="AA437" s="38">
        <v>90</v>
      </c>
      <c r="AB437" s="38">
        <v>0</v>
      </c>
      <c r="AC437" s="38">
        <v>0</v>
      </c>
      <c r="AD437" s="38">
        <v>1</v>
      </c>
      <c r="AE437" s="38">
        <v>67</v>
      </c>
      <c r="AF437" s="38">
        <v>205</v>
      </c>
      <c r="AG437" s="38">
        <v>8</v>
      </c>
      <c r="AH437" s="38">
        <v>0</v>
      </c>
      <c r="AI437" s="38">
        <v>0</v>
      </c>
      <c r="AJ437" s="38">
        <v>0</v>
      </c>
      <c r="AK437" s="38">
        <v>12</v>
      </c>
      <c r="AL437" s="38">
        <v>2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1</v>
      </c>
    </row>
    <row r="438" spans="2:50" ht="20.100000000000001" customHeight="1" thickBot="1" x14ac:dyDescent="0.25">
      <c r="B438" s="4" t="s">
        <v>609</v>
      </c>
      <c r="C438" s="38">
        <v>13</v>
      </c>
      <c r="D438" s="38">
        <v>2</v>
      </c>
      <c r="E438" s="38">
        <v>0</v>
      </c>
      <c r="F438" s="38">
        <v>0</v>
      </c>
      <c r="G438" s="38">
        <v>15</v>
      </c>
      <c r="H438" s="38">
        <v>45</v>
      </c>
      <c r="I438" s="38">
        <v>3</v>
      </c>
      <c r="J438" s="38">
        <v>0</v>
      </c>
      <c r="K438" s="38">
        <v>0</v>
      </c>
      <c r="L438" s="38">
        <v>0</v>
      </c>
      <c r="M438" s="38">
        <v>3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6</v>
      </c>
      <c r="V438" s="38">
        <v>2</v>
      </c>
      <c r="W438" s="38">
        <v>0</v>
      </c>
      <c r="X438" s="38">
        <v>0</v>
      </c>
      <c r="Y438" s="38">
        <v>10</v>
      </c>
      <c r="Z438" s="38">
        <v>35</v>
      </c>
      <c r="AA438" s="38">
        <v>3</v>
      </c>
      <c r="AB438" s="38">
        <v>0</v>
      </c>
      <c r="AC438" s="38">
        <v>0</v>
      </c>
      <c r="AD438" s="38">
        <v>0</v>
      </c>
      <c r="AE438" s="38">
        <v>2</v>
      </c>
      <c r="AF438" s="38">
        <v>9</v>
      </c>
      <c r="AG438" s="38">
        <v>1</v>
      </c>
      <c r="AH438" s="38">
        <v>0</v>
      </c>
      <c r="AI438" s="38">
        <v>0</v>
      </c>
      <c r="AJ438" s="38">
        <v>0</v>
      </c>
      <c r="AK438" s="38">
        <v>0</v>
      </c>
      <c r="AL438" s="38">
        <v>1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81</v>
      </c>
      <c r="D439" s="38">
        <v>0</v>
      </c>
      <c r="E439" s="38">
        <v>0</v>
      </c>
      <c r="F439" s="38">
        <v>0</v>
      </c>
      <c r="G439" s="38">
        <v>95</v>
      </c>
      <c r="H439" s="38">
        <v>110</v>
      </c>
      <c r="I439" s="38">
        <v>26</v>
      </c>
      <c r="J439" s="38">
        <v>0</v>
      </c>
      <c r="K439" s="38">
        <v>0</v>
      </c>
      <c r="L439" s="38">
        <v>0</v>
      </c>
      <c r="M439" s="38">
        <v>26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1</v>
      </c>
      <c r="T439" s="38">
        <v>0</v>
      </c>
      <c r="U439" s="38">
        <v>38</v>
      </c>
      <c r="V439" s="38">
        <v>0</v>
      </c>
      <c r="W439" s="38">
        <v>0</v>
      </c>
      <c r="X439" s="38">
        <v>0</v>
      </c>
      <c r="Y439" s="38">
        <v>52</v>
      </c>
      <c r="Z439" s="38">
        <v>56</v>
      </c>
      <c r="AA439" s="38">
        <v>13</v>
      </c>
      <c r="AB439" s="38">
        <v>0</v>
      </c>
      <c r="AC439" s="38">
        <v>0</v>
      </c>
      <c r="AD439" s="38">
        <v>0</v>
      </c>
      <c r="AE439" s="38">
        <v>12</v>
      </c>
      <c r="AF439" s="38">
        <v>53</v>
      </c>
      <c r="AG439" s="38">
        <v>4</v>
      </c>
      <c r="AH439" s="38">
        <v>0</v>
      </c>
      <c r="AI439" s="38">
        <v>0</v>
      </c>
      <c r="AJ439" s="38">
        <v>0</v>
      </c>
      <c r="AK439" s="38">
        <v>4</v>
      </c>
      <c r="AL439" s="38">
        <v>1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10</v>
      </c>
      <c r="D440" s="38">
        <v>0</v>
      </c>
      <c r="E440" s="38">
        <v>0</v>
      </c>
      <c r="F440" s="38">
        <v>0</v>
      </c>
      <c r="G440" s="38">
        <v>10</v>
      </c>
      <c r="H440" s="38">
        <v>5</v>
      </c>
      <c r="I440" s="38">
        <v>6</v>
      </c>
      <c r="J440" s="38">
        <v>0</v>
      </c>
      <c r="K440" s="38">
        <v>0</v>
      </c>
      <c r="L440" s="38">
        <v>0</v>
      </c>
      <c r="M440" s="38">
        <v>6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1</v>
      </c>
      <c r="U440" s="38">
        <v>3</v>
      </c>
      <c r="V440" s="38">
        <v>0</v>
      </c>
      <c r="W440" s="38">
        <v>0</v>
      </c>
      <c r="X440" s="38">
        <v>0</v>
      </c>
      <c r="Y440" s="38">
        <v>3</v>
      </c>
      <c r="Z440" s="38">
        <v>4</v>
      </c>
      <c r="AA440" s="38">
        <v>0</v>
      </c>
      <c r="AB440" s="38">
        <v>0</v>
      </c>
      <c r="AC440" s="38">
        <v>0</v>
      </c>
      <c r="AD440" s="38">
        <v>0</v>
      </c>
      <c r="AE440" s="38">
        <v>0</v>
      </c>
      <c r="AF440" s="38">
        <v>0</v>
      </c>
      <c r="AG440" s="38">
        <v>1</v>
      </c>
      <c r="AH440" s="38">
        <v>0</v>
      </c>
      <c r="AI440" s="38">
        <v>0</v>
      </c>
      <c r="AJ440" s="38">
        <v>0</v>
      </c>
      <c r="AK440" s="38">
        <v>1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78</v>
      </c>
      <c r="D441" s="38">
        <v>0</v>
      </c>
      <c r="E441" s="38">
        <v>0</v>
      </c>
      <c r="F441" s="38">
        <v>0</v>
      </c>
      <c r="G441" s="38">
        <v>55</v>
      </c>
      <c r="H441" s="38">
        <v>138</v>
      </c>
      <c r="I441" s="38">
        <v>30</v>
      </c>
      <c r="J441" s="38">
        <v>0</v>
      </c>
      <c r="K441" s="38">
        <v>0</v>
      </c>
      <c r="L441" s="38">
        <v>0</v>
      </c>
      <c r="M441" s="38">
        <v>30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1</v>
      </c>
      <c r="U441" s="38">
        <v>35</v>
      </c>
      <c r="V441" s="38">
        <v>0</v>
      </c>
      <c r="W441" s="38">
        <v>0</v>
      </c>
      <c r="X441" s="38">
        <v>0</v>
      </c>
      <c r="Y441" s="38">
        <v>14</v>
      </c>
      <c r="Z441" s="38">
        <v>128</v>
      </c>
      <c r="AA441" s="38">
        <v>9</v>
      </c>
      <c r="AB441" s="38">
        <v>0</v>
      </c>
      <c r="AC441" s="38">
        <v>0</v>
      </c>
      <c r="AD441" s="38">
        <v>0</v>
      </c>
      <c r="AE441" s="38">
        <v>9</v>
      </c>
      <c r="AF441" s="38">
        <v>6</v>
      </c>
      <c r="AG441" s="38">
        <v>4</v>
      </c>
      <c r="AH441" s="38">
        <v>0</v>
      </c>
      <c r="AI441" s="38">
        <v>0</v>
      </c>
      <c r="AJ441" s="38">
        <v>0</v>
      </c>
      <c r="AK441" s="38">
        <v>2</v>
      </c>
      <c r="AL441" s="38">
        <v>2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106</v>
      </c>
      <c r="D442" s="38">
        <v>63</v>
      </c>
      <c r="E442" s="38">
        <v>7</v>
      </c>
      <c r="F442" s="38">
        <v>0</v>
      </c>
      <c r="G442" s="38">
        <v>186</v>
      </c>
      <c r="H442" s="38">
        <v>170</v>
      </c>
      <c r="I442" s="38">
        <v>43</v>
      </c>
      <c r="J442" s="38">
        <v>25</v>
      </c>
      <c r="K442" s="38">
        <v>0</v>
      </c>
      <c r="L442" s="38">
        <v>0</v>
      </c>
      <c r="M442" s="38">
        <v>66</v>
      </c>
      <c r="N442" s="38">
        <v>2</v>
      </c>
      <c r="O442" s="38">
        <v>1</v>
      </c>
      <c r="P442" s="38">
        <v>0</v>
      </c>
      <c r="Q442" s="38">
        <v>0</v>
      </c>
      <c r="R442" s="38">
        <v>0</v>
      </c>
      <c r="S442" s="38">
        <v>2</v>
      </c>
      <c r="T442" s="38">
        <v>2</v>
      </c>
      <c r="U442" s="38">
        <v>26</v>
      </c>
      <c r="V442" s="38">
        <v>38</v>
      </c>
      <c r="W442" s="38">
        <v>7</v>
      </c>
      <c r="X442" s="38">
        <v>0</v>
      </c>
      <c r="Y442" s="38">
        <v>78</v>
      </c>
      <c r="Z442" s="38">
        <v>92</v>
      </c>
      <c r="AA442" s="38">
        <v>30</v>
      </c>
      <c r="AB442" s="38">
        <v>0</v>
      </c>
      <c r="AC442" s="38">
        <v>0</v>
      </c>
      <c r="AD442" s="38">
        <v>0</v>
      </c>
      <c r="AE442" s="38">
        <v>35</v>
      </c>
      <c r="AF442" s="38">
        <v>72</v>
      </c>
      <c r="AG442" s="38">
        <v>6</v>
      </c>
      <c r="AH442" s="38">
        <v>0</v>
      </c>
      <c r="AI442" s="38">
        <v>0</v>
      </c>
      <c r="AJ442" s="38">
        <v>0</v>
      </c>
      <c r="AK442" s="38">
        <v>5</v>
      </c>
      <c r="AL442" s="38">
        <v>2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41780</v>
      </c>
      <c r="D443" s="9">
        <f t="shared" ref="D443:AX443" si="0">SUM(D12:D442)</f>
        <v>5384</v>
      </c>
      <c r="E443" s="9">
        <f t="shared" si="0"/>
        <v>2167</v>
      </c>
      <c r="F443" s="9">
        <f t="shared" si="0"/>
        <v>484</v>
      </c>
      <c r="G443" s="9">
        <f t="shared" si="0"/>
        <v>48134</v>
      </c>
      <c r="H443" s="9">
        <f t="shared" si="0"/>
        <v>42777</v>
      </c>
      <c r="I443" s="9">
        <f t="shared" si="0"/>
        <v>11648</v>
      </c>
      <c r="J443" s="9">
        <f t="shared" si="0"/>
        <v>1473</v>
      </c>
      <c r="K443" s="9">
        <f t="shared" si="0"/>
        <v>63</v>
      </c>
      <c r="L443" s="9">
        <f t="shared" si="0"/>
        <v>36</v>
      </c>
      <c r="M443" s="9">
        <f t="shared" si="0"/>
        <v>13235</v>
      </c>
      <c r="N443" s="9">
        <f t="shared" si="0"/>
        <v>318</v>
      </c>
      <c r="O443" s="9">
        <f t="shared" si="0"/>
        <v>102</v>
      </c>
      <c r="P443" s="9">
        <f t="shared" si="0"/>
        <v>0</v>
      </c>
      <c r="Q443" s="9">
        <f t="shared" si="0"/>
        <v>1</v>
      </c>
      <c r="R443" s="9">
        <f t="shared" si="0"/>
        <v>3</v>
      </c>
      <c r="S443" s="9">
        <f t="shared" si="0"/>
        <v>76</v>
      </c>
      <c r="T443" s="9">
        <f t="shared" si="0"/>
        <v>299</v>
      </c>
      <c r="U443" s="9">
        <f t="shared" si="0"/>
        <v>20679</v>
      </c>
      <c r="V443" s="9">
        <f t="shared" si="0"/>
        <v>3860</v>
      </c>
      <c r="W443" s="9">
        <f t="shared" si="0"/>
        <v>2097</v>
      </c>
      <c r="X443" s="9">
        <f t="shared" si="0"/>
        <v>336</v>
      </c>
      <c r="Y443" s="9">
        <f t="shared" si="0"/>
        <v>25766</v>
      </c>
      <c r="Z443" s="9">
        <f t="shared" si="0"/>
        <v>28118</v>
      </c>
      <c r="AA443" s="9">
        <f t="shared" si="0"/>
        <v>7736</v>
      </c>
      <c r="AB443" s="9">
        <f t="shared" si="0"/>
        <v>0</v>
      </c>
      <c r="AC443" s="9">
        <f t="shared" si="0"/>
        <v>0</v>
      </c>
      <c r="AD443" s="9">
        <f t="shared" si="0"/>
        <v>71</v>
      </c>
      <c r="AE443" s="9">
        <f t="shared" si="0"/>
        <v>7432</v>
      </c>
      <c r="AF443" s="9">
        <f t="shared" si="0"/>
        <v>12682</v>
      </c>
      <c r="AG443" s="9">
        <f t="shared" si="0"/>
        <v>1585</v>
      </c>
      <c r="AH443" s="9">
        <f t="shared" si="0"/>
        <v>51</v>
      </c>
      <c r="AI443" s="9">
        <f t="shared" si="0"/>
        <v>6</v>
      </c>
      <c r="AJ443" s="9">
        <f t="shared" si="0"/>
        <v>34</v>
      </c>
      <c r="AK443" s="9">
        <f t="shared" si="0"/>
        <v>1606</v>
      </c>
      <c r="AL443" s="9">
        <f t="shared" si="0"/>
        <v>1257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30</v>
      </c>
      <c r="AT443" s="9">
        <f t="shared" si="0"/>
        <v>0</v>
      </c>
      <c r="AU443" s="9">
        <f t="shared" si="0"/>
        <v>0</v>
      </c>
      <c r="AV443" s="9">
        <f t="shared" si="0"/>
        <v>4</v>
      </c>
      <c r="AW443" s="9">
        <f t="shared" si="0"/>
        <v>19</v>
      </c>
      <c r="AX443" s="9">
        <f t="shared" si="0"/>
        <v>103</v>
      </c>
    </row>
    <row r="444" spans="2:50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</row>
  </sheetData>
  <mergeCells count="48">
    <mergeCell ref="C9:H9"/>
    <mergeCell ref="AS9:AX9"/>
    <mergeCell ref="I9:N9"/>
    <mergeCell ref="O9:T9"/>
    <mergeCell ref="U9:Z9"/>
    <mergeCell ref="AA9:AF9"/>
    <mergeCell ref="AG9:AL9"/>
    <mergeCell ref="AM9:AR9"/>
    <mergeCell ref="C10:C11"/>
    <mergeCell ref="D10:E10"/>
    <mergeCell ref="F10:F11"/>
    <mergeCell ref="G10:G11"/>
    <mergeCell ref="H10:H11"/>
    <mergeCell ref="I10:I11"/>
    <mergeCell ref="J10:K10"/>
    <mergeCell ref="L10:L11"/>
    <mergeCell ref="M10:M11"/>
    <mergeCell ref="N10:N11"/>
    <mergeCell ref="O10:O11"/>
    <mergeCell ref="P10:Q10"/>
    <mergeCell ref="R10:R11"/>
    <mergeCell ref="S10:S11"/>
    <mergeCell ref="T10:T11"/>
    <mergeCell ref="U10:U11"/>
    <mergeCell ref="V10:W10"/>
    <mergeCell ref="X10:X11"/>
    <mergeCell ref="Y10:Y11"/>
    <mergeCell ref="Z10:Z11"/>
    <mergeCell ref="AA10:AA11"/>
    <mergeCell ref="AB10:AC10"/>
    <mergeCell ref="AD10:AD11"/>
    <mergeCell ref="AE10:AE11"/>
    <mergeCell ref="AF10:AF11"/>
    <mergeCell ref="AG10:AG11"/>
    <mergeCell ref="AH10:AI10"/>
    <mergeCell ref="AJ10:AJ11"/>
    <mergeCell ref="AK10:AK11"/>
    <mergeCell ref="AL10:AL11"/>
    <mergeCell ref="AM10:AM11"/>
    <mergeCell ref="AN10:AO10"/>
    <mergeCell ref="AP10:AP11"/>
    <mergeCell ref="AQ10:AQ11"/>
    <mergeCell ref="AR10:AR11"/>
    <mergeCell ref="AS10:AS11"/>
    <mergeCell ref="AT10:AU10"/>
    <mergeCell ref="AV10:AV11"/>
    <mergeCell ref="AW10:AW11"/>
    <mergeCell ref="AX10:AX11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7" t="s">
        <v>666</v>
      </c>
      <c r="D9" s="88"/>
      <c r="E9" s="88"/>
      <c r="F9" s="88"/>
      <c r="G9" s="88"/>
      <c r="H9" s="88"/>
      <c r="I9" s="88"/>
      <c r="J9" s="88"/>
    </row>
    <row r="10" spans="2:10" ht="41.25" customHeight="1" thickBot="1" x14ac:dyDescent="0.25">
      <c r="C10" s="59" t="s">
        <v>125</v>
      </c>
      <c r="D10" s="59" t="s">
        <v>126</v>
      </c>
      <c r="E10" s="59" t="s">
        <v>127</v>
      </c>
      <c r="F10" s="59" t="s">
        <v>128</v>
      </c>
      <c r="G10" s="64" t="s">
        <v>656</v>
      </c>
      <c r="H10" s="64" t="s">
        <v>657</v>
      </c>
      <c r="I10" s="64" t="s">
        <v>658</v>
      </c>
      <c r="J10" s="64" t="s">
        <v>659</v>
      </c>
    </row>
    <row r="11" spans="2:10" ht="20.100000000000001" customHeight="1" thickBot="1" x14ac:dyDescent="0.25">
      <c r="B11" s="3" t="s">
        <v>168</v>
      </c>
      <c r="C11" s="66">
        <f>IF('Relación Víctima_Denunciado '!C11=0,"-",'Relación Víctima_Denunciado '!C11/'Relación Víctima_Denunciado '!$L11)</f>
        <v>0.22972972972972974</v>
      </c>
      <c r="D11" s="66">
        <f>IF('Relación Víctima_Denunciado '!D11=0,"-",'Relación Víctima_Denunciado '!D11/'Relación Víctima_Denunciado '!$L11)</f>
        <v>0.12162162162162163</v>
      </c>
      <c r="E11" s="66">
        <f>IF('Relación Víctima_Denunciado '!E11=0,"-",'Relación Víctima_Denunciado '!E11/'Relación Víctima_Denunciado '!$L11)</f>
        <v>0.29729729729729731</v>
      </c>
      <c r="F11" s="66">
        <f>IF('Relación Víctima_Denunciado '!F11=0,"-",'Relación Víctima_Denunciado '!F11/'Relación Víctima_Denunciado '!$L11)</f>
        <v>0.32432432432432434</v>
      </c>
      <c r="G11" s="66" t="str">
        <f>IF('Relación Víctima_Denunciado '!H11=0,"-",'Relación Víctima_Denunciado '!H11/'Relación Víctima_Denunciado '!$L11)</f>
        <v>-</v>
      </c>
      <c r="H11" s="66">
        <f>IF('Relación Víctima_Denunciado '!I11=0,"-",'Relación Víctima_Denunciado '!I11/'Relación Víctima_Denunciado '!$L11)</f>
        <v>2.7027027027027029E-2</v>
      </c>
      <c r="I11" s="66" t="str">
        <f>IF('Relación Víctima_Denunciado '!J11=0,"-",'Relación Víctima_Denunciado '!J11/'Relación Víctima_Denunciado '!$L11)</f>
        <v>-</v>
      </c>
      <c r="J11" s="66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6">
        <f>IF('Relación Víctima_Denunciado '!C12=0,"-",'Relación Víctima_Denunciado '!C12/'Relación Víctima_Denunciado '!$L12)</f>
        <v>0.375</v>
      </c>
      <c r="D12" s="66" t="str">
        <f>IF('Relación Víctima_Denunciado '!D12=0,"-",'Relación Víctima_Denunciado '!D12/'Relación Víctima_Denunciado '!$L12)</f>
        <v>-</v>
      </c>
      <c r="E12" s="66">
        <f>IF('Relación Víctima_Denunciado '!E12=0,"-",'Relación Víctima_Denunciado '!E12/'Relación Víctima_Denunciado '!$L12)</f>
        <v>0.25</v>
      </c>
      <c r="F12" s="66">
        <f>IF('Relación Víctima_Denunciado '!F12=0,"-",'Relación Víctima_Denunciado '!F12/'Relación Víctima_Denunciado '!$L12)</f>
        <v>0.375</v>
      </c>
      <c r="G12" s="66" t="str">
        <f>IF('Relación Víctima_Denunciado '!H12=0,"-",'Relación Víctima_Denunciado '!H12/'Relación Víctima_Denunciado '!$L12)</f>
        <v>-</v>
      </c>
      <c r="H12" s="66" t="str">
        <f>IF('Relación Víctima_Denunciado '!I12=0,"-",'Relación Víctima_Denunciado '!I12/'Relación Víctima_Denunciado '!$L12)</f>
        <v>-</v>
      </c>
      <c r="I12" s="66" t="str">
        <f>IF('Relación Víctima_Denunciado '!J12=0,"-",'Relación Víctima_Denunciado '!J12/'Relación Víctima_Denunciado '!$L12)</f>
        <v>-</v>
      </c>
      <c r="J12" s="66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6">
        <f>IF('Relación Víctima_Denunciado '!C13=0,"-",'Relación Víctima_Denunciado '!C13/'Relación Víctima_Denunciado '!$L13)</f>
        <v>0.46666666666666667</v>
      </c>
      <c r="D13" s="66" t="str">
        <f>IF('Relación Víctima_Denunciado '!D13=0,"-",'Relación Víctima_Denunciado '!D13/'Relación Víctima_Denunciado '!$L13)</f>
        <v>-</v>
      </c>
      <c r="E13" s="66">
        <f>IF('Relación Víctima_Denunciado '!E13=0,"-",'Relación Víctima_Denunciado '!E13/'Relación Víctima_Denunciado '!$L13)</f>
        <v>0.2</v>
      </c>
      <c r="F13" s="66">
        <f>IF('Relación Víctima_Denunciado '!F13=0,"-",'Relación Víctima_Denunciado '!F13/'Relación Víctima_Denunciado '!$L13)</f>
        <v>0.33333333333333331</v>
      </c>
      <c r="G13" s="66" t="str">
        <f>IF('Relación Víctima_Denunciado '!H13=0,"-",'Relación Víctima_Denunciado '!H13/'Relación Víctima_Denunciado '!$L13)</f>
        <v>-</v>
      </c>
      <c r="H13" s="66" t="str">
        <f>IF('Relación Víctima_Denunciado '!I13=0,"-",'Relación Víctima_Denunciado '!I13/'Relación Víctima_Denunciado '!$L13)</f>
        <v>-</v>
      </c>
      <c r="I13" s="66" t="str">
        <f>IF('Relación Víctima_Denunciado '!J13=0,"-",'Relación Víctima_Denunciado '!J13/'Relación Víctima_Denunciado '!$L13)</f>
        <v>-</v>
      </c>
      <c r="J13" s="66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6">
        <f>IF('Relación Víctima_Denunciado '!C14=0,"-",'Relación Víctima_Denunciado '!C14/'Relación Víctima_Denunciado '!$L14)</f>
        <v>0.28000000000000003</v>
      </c>
      <c r="D14" s="66" t="str">
        <f>IF('Relación Víctima_Denunciado '!D14=0,"-",'Relación Víctima_Denunciado '!D14/'Relación Víctima_Denunciado '!$L14)</f>
        <v>-</v>
      </c>
      <c r="E14" s="66">
        <f>IF('Relación Víctima_Denunciado '!E14=0,"-",'Relación Víctima_Denunciado '!E14/'Relación Víctima_Denunciado '!$L14)</f>
        <v>0.24</v>
      </c>
      <c r="F14" s="66">
        <f>IF('Relación Víctima_Denunciado '!F14=0,"-",'Relación Víctima_Denunciado '!F14/'Relación Víctima_Denunciado '!$L14)</f>
        <v>0.44</v>
      </c>
      <c r="G14" s="66" t="str">
        <f>IF('Relación Víctima_Denunciado '!H14=0,"-",'Relación Víctima_Denunciado '!H14/'Relación Víctima_Denunciado '!$L14)</f>
        <v>-</v>
      </c>
      <c r="H14" s="66">
        <f>IF('Relación Víctima_Denunciado '!I14=0,"-",'Relación Víctima_Denunciado '!I14/'Relación Víctima_Denunciado '!$L14)</f>
        <v>0.04</v>
      </c>
      <c r="I14" s="66" t="str">
        <f>IF('Relación Víctima_Denunciado '!J14=0,"-",'Relación Víctima_Denunciado '!J14/'Relación Víctima_Denunciado '!$L14)</f>
        <v>-</v>
      </c>
      <c r="J14" s="66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6">
        <f>IF('Relación Víctima_Denunciado '!C15=0,"-",'Relación Víctima_Denunciado '!C15/'Relación Víctima_Denunciado '!$L15)</f>
        <v>4.40251572327044E-2</v>
      </c>
      <c r="D15" s="66">
        <f>IF('Relación Víctima_Denunciado '!D15=0,"-",'Relación Víctima_Denunciado '!D15/'Relación Víctima_Denunciado '!$L15)</f>
        <v>5.0314465408805034E-2</v>
      </c>
      <c r="E15" s="66">
        <f>IF('Relación Víctima_Denunciado '!E15=0,"-",'Relación Víctima_Denunciado '!E15/'Relación Víctima_Denunciado '!$L15)</f>
        <v>0.33333333333333331</v>
      </c>
      <c r="F15" s="66">
        <f>IF('Relación Víctima_Denunciado '!F15=0,"-",'Relación Víctima_Denunciado '!F15/'Relación Víctima_Denunciado '!$L15)</f>
        <v>0.57232704402515722</v>
      </c>
      <c r="G15" s="66" t="str">
        <f>IF('Relación Víctima_Denunciado '!H15=0,"-",'Relación Víctima_Denunciado '!H15/'Relación Víctima_Denunciado '!$L15)</f>
        <v>-</v>
      </c>
      <c r="H15" s="66" t="str">
        <f>IF('Relación Víctima_Denunciado '!I15=0,"-",'Relación Víctima_Denunciado '!I15/'Relación Víctima_Denunciado '!$L15)</f>
        <v>-</v>
      </c>
      <c r="I15" s="66" t="str">
        <f>IF('Relación Víctima_Denunciado '!J15=0,"-",'Relación Víctima_Denunciado '!J15/'Relación Víctima_Denunciado '!$L15)</f>
        <v>-</v>
      </c>
      <c r="J15" s="66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6">
        <f>IF('Relación Víctima_Denunciado '!C16=0,"-",'Relación Víctima_Denunciado '!C16/'Relación Víctima_Denunciado '!$L16)</f>
        <v>0.33333333333333331</v>
      </c>
      <c r="D16" s="66" t="str">
        <f>IF('Relación Víctima_Denunciado '!D16=0,"-",'Relación Víctima_Denunciado '!D16/'Relación Víctima_Denunciado '!$L16)</f>
        <v>-</v>
      </c>
      <c r="E16" s="66">
        <f>IF('Relación Víctima_Denunciado '!E16=0,"-",'Relación Víctima_Denunciado '!E16/'Relación Víctima_Denunciado '!$L16)</f>
        <v>0.66666666666666663</v>
      </c>
      <c r="F16" s="66" t="str">
        <f>IF('Relación Víctima_Denunciado '!F16=0,"-",'Relación Víctima_Denunciado '!F16/'Relación Víctima_Denunciado '!$L16)</f>
        <v>-</v>
      </c>
      <c r="G16" s="66" t="str">
        <f>IF('Relación Víctima_Denunciado '!H16=0,"-",'Relación Víctima_Denunciado '!H16/'Relación Víctima_Denunciado '!$L16)</f>
        <v>-</v>
      </c>
      <c r="H16" s="66" t="str">
        <f>IF('Relación Víctima_Denunciado '!I16=0,"-",'Relación Víctima_Denunciado '!I16/'Relación Víctima_Denunciado '!$L16)</f>
        <v>-</v>
      </c>
      <c r="I16" s="66" t="str">
        <f>IF('Relación Víctima_Denunciado '!J16=0,"-",'Relación Víctima_Denunciado '!J16/'Relación Víctima_Denunciado '!$L16)</f>
        <v>-</v>
      </c>
      <c r="J16" s="66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6">
        <f>IF('Relación Víctima_Denunciado '!C17=0,"-",'Relación Víctima_Denunciado '!C17/'Relación Víctima_Denunciado '!$L17)</f>
        <v>0.16</v>
      </c>
      <c r="D17" s="66">
        <f>IF('Relación Víctima_Denunciado '!D17=0,"-",'Relación Víctima_Denunciado '!D17/'Relación Víctima_Denunciado '!$L17)</f>
        <v>0.12</v>
      </c>
      <c r="E17" s="66">
        <f>IF('Relación Víctima_Denunciado '!E17=0,"-",'Relación Víctima_Denunciado '!E17/'Relación Víctima_Denunciado '!$L17)</f>
        <v>0.22</v>
      </c>
      <c r="F17" s="66">
        <f>IF('Relación Víctima_Denunciado '!F17=0,"-",'Relación Víctima_Denunciado '!F17/'Relación Víctima_Denunciado '!$L17)</f>
        <v>0.5</v>
      </c>
      <c r="G17" s="66" t="str">
        <f>IF('Relación Víctima_Denunciado '!H17=0,"-",'Relación Víctima_Denunciado '!H17/'Relación Víctima_Denunciado '!$L17)</f>
        <v>-</v>
      </c>
      <c r="H17" s="66" t="str">
        <f>IF('Relación Víctima_Denunciado '!I17=0,"-",'Relación Víctima_Denunciado '!I17/'Relación Víctima_Denunciado '!$L17)</f>
        <v>-</v>
      </c>
      <c r="I17" s="66" t="str">
        <f>IF('Relación Víctima_Denunciado '!J17=0,"-",'Relación Víctima_Denunciado '!J17/'Relación Víctima_Denunciado '!$L17)</f>
        <v>-</v>
      </c>
      <c r="J17" s="66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6" t="str">
        <f>IF('Relación Víctima_Denunciado '!C18=0,"-",'Relación Víctima_Denunciado '!C18/'Relación Víctima_Denunciado '!$L18)</f>
        <v>-</v>
      </c>
      <c r="D18" s="66" t="str">
        <f>IF('Relación Víctima_Denunciado '!D18=0,"-",'Relación Víctima_Denunciado '!D18/'Relación Víctima_Denunciado '!$L18)</f>
        <v>-</v>
      </c>
      <c r="E18" s="66">
        <f>IF('Relación Víctima_Denunciado '!E18=0,"-",'Relación Víctima_Denunciado '!E18/'Relación Víctima_Denunciado '!$L18)</f>
        <v>0.5</v>
      </c>
      <c r="F18" s="66">
        <f>IF('Relación Víctima_Denunciado '!F18=0,"-",'Relación Víctima_Denunciado '!F18/'Relación Víctima_Denunciado '!$L18)</f>
        <v>0.5</v>
      </c>
      <c r="G18" s="66" t="str">
        <f>IF('Relación Víctima_Denunciado '!H18=0,"-",'Relación Víctima_Denunciado '!H18/'Relación Víctima_Denunciado '!$L18)</f>
        <v>-</v>
      </c>
      <c r="H18" s="66" t="str">
        <f>IF('Relación Víctima_Denunciado '!I18=0,"-",'Relación Víctima_Denunciado '!I18/'Relación Víctima_Denunciado '!$L18)</f>
        <v>-</v>
      </c>
      <c r="I18" s="66" t="str">
        <f>IF('Relación Víctima_Denunciado '!J18=0,"-",'Relación Víctima_Denunciado '!J18/'Relación Víctima_Denunciado '!$L18)</f>
        <v>-</v>
      </c>
      <c r="J18" s="66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6">
        <f>IF('Relación Víctima_Denunciado '!C19=0,"-",'Relación Víctima_Denunciado '!C19/'Relación Víctima_Denunciado '!$L19)</f>
        <v>0.21428571428571427</v>
      </c>
      <c r="D19" s="66" t="str">
        <f>IF('Relación Víctima_Denunciado '!D19=0,"-",'Relación Víctima_Denunciado '!D19/'Relación Víctima_Denunciado '!$L19)</f>
        <v>-</v>
      </c>
      <c r="E19" s="66">
        <f>IF('Relación Víctima_Denunciado '!E19=0,"-",'Relación Víctima_Denunciado '!E19/'Relación Víctima_Denunciado '!$L19)</f>
        <v>0.35714285714285715</v>
      </c>
      <c r="F19" s="66">
        <f>IF('Relación Víctima_Denunciado '!F19=0,"-",'Relación Víctima_Denunciado '!F19/'Relación Víctima_Denunciado '!$L19)</f>
        <v>0.42857142857142855</v>
      </c>
      <c r="G19" s="66" t="str">
        <f>IF('Relación Víctima_Denunciado '!H19=0,"-",'Relación Víctima_Denunciado '!H19/'Relación Víctima_Denunciado '!$L19)</f>
        <v>-</v>
      </c>
      <c r="H19" s="66" t="str">
        <f>IF('Relación Víctima_Denunciado '!I19=0,"-",'Relación Víctima_Denunciado '!I19/'Relación Víctima_Denunciado '!$L19)</f>
        <v>-</v>
      </c>
      <c r="I19" s="66" t="str">
        <f>IF('Relación Víctima_Denunciado '!J19=0,"-",'Relación Víctima_Denunciado '!J19/'Relación Víctima_Denunciado '!$L19)</f>
        <v>-</v>
      </c>
      <c r="J19" s="66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6">
        <f>IF('Relación Víctima_Denunciado '!C20=0,"-",'Relación Víctima_Denunciado '!C20/'Relación Víctima_Denunciado '!$L20)</f>
        <v>0.27777777777777779</v>
      </c>
      <c r="D20" s="66">
        <f>IF('Relación Víctima_Denunciado '!D20=0,"-",'Relación Víctima_Denunciado '!D20/'Relación Víctima_Denunciado '!$L20)</f>
        <v>0.1111111111111111</v>
      </c>
      <c r="E20" s="66">
        <f>IF('Relación Víctima_Denunciado '!E20=0,"-",'Relación Víctima_Denunciado '!E20/'Relación Víctima_Denunciado '!$L20)</f>
        <v>0.27777777777777779</v>
      </c>
      <c r="F20" s="66">
        <f>IF('Relación Víctima_Denunciado '!F20=0,"-",'Relación Víctima_Denunciado '!F20/'Relación Víctima_Denunciado '!$L20)</f>
        <v>0.33333333333333331</v>
      </c>
      <c r="G20" s="66" t="str">
        <f>IF('Relación Víctima_Denunciado '!H20=0,"-",'Relación Víctima_Denunciado '!H20/'Relación Víctima_Denunciado '!$L20)</f>
        <v>-</v>
      </c>
      <c r="H20" s="66" t="str">
        <f>IF('Relación Víctima_Denunciado '!I20=0,"-",'Relación Víctima_Denunciado '!I20/'Relación Víctima_Denunciado '!$L20)</f>
        <v>-</v>
      </c>
      <c r="I20" s="66" t="str">
        <f>IF('Relación Víctima_Denunciado '!J20=0,"-",'Relación Víctima_Denunciado '!J20/'Relación Víctima_Denunciado '!$L20)</f>
        <v>-</v>
      </c>
      <c r="J20" s="66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6">
        <f>IF('Relación Víctima_Denunciado '!C21=0,"-",'Relación Víctima_Denunciado '!C21/'Relación Víctima_Denunciado '!$L21)</f>
        <v>0.17391304347826086</v>
      </c>
      <c r="D21" s="66">
        <f>IF('Relación Víctima_Denunciado '!D21=0,"-",'Relación Víctima_Denunciado '!D21/'Relación Víctima_Denunciado '!$L21)</f>
        <v>2.1739130434782608E-2</v>
      </c>
      <c r="E21" s="66">
        <f>IF('Relación Víctima_Denunciado '!E21=0,"-",'Relación Víctima_Denunciado '!E21/'Relación Víctima_Denunciado '!$L21)</f>
        <v>0.13043478260869565</v>
      </c>
      <c r="F21" s="66">
        <f>IF('Relación Víctima_Denunciado '!F21=0,"-",'Relación Víctima_Denunciado '!F21/'Relación Víctima_Denunciado '!$L21)</f>
        <v>0.67391304347826086</v>
      </c>
      <c r="G21" s="66" t="str">
        <f>IF('Relación Víctima_Denunciado '!H21=0,"-",'Relación Víctima_Denunciado '!H21/'Relación Víctima_Denunciado '!$L21)</f>
        <v>-</v>
      </c>
      <c r="H21" s="66" t="str">
        <f>IF('Relación Víctima_Denunciado '!I21=0,"-",'Relación Víctima_Denunciado '!I21/'Relación Víctima_Denunciado '!$L21)</f>
        <v>-</v>
      </c>
      <c r="I21" s="66" t="str">
        <f>IF('Relación Víctima_Denunciado '!J21=0,"-",'Relación Víctima_Denunciado '!J21/'Relación Víctima_Denunciado '!$L21)</f>
        <v>-</v>
      </c>
      <c r="J21" s="66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6">
        <f>IF('Relación Víctima_Denunciado '!C22=0,"-",'Relación Víctima_Denunciado '!C22/'Relación Víctima_Denunciado '!$L22)</f>
        <v>0.16666666666666666</v>
      </c>
      <c r="D22" s="66">
        <f>IF('Relación Víctima_Denunciado '!D22=0,"-",'Relación Víctima_Denunciado '!D22/'Relación Víctima_Denunciado '!$L22)</f>
        <v>8.3333333333333329E-2</v>
      </c>
      <c r="E22" s="66">
        <f>IF('Relación Víctima_Denunciado '!E22=0,"-",'Relación Víctima_Denunciado '!E22/'Relación Víctima_Denunciado '!$L22)</f>
        <v>0.20833333333333334</v>
      </c>
      <c r="F22" s="66">
        <f>IF('Relación Víctima_Denunciado '!F22=0,"-",'Relación Víctima_Denunciado '!F22/'Relación Víctima_Denunciado '!$L22)</f>
        <v>0.54166666666666663</v>
      </c>
      <c r="G22" s="66" t="str">
        <f>IF('Relación Víctima_Denunciado '!H22=0,"-",'Relación Víctima_Denunciado '!H22/'Relación Víctima_Denunciado '!$L22)</f>
        <v>-</v>
      </c>
      <c r="H22" s="66" t="str">
        <f>IF('Relación Víctima_Denunciado '!I22=0,"-",'Relación Víctima_Denunciado '!I22/'Relación Víctima_Denunciado '!$L22)</f>
        <v>-</v>
      </c>
      <c r="I22" s="66" t="str">
        <f>IF('Relación Víctima_Denunciado '!J22=0,"-",'Relación Víctima_Denunciado '!J22/'Relación Víctima_Denunciado '!$L22)</f>
        <v>-</v>
      </c>
      <c r="J22" s="66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6">
        <f>IF('Relación Víctima_Denunciado '!C23=0,"-",'Relación Víctima_Denunciado '!C23/'Relación Víctima_Denunciado '!$L23)</f>
        <v>0.23529411764705882</v>
      </c>
      <c r="D23" s="66">
        <f>IF('Relación Víctima_Denunciado '!D23=0,"-",'Relación Víctima_Denunciado '!D23/'Relación Víctima_Denunciado '!$L23)</f>
        <v>0.11764705882352941</v>
      </c>
      <c r="E23" s="66">
        <f>IF('Relación Víctima_Denunciado '!E23=0,"-",'Relación Víctima_Denunciado '!E23/'Relación Víctima_Denunciado '!$L23)</f>
        <v>0.47058823529411764</v>
      </c>
      <c r="F23" s="66">
        <f>IF('Relación Víctima_Denunciado '!F23=0,"-",'Relación Víctima_Denunciado '!F23/'Relación Víctima_Denunciado '!$L23)</f>
        <v>0.17647058823529413</v>
      </c>
      <c r="G23" s="66" t="str">
        <f>IF('Relación Víctima_Denunciado '!H23=0,"-",'Relación Víctima_Denunciado '!H23/'Relación Víctima_Denunciado '!$L23)</f>
        <v>-</v>
      </c>
      <c r="H23" s="66" t="str">
        <f>IF('Relación Víctima_Denunciado '!I23=0,"-",'Relación Víctima_Denunciado '!I23/'Relación Víctima_Denunciado '!$L23)</f>
        <v>-</v>
      </c>
      <c r="I23" s="66" t="str">
        <f>IF('Relación Víctima_Denunciado '!J23=0,"-",'Relación Víctima_Denunciado '!J23/'Relación Víctima_Denunciado '!$L23)</f>
        <v>-</v>
      </c>
      <c r="J23" s="66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6">
        <f>IF('Relación Víctima_Denunciado '!C24=0,"-",'Relación Víctima_Denunciado '!C24/'Relación Víctima_Denunciado '!$L24)</f>
        <v>0.375</v>
      </c>
      <c r="D24" s="66">
        <f>IF('Relación Víctima_Denunciado '!D24=0,"-",'Relación Víctima_Denunciado '!D24/'Relación Víctima_Denunciado '!$L24)</f>
        <v>0.25</v>
      </c>
      <c r="E24" s="66">
        <f>IF('Relación Víctima_Denunciado '!E24=0,"-",'Relación Víctima_Denunciado '!E24/'Relación Víctima_Denunciado '!$L24)</f>
        <v>0.1875</v>
      </c>
      <c r="F24" s="66">
        <f>IF('Relación Víctima_Denunciado '!F24=0,"-",'Relación Víctima_Denunciado '!F24/'Relación Víctima_Denunciado '!$L24)</f>
        <v>0.1875</v>
      </c>
      <c r="G24" s="66" t="str">
        <f>IF('Relación Víctima_Denunciado '!H24=0,"-",'Relación Víctima_Denunciado '!H24/'Relación Víctima_Denunciado '!$L24)</f>
        <v>-</v>
      </c>
      <c r="H24" s="66" t="str">
        <f>IF('Relación Víctima_Denunciado '!I24=0,"-",'Relación Víctima_Denunciado '!I24/'Relación Víctima_Denunciado '!$L24)</f>
        <v>-</v>
      </c>
      <c r="I24" s="66" t="str">
        <f>IF('Relación Víctima_Denunciado '!J24=0,"-",'Relación Víctima_Denunciado '!J24/'Relación Víctima_Denunciado '!$L24)</f>
        <v>-</v>
      </c>
      <c r="J24" s="66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6">
        <f>IF('Relación Víctima_Denunciado '!C25=0,"-",'Relación Víctima_Denunciado '!C25/'Relación Víctima_Denunciado '!$L25)</f>
        <v>0.34782608695652173</v>
      </c>
      <c r="D25" s="66">
        <f>IF('Relación Víctima_Denunciado '!D25=0,"-",'Relación Víctima_Denunciado '!D25/'Relación Víctima_Denunciado '!$L25)</f>
        <v>8.6956521739130432E-2</v>
      </c>
      <c r="E25" s="66">
        <f>IF('Relación Víctima_Denunciado '!E25=0,"-",'Relación Víctima_Denunciado '!E25/'Relación Víctima_Denunciado '!$L25)</f>
        <v>0.15942028985507245</v>
      </c>
      <c r="F25" s="66">
        <f>IF('Relación Víctima_Denunciado '!F25=0,"-",'Relación Víctima_Denunciado '!F25/'Relación Víctima_Denunciado '!$L25)</f>
        <v>0.3188405797101449</v>
      </c>
      <c r="G25" s="66">
        <f>IF('Relación Víctima_Denunciado '!H25=0,"-",'Relación Víctima_Denunciado '!H25/'Relación Víctima_Denunciado '!$L25)</f>
        <v>8.6956521739130432E-2</v>
      </c>
      <c r="H25" s="66" t="str">
        <f>IF('Relación Víctima_Denunciado '!I25=0,"-",'Relación Víctima_Denunciado '!I25/'Relación Víctima_Denunciado '!$L25)</f>
        <v>-</v>
      </c>
      <c r="I25" s="66" t="str">
        <f>IF('Relación Víctima_Denunciado '!J25=0,"-",'Relación Víctima_Denunciado '!J25/'Relación Víctima_Denunciado '!$L25)</f>
        <v>-</v>
      </c>
      <c r="J25" s="66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6">
        <f>IF('Relación Víctima_Denunciado '!C26=0,"-",'Relación Víctima_Denunciado '!C26/'Relación Víctima_Denunciado '!$L26)</f>
        <v>9.0909090909090912E-2</v>
      </c>
      <c r="D26" s="66" t="str">
        <f>IF('Relación Víctima_Denunciado '!D26=0,"-",'Relación Víctima_Denunciado '!D26/'Relación Víctima_Denunciado '!$L26)</f>
        <v>-</v>
      </c>
      <c r="E26" s="66">
        <f>IF('Relación Víctima_Denunciado '!E26=0,"-",'Relación Víctima_Denunciado '!E26/'Relación Víctima_Denunciado '!$L26)</f>
        <v>0.54545454545454541</v>
      </c>
      <c r="F26" s="66">
        <f>IF('Relación Víctima_Denunciado '!F26=0,"-",'Relación Víctima_Denunciado '!F26/'Relación Víctima_Denunciado '!$L26)</f>
        <v>0.36363636363636365</v>
      </c>
      <c r="G26" s="66" t="str">
        <f>IF('Relación Víctima_Denunciado '!H26=0,"-",'Relación Víctima_Denunciado '!H26/'Relación Víctima_Denunciado '!$L26)</f>
        <v>-</v>
      </c>
      <c r="H26" s="66" t="str">
        <f>IF('Relación Víctima_Denunciado '!I26=0,"-",'Relación Víctima_Denunciado '!I26/'Relación Víctima_Denunciado '!$L26)</f>
        <v>-</v>
      </c>
      <c r="I26" s="66" t="str">
        <f>IF('Relación Víctima_Denunciado '!J26=0,"-",'Relación Víctima_Denunciado '!J26/'Relación Víctima_Denunciado '!$L26)</f>
        <v>-</v>
      </c>
      <c r="J26" s="66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6">
        <f>IF('Relación Víctima_Denunciado '!C27=0,"-",'Relación Víctima_Denunciado '!C27/'Relación Víctima_Denunciado '!$L27)</f>
        <v>0.45454545454545453</v>
      </c>
      <c r="D27" s="66">
        <f>IF('Relación Víctima_Denunciado '!D27=0,"-",'Relación Víctima_Denunciado '!D27/'Relación Víctima_Denunciado '!$L27)</f>
        <v>0.36363636363636365</v>
      </c>
      <c r="E27" s="66" t="str">
        <f>IF('Relación Víctima_Denunciado '!E27=0,"-",'Relación Víctima_Denunciado '!E27/'Relación Víctima_Denunciado '!$L27)</f>
        <v>-</v>
      </c>
      <c r="F27" s="66">
        <f>IF('Relación Víctima_Denunciado '!F27=0,"-",'Relación Víctima_Denunciado '!F27/'Relación Víctima_Denunciado '!$L27)</f>
        <v>0.18181818181818182</v>
      </c>
      <c r="G27" s="66" t="str">
        <f>IF('Relación Víctima_Denunciado '!H27=0,"-",'Relación Víctima_Denunciado '!H27/'Relación Víctima_Denunciado '!$L27)</f>
        <v>-</v>
      </c>
      <c r="H27" s="66" t="str">
        <f>IF('Relación Víctima_Denunciado '!I27=0,"-",'Relación Víctima_Denunciado '!I27/'Relación Víctima_Denunciado '!$L27)</f>
        <v>-</v>
      </c>
      <c r="I27" s="66" t="str">
        <f>IF('Relación Víctima_Denunciado '!J27=0,"-",'Relación Víctima_Denunciado '!J27/'Relación Víctima_Denunciado '!$L27)</f>
        <v>-</v>
      </c>
      <c r="J27" s="66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6">
        <f>IF('Relación Víctima_Denunciado '!C28=0,"-",'Relación Víctima_Denunciado '!C28/'Relación Víctima_Denunciado '!$L28)</f>
        <v>0.14285714285714285</v>
      </c>
      <c r="D28" s="66">
        <f>IF('Relación Víctima_Denunciado '!D28=0,"-",'Relación Víctima_Denunciado '!D28/'Relación Víctima_Denunciado '!$L28)</f>
        <v>2.8571428571428571E-2</v>
      </c>
      <c r="E28" s="66">
        <f>IF('Relación Víctima_Denunciado '!E28=0,"-",'Relación Víctima_Denunciado '!E28/'Relación Víctima_Denunciado '!$L28)</f>
        <v>0.45714285714285713</v>
      </c>
      <c r="F28" s="66">
        <f>IF('Relación Víctima_Denunciado '!F28=0,"-",'Relación Víctima_Denunciado '!F28/'Relación Víctima_Denunciado '!$L28)</f>
        <v>0.37142857142857144</v>
      </c>
      <c r="G28" s="66" t="str">
        <f>IF('Relación Víctima_Denunciado '!H28=0,"-",'Relación Víctima_Denunciado '!H28/'Relación Víctima_Denunciado '!$L28)</f>
        <v>-</v>
      </c>
      <c r="H28" s="66" t="str">
        <f>IF('Relación Víctima_Denunciado '!I28=0,"-",'Relación Víctima_Denunciado '!I28/'Relación Víctima_Denunciado '!$L28)</f>
        <v>-</v>
      </c>
      <c r="I28" s="66" t="str">
        <f>IF('Relación Víctima_Denunciado '!J28=0,"-",'Relación Víctima_Denunciado '!J28/'Relación Víctima_Denunciado '!$L28)</f>
        <v>-</v>
      </c>
      <c r="J28" s="66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6" t="str">
        <f>IF('Relación Víctima_Denunciado '!C29=0,"-",'Relación Víctima_Denunciado '!C29/'Relación Víctima_Denunciado '!$L29)</f>
        <v>-</v>
      </c>
      <c r="D29" s="66">
        <f>IF('Relación Víctima_Denunciado '!D29=0,"-",'Relación Víctima_Denunciado '!D29/'Relación Víctima_Denunciado '!$L29)</f>
        <v>0.66666666666666663</v>
      </c>
      <c r="E29" s="66">
        <f>IF('Relación Víctima_Denunciado '!E29=0,"-",'Relación Víctima_Denunciado '!E29/'Relación Víctima_Denunciado '!$L29)</f>
        <v>0.33333333333333331</v>
      </c>
      <c r="F29" s="66" t="str">
        <f>IF('Relación Víctima_Denunciado '!F29=0,"-",'Relación Víctima_Denunciado '!F29/'Relación Víctima_Denunciado '!$L29)</f>
        <v>-</v>
      </c>
      <c r="G29" s="66" t="str">
        <f>IF('Relación Víctima_Denunciado '!H29=0,"-",'Relación Víctima_Denunciado '!H29/'Relación Víctima_Denunciado '!$L29)</f>
        <v>-</v>
      </c>
      <c r="H29" s="66" t="str">
        <f>IF('Relación Víctima_Denunciado '!I29=0,"-",'Relación Víctima_Denunciado '!I29/'Relación Víctima_Denunciado '!$L29)</f>
        <v>-</v>
      </c>
      <c r="I29" s="66" t="str">
        <f>IF('Relación Víctima_Denunciado '!J29=0,"-",'Relación Víctima_Denunciado '!J29/'Relación Víctima_Denunciado '!$L29)</f>
        <v>-</v>
      </c>
      <c r="J29" s="66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6">
        <f>IF('Relación Víctima_Denunciado '!C30=0,"-",'Relación Víctima_Denunciado '!C30/'Relación Víctima_Denunciado '!$L30)</f>
        <v>0.25</v>
      </c>
      <c r="D30" s="66">
        <f>IF('Relación Víctima_Denunciado '!D30=0,"-",'Relación Víctima_Denunciado '!D30/'Relación Víctima_Denunciado '!$L30)</f>
        <v>7.1428571428571425E-2</v>
      </c>
      <c r="E30" s="66">
        <f>IF('Relación Víctima_Denunciado '!E30=0,"-",'Relación Víctima_Denunciado '!E30/'Relación Víctima_Denunciado '!$L30)</f>
        <v>0.5357142857142857</v>
      </c>
      <c r="F30" s="66">
        <f>IF('Relación Víctima_Denunciado '!F30=0,"-",'Relación Víctima_Denunciado '!F30/'Relación Víctima_Denunciado '!$L30)</f>
        <v>0.14285714285714285</v>
      </c>
      <c r="G30" s="66" t="str">
        <f>IF('Relación Víctima_Denunciado '!H30=0,"-",'Relación Víctima_Denunciado '!H30/'Relación Víctima_Denunciado '!$L30)</f>
        <v>-</v>
      </c>
      <c r="H30" s="66" t="str">
        <f>IF('Relación Víctima_Denunciado '!I30=0,"-",'Relación Víctima_Denunciado '!I30/'Relación Víctima_Denunciado '!$L30)</f>
        <v>-</v>
      </c>
      <c r="I30" s="66" t="str">
        <f>IF('Relación Víctima_Denunciado '!J30=0,"-",'Relación Víctima_Denunciado '!J30/'Relación Víctima_Denunciado '!$L30)</f>
        <v>-</v>
      </c>
      <c r="J30" s="66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6" t="str">
        <f>IF('Relación Víctima_Denunciado '!C31=0,"-",'Relación Víctima_Denunciado '!C31/'Relación Víctima_Denunciado '!$L31)</f>
        <v>-</v>
      </c>
      <c r="D31" s="66">
        <f>IF('Relación Víctima_Denunciado '!D31=0,"-",'Relación Víctima_Denunciado '!D31/'Relación Víctima_Denunciado '!$L31)</f>
        <v>0.44444444444444442</v>
      </c>
      <c r="E31" s="66" t="str">
        <f>IF('Relación Víctima_Denunciado '!E31=0,"-",'Relación Víctima_Denunciado '!E31/'Relación Víctima_Denunciado '!$L31)</f>
        <v>-</v>
      </c>
      <c r="F31" s="66">
        <f>IF('Relación Víctima_Denunciado '!F31=0,"-",'Relación Víctima_Denunciado '!F31/'Relación Víctima_Denunciado '!$L31)</f>
        <v>0.55555555555555558</v>
      </c>
      <c r="G31" s="66" t="str">
        <f>IF('Relación Víctima_Denunciado '!H31=0,"-",'Relación Víctima_Denunciado '!H31/'Relación Víctima_Denunciado '!$L31)</f>
        <v>-</v>
      </c>
      <c r="H31" s="66" t="str">
        <f>IF('Relación Víctima_Denunciado '!I31=0,"-",'Relación Víctima_Denunciado '!I31/'Relación Víctima_Denunciado '!$L31)</f>
        <v>-</v>
      </c>
      <c r="I31" s="66" t="str">
        <f>IF('Relación Víctima_Denunciado '!J31=0,"-",'Relación Víctima_Denunciado '!J31/'Relación Víctima_Denunciado '!$L31)</f>
        <v>-</v>
      </c>
      <c r="J31" s="66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6">
        <f>IF('Relación Víctima_Denunciado '!C32=0,"-",'Relación Víctima_Denunciado '!C32/'Relación Víctima_Denunciado '!$L32)</f>
        <v>9.0909090909090912E-2</v>
      </c>
      <c r="D32" s="66">
        <f>IF('Relación Víctima_Denunciado '!D32=0,"-",'Relación Víctima_Denunciado '!D32/'Relación Víctima_Denunciado '!$L32)</f>
        <v>0.27272727272727271</v>
      </c>
      <c r="E32" s="66">
        <f>IF('Relación Víctima_Denunciado '!E32=0,"-",'Relación Víctima_Denunciado '!E32/'Relación Víctima_Denunciado '!$L32)</f>
        <v>0.27272727272727271</v>
      </c>
      <c r="F32" s="66">
        <f>IF('Relación Víctima_Denunciado '!F32=0,"-",'Relación Víctima_Denunciado '!F32/'Relación Víctima_Denunciado '!$L32)</f>
        <v>0.36363636363636365</v>
      </c>
      <c r="G32" s="66" t="str">
        <f>IF('Relación Víctima_Denunciado '!H32=0,"-",'Relación Víctima_Denunciado '!H32/'Relación Víctima_Denunciado '!$L32)</f>
        <v>-</v>
      </c>
      <c r="H32" s="66" t="str">
        <f>IF('Relación Víctima_Denunciado '!I32=0,"-",'Relación Víctima_Denunciado '!I32/'Relación Víctima_Denunciado '!$L32)</f>
        <v>-</v>
      </c>
      <c r="I32" s="66" t="str">
        <f>IF('Relación Víctima_Denunciado '!J32=0,"-",'Relación Víctima_Denunciado '!J32/'Relación Víctima_Denunciado '!$L32)</f>
        <v>-</v>
      </c>
      <c r="J32" s="66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6" t="str">
        <f>IF('Relación Víctima_Denunciado '!C33=0,"-",'Relación Víctima_Denunciado '!C33/'Relación Víctima_Denunciado '!$L33)</f>
        <v>-</v>
      </c>
      <c r="D33" s="66" t="str">
        <f>IF('Relación Víctima_Denunciado '!D33=0,"-",'Relación Víctima_Denunciado '!D33/'Relación Víctima_Denunciado '!$L33)</f>
        <v>-</v>
      </c>
      <c r="E33" s="66">
        <f>IF('Relación Víctima_Denunciado '!E33=0,"-",'Relación Víctima_Denunciado '!E33/'Relación Víctima_Denunciado '!$L33)</f>
        <v>0.5</v>
      </c>
      <c r="F33" s="66" t="str">
        <f>IF('Relación Víctima_Denunciado '!F33=0,"-",'Relación Víctima_Denunciado '!F33/'Relación Víctima_Denunciado '!$L33)</f>
        <v>-</v>
      </c>
      <c r="G33" s="66" t="str">
        <f>IF('Relación Víctima_Denunciado '!H33=0,"-",'Relación Víctima_Denunciado '!H33/'Relación Víctima_Denunciado '!$L33)</f>
        <v>-</v>
      </c>
      <c r="H33" s="66" t="str">
        <f>IF('Relación Víctima_Denunciado '!I33=0,"-",'Relación Víctima_Denunciado '!I33/'Relación Víctima_Denunciado '!$L33)</f>
        <v>-</v>
      </c>
      <c r="I33" s="66" t="str">
        <f>IF('Relación Víctima_Denunciado '!J33=0,"-",'Relación Víctima_Denunciado '!J33/'Relación Víctima_Denunciado '!$L33)</f>
        <v>-</v>
      </c>
      <c r="J33" s="66">
        <f>IF('Relación Víctima_Denunciado '!K33=0,"-",'Relación Víctima_Denunciado '!K33/'Relación Víctima_Denunciado '!$L33)</f>
        <v>0.5</v>
      </c>
    </row>
    <row r="34" spans="2:10" ht="20.100000000000001" customHeight="1" thickBot="1" x14ac:dyDescent="0.25">
      <c r="B34" s="4" t="s">
        <v>255</v>
      </c>
      <c r="C34" s="66">
        <f>IF('Relación Víctima_Denunciado '!C34=0,"-",'Relación Víctima_Denunciado '!C34/'Relación Víctima_Denunciado '!$L34)</f>
        <v>0.14285714285714285</v>
      </c>
      <c r="D34" s="66">
        <f>IF('Relación Víctima_Denunciado '!D34=0,"-",'Relación Víctima_Denunciado '!D34/'Relación Víctima_Denunciado '!$L34)</f>
        <v>0.2857142857142857</v>
      </c>
      <c r="E34" s="66">
        <f>IF('Relación Víctima_Denunciado '!E34=0,"-",'Relación Víctima_Denunciado '!E34/'Relación Víctima_Denunciado '!$L34)</f>
        <v>0.2857142857142857</v>
      </c>
      <c r="F34" s="66">
        <f>IF('Relación Víctima_Denunciado '!F34=0,"-",'Relación Víctima_Denunciado '!F34/'Relación Víctima_Denunciado '!$L34)</f>
        <v>0.2857142857142857</v>
      </c>
      <c r="G34" s="66" t="str">
        <f>IF('Relación Víctima_Denunciado '!H34=0,"-",'Relación Víctima_Denunciado '!H34/'Relación Víctima_Denunciado '!$L34)</f>
        <v>-</v>
      </c>
      <c r="H34" s="66" t="str">
        <f>IF('Relación Víctima_Denunciado '!I34=0,"-",'Relación Víctima_Denunciado '!I34/'Relación Víctima_Denunciado '!$L34)</f>
        <v>-</v>
      </c>
      <c r="I34" s="66" t="str">
        <f>IF('Relación Víctima_Denunciado '!J34=0,"-",'Relación Víctima_Denunciado '!J34/'Relación Víctima_Denunciado '!$L34)</f>
        <v>-</v>
      </c>
      <c r="J34" s="66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6" t="str">
        <f>IF('Relación Víctima_Denunciado '!C35=0,"-",'Relación Víctima_Denunciado '!C35/'Relación Víctima_Denunciado '!$L35)</f>
        <v>-</v>
      </c>
      <c r="D35" s="66">
        <f>IF('Relación Víctima_Denunciado '!D35=0,"-",'Relación Víctima_Denunciado '!D35/'Relación Víctima_Denunciado '!$L35)</f>
        <v>0.6</v>
      </c>
      <c r="E35" s="66">
        <f>IF('Relación Víctima_Denunciado '!E35=0,"-",'Relación Víctima_Denunciado '!E35/'Relación Víctima_Denunciado '!$L35)</f>
        <v>0.2</v>
      </c>
      <c r="F35" s="66">
        <f>IF('Relación Víctima_Denunciado '!F35=0,"-",'Relación Víctima_Denunciado '!F35/'Relación Víctima_Denunciado '!$L35)</f>
        <v>0.2</v>
      </c>
      <c r="G35" s="66" t="str">
        <f>IF('Relación Víctima_Denunciado '!H35=0,"-",'Relación Víctima_Denunciado '!H35/'Relación Víctima_Denunciado '!$L35)</f>
        <v>-</v>
      </c>
      <c r="H35" s="66" t="str">
        <f>IF('Relación Víctima_Denunciado '!I35=0,"-",'Relación Víctima_Denunciado '!I35/'Relación Víctima_Denunciado '!$L35)</f>
        <v>-</v>
      </c>
      <c r="I35" s="66" t="str">
        <f>IF('Relación Víctima_Denunciado '!J35=0,"-",'Relación Víctima_Denunciado '!J35/'Relación Víctima_Denunciado '!$L35)</f>
        <v>-</v>
      </c>
      <c r="J35" s="66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6">
        <f>IF('Relación Víctima_Denunciado '!C36=0,"-",'Relación Víctima_Denunciado '!C36/'Relación Víctima_Denunciado '!$L36)</f>
        <v>0.625</v>
      </c>
      <c r="D36" s="66">
        <f>IF('Relación Víctima_Denunciado '!D36=0,"-",'Relación Víctima_Denunciado '!D36/'Relación Víctima_Denunciado '!$L36)</f>
        <v>0.125</v>
      </c>
      <c r="E36" s="66" t="str">
        <f>IF('Relación Víctima_Denunciado '!E36=0,"-",'Relación Víctima_Denunciado '!E36/'Relación Víctima_Denunciado '!$L36)</f>
        <v>-</v>
      </c>
      <c r="F36" s="66">
        <f>IF('Relación Víctima_Denunciado '!F36=0,"-",'Relación Víctima_Denunciado '!F36/'Relación Víctima_Denunciado '!$L36)</f>
        <v>0.25</v>
      </c>
      <c r="G36" s="66" t="str">
        <f>IF('Relación Víctima_Denunciado '!H36=0,"-",'Relación Víctima_Denunciado '!H36/'Relación Víctima_Denunciado '!$L36)</f>
        <v>-</v>
      </c>
      <c r="H36" s="66" t="str">
        <f>IF('Relación Víctima_Denunciado '!I36=0,"-",'Relación Víctima_Denunciado '!I36/'Relación Víctima_Denunciado '!$L36)</f>
        <v>-</v>
      </c>
      <c r="I36" s="66" t="str">
        <f>IF('Relación Víctima_Denunciado '!J36=0,"-",'Relación Víctima_Denunciado '!J36/'Relación Víctima_Denunciado '!$L36)</f>
        <v>-</v>
      </c>
      <c r="J36" s="66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6">
        <f>IF('Relación Víctima_Denunciado '!C37=0,"-",'Relación Víctima_Denunciado '!C37/'Relación Víctima_Denunciado '!$L37)</f>
        <v>0.33333333333333331</v>
      </c>
      <c r="D37" s="66" t="str">
        <f>IF('Relación Víctima_Denunciado '!D37=0,"-",'Relación Víctima_Denunciado '!D37/'Relación Víctima_Denunciado '!$L37)</f>
        <v>-</v>
      </c>
      <c r="E37" s="66">
        <f>IF('Relación Víctima_Denunciado '!E37=0,"-",'Relación Víctima_Denunciado '!E37/'Relación Víctima_Denunciado '!$L37)</f>
        <v>0.16666666666666666</v>
      </c>
      <c r="F37" s="66">
        <f>IF('Relación Víctima_Denunciado '!F37=0,"-",'Relación Víctima_Denunciado '!F37/'Relación Víctima_Denunciado '!$L37)</f>
        <v>0.5</v>
      </c>
      <c r="G37" s="66" t="str">
        <f>IF('Relación Víctima_Denunciado '!H37=0,"-",'Relación Víctima_Denunciado '!H37/'Relación Víctima_Denunciado '!$L37)</f>
        <v>-</v>
      </c>
      <c r="H37" s="66" t="str">
        <f>IF('Relación Víctima_Denunciado '!I37=0,"-",'Relación Víctima_Denunciado '!I37/'Relación Víctima_Denunciado '!$L37)</f>
        <v>-</v>
      </c>
      <c r="I37" s="66" t="str">
        <f>IF('Relación Víctima_Denunciado '!J37=0,"-",'Relación Víctima_Denunciado '!J37/'Relación Víctima_Denunciado '!$L37)</f>
        <v>-</v>
      </c>
      <c r="J37" s="66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6" t="str">
        <f>IF('Relación Víctima_Denunciado '!C38=0,"-",'Relación Víctima_Denunciado '!C38/'Relación Víctima_Denunciado '!$L38)</f>
        <v>-</v>
      </c>
      <c r="D38" s="66" t="str">
        <f>IF('Relación Víctima_Denunciado '!D38=0,"-",'Relación Víctima_Denunciado '!D38/'Relación Víctima_Denunciado '!$L38)</f>
        <v>-</v>
      </c>
      <c r="E38" s="66" t="str">
        <f>IF('Relación Víctima_Denunciado '!E38=0,"-",'Relación Víctima_Denunciado '!E38/'Relación Víctima_Denunciado '!$L38)</f>
        <v>-</v>
      </c>
      <c r="F38" s="66" t="str">
        <f>IF('Relación Víctima_Denunciado '!F38=0,"-",'Relación Víctima_Denunciado '!F38/'Relación Víctima_Denunciado '!$L38)</f>
        <v>-</v>
      </c>
      <c r="G38" s="66" t="str">
        <f>IF('Relación Víctima_Denunciado '!H38=0,"-",'Relación Víctima_Denunciado '!H38/'Relación Víctima_Denunciado '!$L38)</f>
        <v>-</v>
      </c>
      <c r="H38" s="66" t="str">
        <f>IF('Relación Víctima_Denunciado '!I38=0,"-",'Relación Víctima_Denunciado '!I38/'Relación Víctima_Denunciado '!$L38)</f>
        <v>-</v>
      </c>
      <c r="I38" s="66" t="str">
        <f>IF('Relación Víctima_Denunciado '!J38=0,"-",'Relación Víctima_Denunciado '!J38/'Relación Víctima_Denunciado '!$L38)</f>
        <v>-</v>
      </c>
      <c r="J38" s="66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6" t="str">
        <f>IF('Relación Víctima_Denunciado '!C39=0,"-",'Relación Víctima_Denunciado '!C39/'Relación Víctima_Denunciado '!$L39)</f>
        <v>-</v>
      </c>
      <c r="D39" s="66" t="str">
        <f>IF('Relación Víctima_Denunciado '!D39=0,"-",'Relación Víctima_Denunciado '!D39/'Relación Víctima_Denunciado '!$L39)</f>
        <v>-</v>
      </c>
      <c r="E39" s="66">
        <f>IF('Relación Víctima_Denunciado '!E39=0,"-",'Relación Víctima_Denunciado '!E39/'Relación Víctima_Denunciado '!$L39)</f>
        <v>1</v>
      </c>
      <c r="F39" s="66" t="str">
        <f>IF('Relación Víctima_Denunciado '!F39=0,"-",'Relación Víctima_Denunciado '!F39/'Relación Víctima_Denunciado '!$L39)</f>
        <v>-</v>
      </c>
      <c r="G39" s="66" t="str">
        <f>IF('Relación Víctima_Denunciado '!H39=0,"-",'Relación Víctima_Denunciado '!H39/'Relación Víctima_Denunciado '!$L39)</f>
        <v>-</v>
      </c>
      <c r="H39" s="66" t="str">
        <f>IF('Relación Víctima_Denunciado '!I39=0,"-",'Relación Víctima_Denunciado '!I39/'Relación Víctima_Denunciado '!$L39)</f>
        <v>-</v>
      </c>
      <c r="I39" s="66" t="str">
        <f>IF('Relación Víctima_Denunciado '!J39=0,"-",'Relación Víctima_Denunciado '!J39/'Relación Víctima_Denunciado '!$L39)</f>
        <v>-</v>
      </c>
      <c r="J39" s="66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6">
        <f>IF('Relación Víctima_Denunciado '!C40=0,"-",'Relación Víctima_Denunciado '!C40/'Relación Víctima_Denunciado '!$L40)</f>
        <v>0.17647058823529413</v>
      </c>
      <c r="D40" s="66">
        <f>IF('Relación Víctima_Denunciado '!D40=0,"-",'Relación Víctima_Denunciado '!D40/'Relación Víctima_Denunciado '!$L40)</f>
        <v>0.17647058823529413</v>
      </c>
      <c r="E40" s="66">
        <f>IF('Relación Víctima_Denunciado '!E40=0,"-",'Relación Víctima_Denunciado '!E40/'Relación Víctima_Denunciado '!$L40)</f>
        <v>0.41176470588235292</v>
      </c>
      <c r="F40" s="66">
        <f>IF('Relación Víctima_Denunciado '!F40=0,"-",'Relación Víctima_Denunciado '!F40/'Relación Víctima_Denunciado '!$L40)</f>
        <v>0.23529411764705882</v>
      </c>
      <c r="G40" s="66" t="str">
        <f>IF('Relación Víctima_Denunciado '!H40=0,"-",'Relación Víctima_Denunciado '!H40/'Relación Víctima_Denunciado '!$L40)</f>
        <v>-</v>
      </c>
      <c r="H40" s="66" t="str">
        <f>IF('Relación Víctima_Denunciado '!I40=0,"-",'Relación Víctima_Denunciado '!I40/'Relación Víctima_Denunciado '!$L40)</f>
        <v>-</v>
      </c>
      <c r="I40" s="66" t="str">
        <f>IF('Relación Víctima_Denunciado '!J40=0,"-",'Relación Víctima_Denunciado '!J40/'Relación Víctima_Denunciado '!$L40)</f>
        <v>-</v>
      </c>
      <c r="J40" s="66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6">
        <f>IF('Relación Víctima_Denunciado '!C41=0,"-",'Relación Víctima_Denunciado '!C41/'Relación Víctima_Denunciado '!$L41)</f>
        <v>3.9215686274509803E-2</v>
      </c>
      <c r="D41" s="66">
        <f>IF('Relación Víctima_Denunciado '!D41=0,"-",'Relación Víctima_Denunciado '!D41/'Relación Víctima_Denunciado '!$L41)</f>
        <v>7.8431372549019607E-2</v>
      </c>
      <c r="E41" s="66">
        <f>IF('Relación Víctima_Denunciado '!E41=0,"-",'Relación Víctima_Denunciado '!E41/'Relación Víctima_Denunciado '!$L41)</f>
        <v>0.33333333333333331</v>
      </c>
      <c r="F41" s="66">
        <f>IF('Relación Víctima_Denunciado '!F41=0,"-",'Relación Víctima_Denunciado '!F41/'Relación Víctima_Denunciado '!$L41)</f>
        <v>0.5490196078431373</v>
      </c>
      <c r="G41" s="66" t="str">
        <f>IF('Relación Víctima_Denunciado '!H41=0,"-",'Relación Víctima_Denunciado '!H41/'Relación Víctima_Denunciado '!$L41)</f>
        <v>-</v>
      </c>
      <c r="H41" s="66" t="str">
        <f>IF('Relación Víctima_Denunciado '!I41=0,"-",'Relación Víctima_Denunciado '!I41/'Relación Víctima_Denunciado '!$L41)</f>
        <v>-</v>
      </c>
      <c r="I41" s="66" t="str">
        <f>IF('Relación Víctima_Denunciado '!J41=0,"-",'Relación Víctima_Denunciado '!J41/'Relación Víctima_Denunciado '!$L41)</f>
        <v>-</v>
      </c>
      <c r="J41" s="66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6" t="str">
        <f>IF('Relación Víctima_Denunciado '!C42=0,"-",'Relación Víctima_Denunciado '!C42/'Relación Víctima_Denunciado '!$L42)</f>
        <v>-</v>
      </c>
      <c r="D42" s="66">
        <f>IF('Relación Víctima_Denunciado '!D42=0,"-",'Relación Víctima_Denunciado '!D42/'Relación Víctima_Denunciado '!$L42)</f>
        <v>0.66666666666666663</v>
      </c>
      <c r="E42" s="66" t="str">
        <f>IF('Relación Víctima_Denunciado '!E42=0,"-",'Relación Víctima_Denunciado '!E42/'Relación Víctima_Denunciado '!$L42)</f>
        <v>-</v>
      </c>
      <c r="F42" s="66">
        <f>IF('Relación Víctima_Denunciado '!F42=0,"-",'Relación Víctima_Denunciado '!F42/'Relación Víctima_Denunciado '!$L42)</f>
        <v>0.33333333333333331</v>
      </c>
      <c r="G42" s="66" t="str">
        <f>IF('Relación Víctima_Denunciado '!H42=0,"-",'Relación Víctima_Denunciado '!H42/'Relación Víctima_Denunciado '!$L42)</f>
        <v>-</v>
      </c>
      <c r="H42" s="66" t="str">
        <f>IF('Relación Víctima_Denunciado '!I42=0,"-",'Relación Víctima_Denunciado '!I42/'Relación Víctima_Denunciado '!$L42)</f>
        <v>-</v>
      </c>
      <c r="I42" s="66" t="str">
        <f>IF('Relación Víctima_Denunciado '!J42=0,"-",'Relación Víctima_Denunciado '!J42/'Relación Víctima_Denunciado '!$L42)</f>
        <v>-</v>
      </c>
      <c r="J42" s="66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6" t="str">
        <f>IF('Relación Víctima_Denunciado '!C43=0,"-",'Relación Víctima_Denunciado '!C43/'Relación Víctima_Denunciado '!$L43)</f>
        <v>-</v>
      </c>
      <c r="D43" s="66">
        <f>IF('Relación Víctima_Denunciado '!D43=0,"-",'Relación Víctima_Denunciado '!D43/'Relación Víctima_Denunciado '!$L43)</f>
        <v>0.2</v>
      </c>
      <c r="E43" s="66">
        <f>IF('Relación Víctima_Denunciado '!E43=0,"-",'Relación Víctima_Denunciado '!E43/'Relación Víctima_Denunciado '!$L43)</f>
        <v>0.4</v>
      </c>
      <c r="F43" s="66">
        <f>IF('Relación Víctima_Denunciado '!F43=0,"-",'Relación Víctima_Denunciado '!F43/'Relación Víctima_Denunciado '!$L43)</f>
        <v>0.4</v>
      </c>
      <c r="G43" s="66" t="str">
        <f>IF('Relación Víctima_Denunciado '!H43=0,"-",'Relación Víctima_Denunciado '!H43/'Relación Víctima_Denunciado '!$L43)</f>
        <v>-</v>
      </c>
      <c r="H43" s="66" t="str">
        <f>IF('Relación Víctima_Denunciado '!I43=0,"-",'Relación Víctima_Denunciado '!I43/'Relación Víctima_Denunciado '!$L43)</f>
        <v>-</v>
      </c>
      <c r="I43" s="66" t="str">
        <f>IF('Relación Víctima_Denunciado '!J43=0,"-",'Relación Víctima_Denunciado '!J43/'Relación Víctima_Denunciado '!$L43)</f>
        <v>-</v>
      </c>
      <c r="J43" s="66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6">
        <f>IF('Relación Víctima_Denunciado '!C44=0,"-",'Relación Víctima_Denunciado '!C44/'Relación Víctima_Denunciado '!$L44)</f>
        <v>0.66666666666666663</v>
      </c>
      <c r="D44" s="66" t="str">
        <f>IF('Relación Víctima_Denunciado '!D44=0,"-",'Relación Víctima_Denunciado '!D44/'Relación Víctima_Denunciado '!$L44)</f>
        <v>-</v>
      </c>
      <c r="E44" s="66" t="str">
        <f>IF('Relación Víctima_Denunciado '!E44=0,"-",'Relación Víctima_Denunciado '!E44/'Relación Víctima_Denunciado '!$L44)</f>
        <v>-</v>
      </c>
      <c r="F44" s="66">
        <f>IF('Relación Víctima_Denunciado '!F44=0,"-",'Relación Víctima_Denunciado '!F44/'Relación Víctima_Denunciado '!$L44)</f>
        <v>0.33333333333333331</v>
      </c>
      <c r="G44" s="66" t="str">
        <f>IF('Relación Víctima_Denunciado '!H44=0,"-",'Relación Víctima_Denunciado '!H44/'Relación Víctima_Denunciado '!$L44)</f>
        <v>-</v>
      </c>
      <c r="H44" s="66" t="str">
        <f>IF('Relación Víctima_Denunciado '!I44=0,"-",'Relación Víctima_Denunciado '!I44/'Relación Víctima_Denunciado '!$L44)</f>
        <v>-</v>
      </c>
      <c r="I44" s="66" t="str">
        <f>IF('Relación Víctima_Denunciado '!J44=0,"-",'Relación Víctima_Denunciado '!J44/'Relación Víctima_Denunciado '!$L44)</f>
        <v>-</v>
      </c>
      <c r="J44" s="66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6">
        <f>IF('Relación Víctima_Denunciado '!C45=0,"-",'Relación Víctima_Denunciado '!C45/'Relación Víctima_Denunciado '!$L45)</f>
        <v>0.16666666666666666</v>
      </c>
      <c r="D45" s="66" t="str">
        <f>IF('Relación Víctima_Denunciado '!D45=0,"-",'Relación Víctima_Denunciado '!D45/'Relación Víctima_Denunciado '!$L45)</f>
        <v>-</v>
      </c>
      <c r="E45" s="66">
        <f>IF('Relación Víctima_Denunciado '!E45=0,"-",'Relación Víctima_Denunciado '!E45/'Relación Víctima_Denunciado '!$L45)</f>
        <v>0.66666666666666663</v>
      </c>
      <c r="F45" s="66">
        <f>IF('Relación Víctima_Denunciado '!F45=0,"-",'Relación Víctima_Denunciado '!F45/'Relación Víctima_Denunciado '!$L45)</f>
        <v>0.16666666666666666</v>
      </c>
      <c r="G45" s="66" t="str">
        <f>IF('Relación Víctima_Denunciado '!H45=0,"-",'Relación Víctima_Denunciado '!H45/'Relación Víctima_Denunciado '!$L45)</f>
        <v>-</v>
      </c>
      <c r="H45" s="66" t="str">
        <f>IF('Relación Víctima_Denunciado '!I45=0,"-",'Relación Víctima_Denunciado '!I45/'Relación Víctima_Denunciado '!$L45)</f>
        <v>-</v>
      </c>
      <c r="I45" s="66" t="str">
        <f>IF('Relación Víctima_Denunciado '!J45=0,"-",'Relación Víctima_Denunciado '!J45/'Relación Víctima_Denunciado '!$L45)</f>
        <v>-</v>
      </c>
      <c r="J45" s="66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6">
        <f>IF('Relación Víctima_Denunciado '!C46=0,"-",'Relación Víctima_Denunciado '!C46/'Relación Víctima_Denunciado '!$L46)</f>
        <v>8.3333333333333329E-2</v>
      </c>
      <c r="D46" s="66">
        <f>IF('Relación Víctima_Denunciado '!D46=0,"-",'Relación Víctima_Denunciado '!D46/'Relación Víctima_Denunciado '!$L46)</f>
        <v>0.375</v>
      </c>
      <c r="E46" s="66">
        <f>IF('Relación Víctima_Denunciado '!E46=0,"-",'Relación Víctima_Denunciado '!E46/'Relación Víctima_Denunciado '!$L46)</f>
        <v>0.25</v>
      </c>
      <c r="F46" s="66">
        <f>IF('Relación Víctima_Denunciado '!F46=0,"-",'Relación Víctima_Denunciado '!F46/'Relación Víctima_Denunciado '!$L46)</f>
        <v>0.29166666666666669</v>
      </c>
      <c r="G46" s="66" t="str">
        <f>IF('Relación Víctima_Denunciado '!H46=0,"-",'Relación Víctima_Denunciado '!H46/'Relación Víctima_Denunciado '!$L46)</f>
        <v>-</v>
      </c>
      <c r="H46" s="66" t="str">
        <f>IF('Relación Víctima_Denunciado '!I46=0,"-",'Relación Víctima_Denunciado '!I46/'Relación Víctima_Denunciado '!$L46)</f>
        <v>-</v>
      </c>
      <c r="I46" s="66" t="str">
        <f>IF('Relación Víctima_Denunciado '!J46=0,"-",'Relación Víctima_Denunciado '!J46/'Relación Víctima_Denunciado '!$L46)</f>
        <v>-</v>
      </c>
      <c r="J46" s="66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6" t="str">
        <f>IF('Relación Víctima_Denunciado '!C47=0,"-",'Relación Víctima_Denunciado '!C47/'Relación Víctima_Denunciado '!$L47)</f>
        <v>-</v>
      </c>
      <c r="D47" s="66" t="str">
        <f>IF('Relación Víctima_Denunciado '!D47=0,"-",'Relación Víctima_Denunciado '!D47/'Relación Víctima_Denunciado '!$L47)</f>
        <v>-</v>
      </c>
      <c r="E47" s="66">
        <f>IF('Relación Víctima_Denunciado '!E47=0,"-",'Relación Víctima_Denunciado '!E47/'Relación Víctima_Denunciado '!$L47)</f>
        <v>1</v>
      </c>
      <c r="F47" s="66" t="str">
        <f>IF('Relación Víctima_Denunciado '!F47=0,"-",'Relación Víctima_Denunciado '!F47/'Relación Víctima_Denunciado '!$L47)</f>
        <v>-</v>
      </c>
      <c r="G47" s="66" t="str">
        <f>IF('Relación Víctima_Denunciado '!H47=0,"-",'Relación Víctima_Denunciado '!H47/'Relación Víctima_Denunciado '!$L47)</f>
        <v>-</v>
      </c>
      <c r="H47" s="66" t="str">
        <f>IF('Relación Víctima_Denunciado '!I47=0,"-",'Relación Víctima_Denunciado '!I47/'Relación Víctima_Denunciado '!$L47)</f>
        <v>-</v>
      </c>
      <c r="I47" s="66" t="str">
        <f>IF('Relación Víctima_Denunciado '!J47=0,"-",'Relación Víctima_Denunciado '!J47/'Relación Víctima_Denunciado '!$L47)</f>
        <v>-</v>
      </c>
      <c r="J47" s="66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6">
        <f>IF('Relación Víctima_Denunciado '!C48=0,"-",'Relación Víctima_Denunciado '!C48/'Relación Víctima_Denunciado '!$L48)</f>
        <v>0.15483870967741936</v>
      </c>
      <c r="D48" s="66">
        <f>IF('Relación Víctima_Denunciado '!D48=0,"-",'Relación Víctima_Denunciado '!D48/'Relación Víctima_Denunciado '!$L48)</f>
        <v>5.1612903225806452E-2</v>
      </c>
      <c r="E48" s="66">
        <f>IF('Relación Víctima_Denunciado '!E48=0,"-",'Relación Víctima_Denunciado '!E48/'Relación Víctima_Denunciado '!$L48)</f>
        <v>0.47741935483870968</v>
      </c>
      <c r="F48" s="66">
        <f>IF('Relación Víctima_Denunciado '!F48=0,"-",'Relación Víctima_Denunciado '!F48/'Relación Víctima_Denunciado '!$L48)</f>
        <v>0.31612903225806449</v>
      </c>
      <c r="G48" s="66" t="str">
        <f>IF('Relación Víctima_Denunciado '!H48=0,"-",'Relación Víctima_Denunciado '!H48/'Relación Víctima_Denunciado '!$L48)</f>
        <v>-</v>
      </c>
      <c r="H48" s="66" t="str">
        <f>IF('Relación Víctima_Denunciado '!I48=0,"-",'Relación Víctima_Denunciado '!I48/'Relación Víctima_Denunciado '!$L48)</f>
        <v>-</v>
      </c>
      <c r="I48" s="66" t="str">
        <f>IF('Relación Víctima_Denunciado '!J48=0,"-",'Relación Víctima_Denunciado '!J48/'Relación Víctima_Denunciado '!$L48)</f>
        <v>-</v>
      </c>
      <c r="J48" s="66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6">
        <f>IF('Relación Víctima_Denunciado '!C49=0,"-",'Relación Víctima_Denunciado '!C49/'Relación Víctima_Denunciado '!$L49)</f>
        <v>0.4358974358974359</v>
      </c>
      <c r="D49" s="66">
        <f>IF('Relación Víctima_Denunciado '!D49=0,"-",'Relación Víctima_Denunciado '!D49/'Relación Víctima_Denunciado '!$L49)</f>
        <v>0.10256410256410256</v>
      </c>
      <c r="E49" s="66">
        <f>IF('Relación Víctima_Denunciado '!E49=0,"-",'Relación Víctima_Denunciado '!E49/'Relación Víctima_Denunciado '!$L49)</f>
        <v>0.28205128205128205</v>
      </c>
      <c r="F49" s="66">
        <f>IF('Relación Víctima_Denunciado '!F49=0,"-",'Relación Víctima_Denunciado '!F49/'Relación Víctima_Denunciado '!$L49)</f>
        <v>0.17948717948717949</v>
      </c>
      <c r="G49" s="66" t="str">
        <f>IF('Relación Víctima_Denunciado '!H49=0,"-",'Relación Víctima_Denunciado '!H49/'Relación Víctima_Denunciado '!$L49)</f>
        <v>-</v>
      </c>
      <c r="H49" s="66" t="str">
        <f>IF('Relación Víctima_Denunciado '!I49=0,"-",'Relación Víctima_Denunciado '!I49/'Relación Víctima_Denunciado '!$L49)</f>
        <v>-</v>
      </c>
      <c r="I49" s="66" t="str">
        <f>IF('Relación Víctima_Denunciado '!J49=0,"-",'Relación Víctima_Denunciado '!J49/'Relación Víctima_Denunciado '!$L49)</f>
        <v>-</v>
      </c>
      <c r="J49" s="66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6">
        <f>IF('Relación Víctima_Denunciado '!C50=0,"-",'Relación Víctima_Denunciado '!C50/'Relación Víctima_Denunciado '!$L50)</f>
        <v>0.13333333333333333</v>
      </c>
      <c r="D50" s="66">
        <f>IF('Relación Víctima_Denunciado '!D50=0,"-",'Relación Víctima_Denunciado '!D50/'Relación Víctima_Denunciado '!$L50)</f>
        <v>0.16666666666666666</v>
      </c>
      <c r="E50" s="66">
        <f>IF('Relación Víctima_Denunciado '!E50=0,"-",'Relación Víctima_Denunciado '!E50/'Relación Víctima_Denunciado '!$L50)</f>
        <v>0.4</v>
      </c>
      <c r="F50" s="66">
        <f>IF('Relación Víctima_Denunciado '!F50=0,"-",'Relación Víctima_Denunciado '!F50/'Relación Víctima_Denunciado '!$L50)</f>
        <v>0.3</v>
      </c>
      <c r="G50" s="66" t="str">
        <f>IF('Relación Víctima_Denunciado '!H50=0,"-",'Relación Víctima_Denunciado '!H50/'Relación Víctima_Denunciado '!$L50)</f>
        <v>-</v>
      </c>
      <c r="H50" s="66" t="str">
        <f>IF('Relación Víctima_Denunciado '!I50=0,"-",'Relación Víctima_Denunciado '!I50/'Relación Víctima_Denunciado '!$L50)</f>
        <v>-</v>
      </c>
      <c r="I50" s="66" t="str">
        <f>IF('Relación Víctima_Denunciado '!J50=0,"-",'Relación Víctima_Denunciado '!J50/'Relación Víctima_Denunciado '!$L50)</f>
        <v>-</v>
      </c>
      <c r="J50" s="66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6">
        <f>IF('Relación Víctima_Denunciado '!C51=0,"-",'Relación Víctima_Denunciado '!C51/'Relación Víctima_Denunciado '!$L51)</f>
        <v>0.16666666666666666</v>
      </c>
      <c r="D51" s="66">
        <f>IF('Relación Víctima_Denunciado '!D51=0,"-",'Relación Víctima_Denunciado '!D51/'Relación Víctima_Denunciado '!$L51)</f>
        <v>0.33333333333333331</v>
      </c>
      <c r="E51" s="66">
        <f>IF('Relación Víctima_Denunciado '!E51=0,"-",'Relación Víctima_Denunciado '!E51/'Relación Víctima_Denunciado '!$L51)</f>
        <v>0.16666666666666666</v>
      </c>
      <c r="F51" s="66">
        <f>IF('Relación Víctima_Denunciado '!F51=0,"-",'Relación Víctima_Denunciado '!F51/'Relación Víctima_Denunciado '!$L51)</f>
        <v>0.33333333333333331</v>
      </c>
      <c r="G51" s="66" t="str">
        <f>IF('Relación Víctima_Denunciado '!H51=0,"-",'Relación Víctima_Denunciado '!H51/'Relación Víctima_Denunciado '!$L51)</f>
        <v>-</v>
      </c>
      <c r="H51" s="66" t="str">
        <f>IF('Relación Víctima_Denunciado '!I51=0,"-",'Relación Víctima_Denunciado '!I51/'Relación Víctima_Denunciado '!$L51)</f>
        <v>-</v>
      </c>
      <c r="I51" s="66" t="str">
        <f>IF('Relación Víctima_Denunciado '!J51=0,"-",'Relación Víctima_Denunciado '!J51/'Relación Víctima_Denunciado '!$L51)</f>
        <v>-</v>
      </c>
      <c r="J51" s="66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6">
        <f>IF('Relación Víctima_Denunciado '!C52=0,"-",'Relación Víctima_Denunciado '!C52/'Relación Víctima_Denunciado '!$L52)</f>
        <v>0.18518518518518517</v>
      </c>
      <c r="D52" s="66">
        <f>IF('Relación Víctima_Denunciado '!D52=0,"-",'Relación Víctima_Denunciado '!D52/'Relación Víctima_Denunciado '!$L52)</f>
        <v>7.407407407407407E-2</v>
      </c>
      <c r="E52" s="66">
        <f>IF('Relación Víctima_Denunciado '!E52=0,"-",'Relación Víctima_Denunciado '!E52/'Relación Víctima_Denunciado '!$L52)</f>
        <v>0.55555555555555558</v>
      </c>
      <c r="F52" s="66">
        <f>IF('Relación Víctima_Denunciado '!F52=0,"-",'Relación Víctima_Denunciado '!F52/'Relación Víctima_Denunciado '!$L52)</f>
        <v>0.18518518518518517</v>
      </c>
      <c r="G52" s="66" t="str">
        <f>IF('Relación Víctima_Denunciado '!H52=0,"-",'Relación Víctima_Denunciado '!H52/'Relación Víctima_Denunciado '!$L52)</f>
        <v>-</v>
      </c>
      <c r="H52" s="66" t="str">
        <f>IF('Relación Víctima_Denunciado '!I52=0,"-",'Relación Víctima_Denunciado '!I52/'Relación Víctima_Denunciado '!$L52)</f>
        <v>-</v>
      </c>
      <c r="I52" s="66" t="str">
        <f>IF('Relación Víctima_Denunciado '!J52=0,"-",'Relación Víctima_Denunciado '!J52/'Relación Víctima_Denunciado '!$L52)</f>
        <v>-</v>
      </c>
      <c r="J52" s="66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6">
        <f>IF('Relación Víctima_Denunciado '!C53=0,"-",'Relación Víctima_Denunciado '!C53/'Relación Víctima_Denunciado '!$L53)</f>
        <v>0.66666666666666663</v>
      </c>
      <c r="D53" s="66" t="str">
        <f>IF('Relación Víctima_Denunciado '!D53=0,"-",'Relación Víctima_Denunciado '!D53/'Relación Víctima_Denunciado '!$L53)</f>
        <v>-</v>
      </c>
      <c r="E53" s="66">
        <f>IF('Relación Víctima_Denunciado '!E53=0,"-",'Relación Víctima_Denunciado '!E53/'Relación Víctima_Denunciado '!$L53)</f>
        <v>0.33333333333333331</v>
      </c>
      <c r="F53" s="66" t="str">
        <f>IF('Relación Víctima_Denunciado '!F53=0,"-",'Relación Víctima_Denunciado '!F53/'Relación Víctima_Denunciado '!$L53)</f>
        <v>-</v>
      </c>
      <c r="G53" s="66" t="str">
        <f>IF('Relación Víctima_Denunciado '!H53=0,"-",'Relación Víctima_Denunciado '!H53/'Relación Víctima_Denunciado '!$L53)</f>
        <v>-</v>
      </c>
      <c r="H53" s="66" t="str">
        <f>IF('Relación Víctima_Denunciado '!I53=0,"-",'Relación Víctima_Denunciado '!I53/'Relación Víctima_Denunciado '!$L53)</f>
        <v>-</v>
      </c>
      <c r="I53" s="66" t="str">
        <f>IF('Relación Víctima_Denunciado '!J53=0,"-",'Relación Víctima_Denunciado '!J53/'Relación Víctima_Denunciado '!$L53)</f>
        <v>-</v>
      </c>
      <c r="J53" s="66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6">
        <f>IF('Relación Víctima_Denunciado '!C54=0,"-",'Relación Víctima_Denunciado '!C54/'Relación Víctima_Denunciado '!$L54)</f>
        <v>0.5</v>
      </c>
      <c r="D54" s="66" t="str">
        <f>IF('Relación Víctima_Denunciado '!D54=0,"-",'Relación Víctima_Denunciado '!D54/'Relación Víctima_Denunciado '!$L54)</f>
        <v>-</v>
      </c>
      <c r="E54" s="66">
        <f>IF('Relación Víctima_Denunciado '!E54=0,"-",'Relación Víctima_Denunciado '!E54/'Relación Víctima_Denunciado '!$L54)</f>
        <v>0.5</v>
      </c>
      <c r="F54" s="66" t="str">
        <f>IF('Relación Víctima_Denunciado '!F54=0,"-",'Relación Víctima_Denunciado '!F54/'Relación Víctima_Denunciado '!$L54)</f>
        <v>-</v>
      </c>
      <c r="G54" s="66" t="str">
        <f>IF('Relación Víctima_Denunciado '!H54=0,"-",'Relación Víctima_Denunciado '!H54/'Relación Víctima_Denunciado '!$L54)</f>
        <v>-</v>
      </c>
      <c r="H54" s="66" t="str">
        <f>IF('Relación Víctima_Denunciado '!I54=0,"-",'Relación Víctima_Denunciado '!I54/'Relación Víctima_Denunciado '!$L54)</f>
        <v>-</v>
      </c>
      <c r="I54" s="66" t="str">
        <f>IF('Relación Víctima_Denunciado '!J54=0,"-",'Relación Víctima_Denunciado '!J54/'Relación Víctima_Denunciado '!$L54)</f>
        <v>-</v>
      </c>
      <c r="J54" s="66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6">
        <f>IF('Relación Víctima_Denunciado '!C55=0,"-",'Relación Víctima_Denunciado '!C55/'Relación Víctima_Denunciado '!$L55)</f>
        <v>1</v>
      </c>
      <c r="D55" s="66" t="str">
        <f>IF('Relación Víctima_Denunciado '!D55=0,"-",'Relación Víctima_Denunciado '!D55/'Relación Víctima_Denunciado '!$L55)</f>
        <v>-</v>
      </c>
      <c r="E55" s="66" t="str">
        <f>IF('Relación Víctima_Denunciado '!E55=0,"-",'Relación Víctima_Denunciado '!E55/'Relación Víctima_Denunciado '!$L55)</f>
        <v>-</v>
      </c>
      <c r="F55" s="66" t="str">
        <f>IF('Relación Víctima_Denunciado '!F55=0,"-",'Relación Víctima_Denunciado '!F55/'Relación Víctima_Denunciado '!$L55)</f>
        <v>-</v>
      </c>
      <c r="G55" s="66" t="str">
        <f>IF('Relación Víctima_Denunciado '!H55=0,"-",'Relación Víctima_Denunciado '!H55/'Relación Víctima_Denunciado '!$L55)</f>
        <v>-</v>
      </c>
      <c r="H55" s="66" t="str">
        <f>IF('Relación Víctima_Denunciado '!I55=0,"-",'Relación Víctima_Denunciado '!I55/'Relación Víctima_Denunciado '!$L55)</f>
        <v>-</v>
      </c>
      <c r="I55" s="66" t="str">
        <f>IF('Relación Víctima_Denunciado '!J55=0,"-",'Relación Víctima_Denunciado '!J55/'Relación Víctima_Denunciado '!$L55)</f>
        <v>-</v>
      </c>
      <c r="J55" s="66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6">
        <f>IF('Relación Víctima_Denunciado '!C56=0,"-",'Relación Víctima_Denunciado '!C56/'Relación Víctima_Denunciado '!$L56)</f>
        <v>0.25</v>
      </c>
      <c r="D56" s="66">
        <f>IF('Relación Víctima_Denunciado '!D56=0,"-",'Relación Víctima_Denunciado '!D56/'Relación Víctima_Denunciado '!$L56)</f>
        <v>0.05</v>
      </c>
      <c r="E56" s="66">
        <f>IF('Relación Víctima_Denunciado '!E56=0,"-",'Relación Víctima_Denunciado '!E56/'Relación Víctima_Denunciado '!$L56)</f>
        <v>0.52500000000000002</v>
      </c>
      <c r="F56" s="66">
        <f>IF('Relación Víctima_Denunciado '!F56=0,"-",'Relación Víctima_Denunciado '!F56/'Relación Víctima_Denunciado '!$L56)</f>
        <v>0.17499999999999999</v>
      </c>
      <c r="G56" s="66" t="str">
        <f>IF('Relación Víctima_Denunciado '!H56=0,"-",'Relación Víctima_Denunciado '!H56/'Relación Víctima_Denunciado '!$L56)</f>
        <v>-</v>
      </c>
      <c r="H56" s="66" t="str">
        <f>IF('Relación Víctima_Denunciado '!I56=0,"-",'Relación Víctima_Denunciado '!I56/'Relación Víctima_Denunciado '!$L56)</f>
        <v>-</v>
      </c>
      <c r="I56" s="66" t="str">
        <f>IF('Relación Víctima_Denunciado '!J56=0,"-",'Relación Víctima_Denunciado '!J56/'Relación Víctima_Denunciado '!$L56)</f>
        <v>-</v>
      </c>
      <c r="J56" s="66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6">
        <f>IF('Relación Víctima_Denunciado '!C57=0,"-",'Relación Víctima_Denunciado '!C57/'Relación Víctima_Denunciado '!$L57)</f>
        <v>0.3</v>
      </c>
      <c r="D57" s="66">
        <f>IF('Relación Víctima_Denunciado '!D57=0,"-",'Relación Víctima_Denunciado '!D57/'Relación Víctima_Denunciado '!$L57)</f>
        <v>0.3</v>
      </c>
      <c r="E57" s="66">
        <f>IF('Relación Víctima_Denunciado '!E57=0,"-",'Relación Víctima_Denunciado '!E57/'Relación Víctima_Denunciado '!$L57)</f>
        <v>0.2</v>
      </c>
      <c r="F57" s="66">
        <f>IF('Relación Víctima_Denunciado '!F57=0,"-",'Relación Víctima_Denunciado '!F57/'Relación Víctima_Denunciado '!$L57)</f>
        <v>0.2</v>
      </c>
      <c r="G57" s="66" t="str">
        <f>IF('Relación Víctima_Denunciado '!H57=0,"-",'Relación Víctima_Denunciado '!H57/'Relación Víctima_Denunciado '!$L57)</f>
        <v>-</v>
      </c>
      <c r="H57" s="66" t="str">
        <f>IF('Relación Víctima_Denunciado '!I57=0,"-",'Relación Víctima_Denunciado '!I57/'Relación Víctima_Denunciado '!$L57)</f>
        <v>-</v>
      </c>
      <c r="I57" s="66" t="str">
        <f>IF('Relación Víctima_Denunciado '!J57=0,"-",'Relación Víctima_Denunciado '!J57/'Relación Víctima_Denunciado '!$L57)</f>
        <v>-</v>
      </c>
      <c r="J57" s="66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6">
        <f>IF('Relación Víctima_Denunciado '!C58=0,"-",'Relación Víctima_Denunciado '!C58/'Relación Víctima_Denunciado '!$L58)</f>
        <v>0.1</v>
      </c>
      <c r="D58" s="66">
        <f>IF('Relación Víctima_Denunciado '!D58=0,"-",'Relación Víctima_Denunciado '!D58/'Relación Víctima_Denunciado '!$L58)</f>
        <v>0.1</v>
      </c>
      <c r="E58" s="66">
        <f>IF('Relación Víctima_Denunciado '!E58=0,"-",'Relación Víctima_Denunciado '!E58/'Relación Víctima_Denunciado '!$L58)</f>
        <v>0.3</v>
      </c>
      <c r="F58" s="66">
        <f>IF('Relación Víctima_Denunciado '!F58=0,"-",'Relación Víctima_Denunciado '!F58/'Relación Víctima_Denunciado '!$L58)</f>
        <v>0.4</v>
      </c>
      <c r="G58" s="66" t="str">
        <f>IF('Relación Víctima_Denunciado '!H58=0,"-",'Relación Víctima_Denunciado '!H58/'Relación Víctima_Denunciado '!$L58)</f>
        <v>-</v>
      </c>
      <c r="H58" s="66">
        <f>IF('Relación Víctima_Denunciado '!I58=0,"-",'Relación Víctima_Denunciado '!I58/'Relación Víctima_Denunciado '!$L58)</f>
        <v>0.1</v>
      </c>
      <c r="I58" s="66" t="str">
        <f>IF('Relación Víctima_Denunciado '!J58=0,"-",'Relación Víctima_Denunciado '!J58/'Relación Víctima_Denunciado '!$L58)</f>
        <v>-</v>
      </c>
      <c r="J58" s="66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6" t="str">
        <f>IF('Relación Víctima_Denunciado '!C59=0,"-",'Relación Víctima_Denunciado '!C59/'Relación Víctima_Denunciado '!$L59)</f>
        <v>-</v>
      </c>
      <c r="D59" s="66">
        <f>IF('Relación Víctima_Denunciado '!D59=0,"-",'Relación Víctima_Denunciado '!D59/'Relación Víctima_Denunciado '!$L59)</f>
        <v>1</v>
      </c>
      <c r="E59" s="66" t="str">
        <f>IF('Relación Víctima_Denunciado '!E59=0,"-",'Relación Víctima_Denunciado '!E59/'Relación Víctima_Denunciado '!$L59)</f>
        <v>-</v>
      </c>
      <c r="F59" s="66" t="str">
        <f>IF('Relación Víctima_Denunciado '!F59=0,"-",'Relación Víctima_Denunciado '!F59/'Relación Víctima_Denunciado '!$L59)</f>
        <v>-</v>
      </c>
      <c r="G59" s="66" t="str">
        <f>IF('Relación Víctima_Denunciado '!H59=0,"-",'Relación Víctima_Denunciado '!H59/'Relación Víctima_Denunciado '!$L59)</f>
        <v>-</v>
      </c>
      <c r="H59" s="66" t="str">
        <f>IF('Relación Víctima_Denunciado '!I59=0,"-",'Relación Víctima_Denunciado '!I59/'Relación Víctima_Denunciado '!$L59)</f>
        <v>-</v>
      </c>
      <c r="I59" s="66" t="str">
        <f>IF('Relación Víctima_Denunciado '!J59=0,"-",'Relación Víctima_Denunciado '!J59/'Relación Víctima_Denunciado '!$L59)</f>
        <v>-</v>
      </c>
      <c r="J59" s="66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6" t="str">
        <f>IF('Relación Víctima_Denunciado '!C60=0,"-",'Relación Víctima_Denunciado '!C60/'Relación Víctima_Denunciado '!$L60)</f>
        <v>-</v>
      </c>
      <c r="D60" s="66" t="str">
        <f>IF('Relación Víctima_Denunciado '!D60=0,"-",'Relación Víctima_Denunciado '!D60/'Relación Víctima_Denunciado '!$L60)</f>
        <v>-</v>
      </c>
      <c r="E60" s="66">
        <f>IF('Relación Víctima_Denunciado '!E60=0,"-",'Relación Víctima_Denunciado '!E60/'Relación Víctima_Denunciado '!$L60)</f>
        <v>1</v>
      </c>
      <c r="F60" s="66" t="str">
        <f>IF('Relación Víctima_Denunciado '!F60=0,"-",'Relación Víctima_Denunciado '!F60/'Relación Víctima_Denunciado '!$L60)</f>
        <v>-</v>
      </c>
      <c r="G60" s="66" t="str">
        <f>IF('Relación Víctima_Denunciado '!H60=0,"-",'Relación Víctima_Denunciado '!H60/'Relación Víctima_Denunciado '!$L60)</f>
        <v>-</v>
      </c>
      <c r="H60" s="66" t="str">
        <f>IF('Relación Víctima_Denunciado '!I60=0,"-",'Relación Víctima_Denunciado '!I60/'Relación Víctima_Denunciado '!$L60)</f>
        <v>-</v>
      </c>
      <c r="I60" s="66" t="str">
        <f>IF('Relación Víctima_Denunciado '!J60=0,"-",'Relación Víctima_Denunciado '!J60/'Relación Víctima_Denunciado '!$L60)</f>
        <v>-</v>
      </c>
      <c r="J60" s="66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6">
        <f>IF('Relación Víctima_Denunciado '!C61=0,"-",'Relación Víctima_Denunciado '!C61/'Relación Víctima_Denunciado '!$L61)</f>
        <v>0.15151515151515152</v>
      </c>
      <c r="D61" s="66">
        <f>IF('Relación Víctima_Denunciado '!D61=0,"-",'Relación Víctima_Denunciado '!D61/'Relación Víctima_Denunciado '!$L61)</f>
        <v>9.0909090909090912E-2</v>
      </c>
      <c r="E61" s="66">
        <f>IF('Relación Víctima_Denunciado '!E61=0,"-",'Relación Víctima_Denunciado '!E61/'Relación Víctima_Denunciado '!$L61)</f>
        <v>0.30303030303030304</v>
      </c>
      <c r="F61" s="66">
        <f>IF('Relación Víctima_Denunciado '!F61=0,"-",'Relación Víctima_Denunciado '!F61/'Relación Víctima_Denunciado '!$L61)</f>
        <v>0.33333333333333331</v>
      </c>
      <c r="G61" s="66" t="str">
        <f>IF('Relación Víctima_Denunciado '!H61=0,"-",'Relación Víctima_Denunciado '!H61/'Relación Víctima_Denunciado '!$L61)</f>
        <v>-</v>
      </c>
      <c r="H61" s="66">
        <f>IF('Relación Víctima_Denunciado '!I61=0,"-",'Relación Víctima_Denunciado '!I61/'Relación Víctima_Denunciado '!$L61)</f>
        <v>3.0303030303030304E-2</v>
      </c>
      <c r="I61" s="66">
        <f>IF('Relación Víctima_Denunciado '!J61=0,"-",'Relación Víctima_Denunciado '!J61/'Relación Víctima_Denunciado '!$L61)</f>
        <v>9.0909090909090912E-2</v>
      </c>
      <c r="J61" s="66" t="str">
        <f>IF('Relación Víctima_Denunciado '!K61=0,"-",'Relación Víctima_Denunciado '!K61/'Relación Víctima_Denunciado '!$L61)</f>
        <v>-</v>
      </c>
    </row>
    <row r="62" spans="2:10" ht="20.100000000000001" customHeight="1" thickBot="1" x14ac:dyDescent="0.25">
      <c r="B62" s="4" t="s">
        <v>277</v>
      </c>
      <c r="C62" s="66" t="str">
        <f>IF('Relación Víctima_Denunciado '!C62=0,"-",'Relación Víctima_Denunciado '!C62/'Relación Víctima_Denunciado '!$L62)</f>
        <v>-</v>
      </c>
      <c r="D62" s="66" t="str">
        <f>IF('Relación Víctima_Denunciado '!D62=0,"-",'Relación Víctima_Denunciado '!D62/'Relación Víctima_Denunciado '!$L62)</f>
        <v>-</v>
      </c>
      <c r="E62" s="66">
        <f>IF('Relación Víctima_Denunciado '!E62=0,"-",'Relación Víctima_Denunciado '!E62/'Relación Víctima_Denunciado '!$L62)</f>
        <v>0.22222222222222221</v>
      </c>
      <c r="F62" s="66">
        <f>IF('Relación Víctima_Denunciado '!F62=0,"-",'Relación Víctima_Denunciado '!F62/'Relación Víctima_Denunciado '!$L62)</f>
        <v>0.77777777777777779</v>
      </c>
      <c r="G62" s="66" t="str">
        <f>IF('Relación Víctima_Denunciado '!H62=0,"-",'Relación Víctima_Denunciado '!H62/'Relación Víctima_Denunciado '!$L62)</f>
        <v>-</v>
      </c>
      <c r="H62" s="66" t="str">
        <f>IF('Relación Víctima_Denunciado '!I62=0,"-",'Relación Víctima_Denunciado '!I62/'Relación Víctima_Denunciado '!$L62)</f>
        <v>-</v>
      </c>
      <c r="I62" s="66" t="str">
        <f>IF('Relación Víctima_Denunciado '!J62=0,"-",'Relación Víctima_Denunciado '!J62/'Relación Víctima_Denunciado '!$L62)</f>
        <v>-</v>
      </c>
      <c r="J62" s="66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6">
        <f>IF('Relación Víctima_Denunciado '!C63=0,"-",'Relación Víctima_Denunciado '!C63/'Relación Víctima_Denunciado '!$L63)</f>
        <v>0.33333333333333331</v>
      </c>
      <c r="D63" s="66" t="str">
        <f>IF('Relación Víctima_Denunciado '!D63=0,"-",'Relación Víctima_Denunciado '!D63/'Relación Víctima_Denunciado '!$L63)</f>
        <v>-</v>
      </c>
      <c r="E63" s="66">
        <f>IF('Relación Víctima_Denunciado '!E63=0,"-",'Relación Víctima_Denunciado '!E63/'Relación Víctima_Denunciado '!$L63)</f>
        <v>0.66666666666666663</v>
      </c>
      <c r="F63" s="66" t="str">
        <f>IF('Relación Víctima_Denunciado '!F63=0,"-",'Relación Víctima_Denunciado '!F63/'Relación Víctima_Denunciado '!$L63)</f>
        <v>-</v>
      </c>
      <c r="G63" s="66" t="str">
        <f>IF('Relación Víctima_Denunciado '!H63=0,"-",'Relación Víctima_Denunciado '!H63/'Relación Víctima_Denunciado '!$L63)</f>
        <v>-</v>
      </c>
      <c r="H63" s="66" t="str">
        <f>IF('Relación Víctima_Denunciado '!I63=0,"-",'Relación Víctima_Denunciado '!I63/'Relación Víctima_Denunciado '!$L63)</f>
        <v>-</v>
      </c>
      <c r="I63" s="66" t="str">
        <f>IF('Relación Víctima_Denunciado '!J63=0,"-",'Relación Víctima_Denunciado '!J63/'Relación Víctima_Denunciado '!$L63)</f>
        <v>-</v>
      </c>
      <c r="J63" s="66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6">
        <f>IF('Relación Víctima_Denunciado '!C64=0,"-",'Relación Víctima_Denunciado '!C64/'Relación Víctima_Denunciado '!$L64)</f>
        <v>0.15384615384615385</v>
      </c>
      <c r="D64" s="66">
        <f>IF('Relación Víctima_Denunciado '!D64=0,"-",'Relación Víctima_Denunciado '!D64/'Relación Víctima_Denunciado '!$L64)</f>
        <v>0.15384615384615385</v>
      </c>
      <c r="E64" s="66">
        <f>IF('Relación Víctima_Denunciado '!E64=0,"-",'Relación Víctima_Denunciado '!E64/'Relación Víctima_Denunciado '!$L64)</f>
        <v>0.30769230769230771</v>
      </c>
      <c r="F64" s="66">
        <f>IF('Relación Víctima_Denunciado '!F64=0,"-",'Relación Víctima_Denunciado '!F64/'Relación Víctima_Denunciado '!$L64)</f>
        <v>0.38461538461538464</v>
      </c>
      <c r="G64" s="66" t="str">
        <f>IF('Relación Víctima_Denunciado '!H64=0,"-",'Relación Víctima_Denunciado '!H64/'Relación Víctima_Denunciado '!$L64)</f>
        <v>-</v>
      </c>
      <c r="H64" s="66" t="str">
        <f>IF('Relación Víctima_Denunciado '!I64=0,"-",'Relación Víctima_Denunciado '!I64/'Relación Víctima_Denunciado '!$L64)</f>
        <v>-</v>
      </c>
      <c r="I64" s="66" t="str">
        <f>IF('Relación Víctima_Denunciado '!J64=0,"-",'Relación Víctima_Denunciado '!J64/'Relación Víctima_Denunciado '!$L64)</f>
        <v>-</v>
      </c>
      <c r="J64" s="66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6">
        <f>IF('Relación Víctima_Denunciado '!C65=0,"-",'Relación Víctima_Denunciado '!C65/'Relación Víctima_Denunciado '!$L65)</f>
        <v>0.5</v>
      </c>
      <c r="D65" s="66">
        <f>IF('Relación Víctima_Denunciado '!D65=0,"-",'Relación Víctima_Denunciado '!D65/'Relación Víctima_Denunciado '!$L65)</f>
        <v>0.25</v>
      </c>
      <c r="E65" s="66">
        <f>IF('Relación Víctima_Denunciado '!E65=0,"-",'Relación Víctima_Denunciado '!E65/'Relación Víctima_Denunciado '!$L65)</f>
        <v>0.25</v>
      </c>
      <c r="F65" s="66" t="str">
        <f>IF('Relación Víctima_Denunciado '!F65=0,"-",'Relación Víctima_Denunciado '!F65/'Relación Víctima_Denunciado '!$L65)</f>
        <v>-</v>
      </c>
      <c r="G65" s="66" t="str">
        <f>IF('Relación Víctima_Denunciado '!H65=0,"-",'Relación Víctima_Denunciado '!H65/'Relación Víctima_Denunciado '!$L65)</f>
        <v>-</v>
      </c>
      <c r="H65" s="66" t="str">
        <f>IF('Relación Víctima_Denunciado '!I65=0,"-",'Relación Víctima_Denunciado '!I65/'Relación Víctima_Denunciado '!$L65)</f>
        <v>-</v>
      </c>
      <c r="I65" s="66" t="str">
        <f>IF('Relación Víctima_Denunciado '!J65=0,"-",'Relación Víctima_Denunciado '!J65/'Relación Víctima_Denunciado '!$L65)</f>
        <v>-</v>
      </c>
      <c r="J65" s="66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6">
        <f>IF('Relación Víctima_Denunciado '!C66=0,"-",'Relación Víctima_Denunciado '!C66/'Relación Víctima_Denunciado '!$L66)</f>
        <v>0.14285714285714285</v>
      </c>
      <c r="D66" s="66">
        <f>IF('Relación Víctima_Denunciado '!D66=0,"-",'Relación Víctima_Denunciado '!D66/'Relación Víctima_Denunciado '!$L66)</f>
        <v>0.2857142857142857</v>
      </c>
      <c r="E66" s="66">
        <f>IF('Relación Víctima_Denunciado '!E66=0,"-",'Relación Víctima_Denunciado '!E66/'Relación Víctima_Denunciado '!$L66)</f>
        <v>0.42857142857142855</v>
      </c>
      <c r="F66" s="66">
        <f>IF('Relación Víctima_Denunciado '!F66=0,"-",'Relación Víctima_Denunciado '!F66/'Relación Víctima_Denunciado '!$L66)</f>
        <v>0.14285714285714285</v>
      </c>
      <c r="G66" s="66" t="str">
        <f>IF('Relación Víctima_Denunciado '!H66=0,"-",'Relación Víctima_Denunciado '!H66/'Relación Víctima_Denunciado '!$L66)</f>
        <v>-</v>
      </c>
      <c r="H66" s="66" t="str">
        <f>IF('Relación Víctima_Denunciado '!I66=0,"-",'Relación Víctima_Denunciado '!I66/'Relación Víctima_Denunciado '!$L66)</f>
        <v>-</v>
      </c>
      <c r="I66" s="66" t="str">
        <f>IF('Relación Víctima_Denunciado '!J66=0,"-",'Relación Víctima_Denunciado '!J66/'Relación Víctima_Denunciado '!$L66)</f>
        <v>-</v>
      </c>
      <c r="J66" s="66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6">
        <f>IF('Relación Víctima_Denunciado '!C67=0,"-",'Relación Víctima_Denunciado '!C67/'Relación Víctima_Denunciado '!$L67)</f>
        <v>0.14285714285714285</v>
      </c>
      <c r="D67" s="66">
        <f>IF('Relación Víctima_Denunciado '!D67=0,"-",'Relación Víctima_Denunciado '!D67/'Relación Víctima_Denunciado '!$L67)</f>
        <v>0.2857142857142857</v>
      </c>
      <c r="E67" s="66">
        <f>IF('Relación Víctima_Denunciado '!E67=0,"-",'Relación Víctima_Denunciado '!E67/'Relación Víctima_Denunciado '!$L67)</f>
        <v>0.42857142857142855</v>
      </c>
      <c r="F67" s="66">
        <f>IF('Relación Víctima_Denunciado '!F67=0,"-",'Relación Víctima_Denunciado '!F67/'Relación Víctima_Denunciado '!$L67)</f>
        <v>0.14285714285714285</v>
      </c>
      <c r="G67" s="66" t="str">
        <f>IF('Relación Víctima_Denunciado '!H67=0,"-",'Relación Víctima_Denunciado '!H67/'Relación Víctima_Denunciado '!$L67)</f>
        <v>-</v>
      </c>
      <c r="H67" s="66" t="str">
        <f>IF('Relación Víctima_Denunciado '!I67=0,"-",'Relación Víctima_Denunciado '!I67/'Relación Víctima_Denunciado '!$L67)</f>
        <v>-</v>
      </c>
      <c r="I67" s="66" t="str">
        <f>IF('Relación Víctima_Denunciado '!J67=0,"-",'Relación Víctima_Denunciado '!J67/'Relación Víctima_Denunciado '!$L67)</f>
        <v>-</v>
      </c>
      <c r="J67" s="66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6" t="str">
        <f>IF('Relación Víctima_Denunciado '!C68=0,"-",'Relación Víctima_Denunciado '!C68/'Relación Víctima_Denunciado '!$L68)</f>
        <v>-</v>
      </c>
      <c r="D68" s="66" t="str">
        <f>IF('Relación Víctima_Denunciado '!D68=0,"-",'Relación Víctima_Denunciado '!D68/'Relación Víctima_Denunciado '!$L68)</f>
        <v>-</v>
      </c>
      <c r="E68" s="66">
        <f>IF('Relación Víctima_Denunciado '!E68=0,"-",'Relación Víctima_Denunciado '!E68/'Relación Víctima_Denunciado '!$L68)</f>
        <v>0.4</v>
      </c>
      <c r="F68" s="66">
        <f>IF('Relación Víctima_Denunciado '!F68=0,"-",'Relación Víctima_Denunciado '!F68/'Relación Víctima_Denunciado '!$L68)</f>
        <v>0.6</v>
      </c>
      <c r="G68" s="66" t="str">
        <f>IF('Relación Víctima_Denunciado '!H68=0,"-",'Relación Víctima_Denunciado '!H68/'Relación Víctima_Denunciado '!$L68)</f>
        <v>-</v>
      </c>
      <c r="H68" s="66" t="str">
        <f>IF('Relación Víctima_Denunciado '!I68=0,"-",'Relación Víctima_Denunciado '!I68/'Relación Víctima_Denunciado '!$L68)</f>
        <v>-</v>
      </c>
      <c r="I68" s="66" t="str">
        <f>IF('Relación Víctima_Denunciado '!J68=0,"-",'Relación Víctima_Denunciado '!J68/'Relación Víctima_Denunciado '!$L68)</f>
        <v>-</v>
      </c>
      <c r="J68" s="66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6">
        <f>IF('Relación Víctima_Denunciado '!C69=0,"-",'Relación Víctima_Denunciado '!C69/'Relación Víctima_Denunciado '!$L69)</f>
        <v>0.33333333333333331</v>
      </c>
      <c r="D69" s="66" t="str">
        <f>IF('Relación Víctima_Denunciado '!D69=0,"-",'Relación Víctima_Denunciado '!D69/'Relación Víctima_Denunciado '!$L69)</f>
        <v>-</v>
      </c>
      <c r="E69" s="66">
        <f>IF('Relación Víctima_Denunciado '!E69=0,"-",'Relación Víctima_Denunciado '!E69/'Relación Víctima_Denunciado '!$L69)</f>
        <v>0.66666666666666663</v>
      </c>
      <c r="F69" s="66" t="str">
        <f>IF('Relación Víctima_Denunciado '!F69=0,"-",'Relación Víctima_Denunciado '!F69/'Relación Víctima_Denunciado '!$L69)</f>
        <v>-</v>
      </c>
      <c r="G69" s="66" t="str">
        <f>IF('Relación Víctima_Denunciado '!H69=0,"-",'Relación Víctima_Denunciado '!H69/'Relación Víctima_Denunciado '!$L69)</f>
        <v>-</v>
      </c>
      <c r="H69" s="66" t="str">
        <f>IF('Relación Víctima_Denunciado '!I69=0,"-",'Relación Víctima_Denunciado '!I69/'Relación Víctima_Denunciado '!$L69)</f>
        <v>-</v>
      </c>
      <c r="I69" s="66" t="str">
        <f>IF('Relación Víctima_Denunciado '!J69=0,"-",'Relación Víctima_Denunciado '!J69/'Relación Víctima_Denunciado '!$L69)</f>
        <v>-</v>
      </c>
      <c r="J69" s="66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6">
        <f>IF('Relación Víctima_Denunciado '!C70=0,"-",'Relación Víctima_Denunciado '!C70/'Relación Víctima_Denunciado '!$L70)</f>
        <v>0.27777777777777779</v>
      </c>
      <c r="D70" s="66">
        <f>IF('Relación Víctima_Denunciado '!D70=0,"-",'Relación Víctima_Denunciado '!D70/'Relación Víctima_Denunciado '!$L70)</f>
        <v>5.5555555555555552E-2</v>
      </c>
      <c r="E70" s="66">
        <f>IF('Relación Víctima_Denunciado '!E70=0,"-",'Relación Víctima_Denunciado '!E70/'Relación Víctima_Denunciado '!$L70)</f>
        <v>0.1111111111111111</v>
      </c>
      <c r="F70" s="66">
        <f>IF('Relación Víctima_Denunciado '!F70=0,"-",'Relación Víctima_Denunciado '!F70/'Relación Víctima_Denunciado '!$L70)</f>
        <v>5.5555555555555552E-2</v>
      </c>
      <c r="G70" s="66" t="str">
        <f>IF('Relación Víctima_Denunciado '!H70=0,"-",'Relación Víctima_Denunciado '!H70/'Relación Víctima_Denunciado '!$L70)</f>
        <v>-</v>
      </c>
      <c r="H70" s="66" t="str">
        <f>IF('Relación Víctima_Denunciado '!I70=0,"-",'Relación Víctima_Denunciado '!I70/'Relación Víctima_Denunciado '!$L70)</f>
        <v>-</v>
      </c>
      <c r="I70" s="66">
        <f>IF('Relación Víctima_Denunciado '!J70=0,"-",'Relación Víctima_Denunciado '!J70/'Relación Víctima_Denunciado '!$L70)</f>
        <v>0.5</v>
      </c>
      <c r="J70" s="66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6">
        <f>IF('Relación Víctima_Denunciado '!C71=0,"-",'Relación Víctima_Denunciado '!C71/'Relación Víctima_Denunciado '!$L71)</f>
        <v>0.2857142857142857</v>
      </c>
      <c r="D71" s="66" t="str">
        <f>IF('Relación Víctima_Denunciado '!D71=0,"-",'Relación Víctima_Denunciado '!D71/'Relación Víctima_Denunciado '!$L71)</f>
        <v>-</v>
      </c>
      <c r="E71" s="66">
        <f>IF('Relación Víctima_Denunciado '!E71=0,"-",'Relación Víctima_Denunciado '!E71/'Relación Víctima_Denunciado '!$L71)</f>
        <v>0.14285714285714285</v>
      </c>
      <c r="F71" s="66">
        <f>IF('Relación Víctima_Denunciado '!F71=0,"-",'Relación Víctima_Denunciado '!F71/'Relación Víctima_Denunciado '!$L71)</f>
        <v>0.5714285714285714</v>
      </c>
      <c r="G71" s="66" t="str">
        <f>IF('Relación Víctima_Denunciado '!H71=0,"-",'Relación Víctima_Denunciado '!H71/'Relación Víctima_Denunciado '!$L71)</f>
        <v>-</v>
      </c>
      <c r="H71" s="66" t="str">
        <f>IF('Relación Víctima_Denunciado '!I71=0,"-",'Relación Víctima_Denunciado '!I71/'Relación Víctima_Denunciado '!$L71)</f>
        <v>-</v>
      </c>
      <c r="I71" s="66" t="str">
        <f>IF('Relación Víctima_Denunciado '!J71=0,"-",'Relación Víctima_Denunciado '!J71/'Relación Víctima_Denunciado '!$L71)</f>
        <v>-</v>
      </c>
      <c r="J71" s="66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6" t="str">
        <f>IF('Relación Víctima_Denunciado '!C72=0,"-",'Relación Víctima_Denunciado '!C72/'Relación Víctima_Denunciado '!$L72)</f>
        <v>-</v>
      </c>
      <c r="D72" s="66">
        <f>IF('Relación Víctima_Denunciado '!D72=0,"-",'Relación Víctima_Denunciado '!D72/'Relación Víctima_Denunciado '!$L72)</f>
        <v>0.18181818181818182</v>
      </c>
      <c r="E72" s="66">
        <f>IF('Relación Víctima_Denunciado '!E72=0,"-",'Relación Víctima_Denunciado '!E72/'Relación Víctima_Denunciado '!$L72)</f>
        <v>0.27272727272727271</v>
      </c>
      <c r="F72" s="66">
        <f>IF('Relación Víctima_Denunciado '!F72=0,"-",'Relación Víctima_Denunciado '!F72/'Relación Víctima_Denunciado '!$L72)</f>
        <v>0.54545454545454541</v>
      </c>
      <c r="G72" s="66" t="str">
        <f>IF('Relación Víctima_Denunciado '!H72=0,"-",'Relación Víctima_Denunciado '!H72/'Relación Víctima_Denunciado '!$L72)</f>
        <v>-</v>
      </c>
      <c r="H72" s="66" t="str">
        <f>IF('Relación Víctima_Denunciado '!I72=0,"-",'Relación Víctima_Denunciado '!I72/'Relación Víctima_Denunciado '!$L72)</f>
        <v>-</v>
      </c>
      <c r="I72" s="66" t="str">
        <f>IF('Relación Víctima_Denunciado '!J72=0,"-",'Relación Víctima_Denunciado '!J72/'Relación Víctima_Denunciado '!$L72)</f>
        <v>-</v>
      </c>
      <c r="J72" s="66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6">
        <f>IF('Relación Víctima_Denunciado '!C73=0,"-",'Relación Víctima_Denunciado '!C73/'Relación Víctima_Denunciado '!$L73)</f>
        <v>0.14018691588785046</v>
      </c>
      <c r="D73" s="66">
        <f>IF('Relación Víctima_Denunciado '!D73=0,"-",'Relación Víctima_Denunciado '!D73/'Relación Víctima_Denunciado '!$L73)</f>
        <v>9.3457943925233641E-2</v>
      </c>
      <c r="E73" s="66">
        <f>IF('Relación Víctima_Denunciado '!E73=0,"-",'Relación Víctima_Denunciado '!E73/'Relación Víctima_Denunciado '!$L73)</f>
        <v>0.34579439252336447</v>
      </c>
      <c r="F73" s="66">
        <f>IF('Relación Víctima_Denunciado '!F73=0,"-",'Relación Víctima_Denunciado '!F73/'Relación Víctima_Denunciado '!$L73)</f>
        <v>0.42056074766355139</v>
      </c>
      <c r="G73" s="66" t="str">
        <f>IF('Relación Víctima_Denunciado '!H73=0,"-",'Relación Víctima_Denunciado '!H73/'Relación Víctima_Denunciado '!$L73)</f>
        <v>-</v>
      </c>
      <c r="H73" s="66" t="str">
        <f>IF('Relación Víctima_Denunciado '!I73=0,"-",'Relación Víctima_Denunciado '!I73/'Relación Víctima_Denunciado '!$L73)</f>
        <v>-</v>
      </c>
      <c r="I73" s="66" t="str">
        <f>IF('Relación Víctima_Denunciado '!J73=0,"-",'Relación Víctima_Denunciado '!J73/'Relación Víctima_Denunciado '!$L73)</f>
        <v>-</v>
      </c>
      <c r="J73" s="66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6">
        <f>IF('Relación Víctima_Denunciado '!C74=0,"-",'Relación Víctima_Denunciado '!C74/'Relación Víctima_Denunciado '!$L74)</f>
        <v>0.16666666666666666</v>
      </c>
      <c r="D74" s="66">
        <f>IF('Relación Víctima_Denunciado '!D74=0,"-",'Relación Víctima_Denunciado '!D74/'Relación Víctima_Denunciado '!$L74)</f>
        <v>0.33333333333333331</v>
      </c>
      <c r="E74" s="66">
        <f>IF('Relación Víctima_Denunciado '!E74=0,"-",'Relación Víctima_Denunciado '!E74/'Relación Víctima_Denunciado '!$L74)</f>
        <v>0.16666666666666666</v>
      </c>
      <c r="F74" s="66">
        <f>IF('Relación Víctima_Denunciado '!F74=0,"-",'Relación Víctima_Denunciado '!F74/'Relación Víctima_Denunciado '!$L74)</f>
        <v>0.33333333333333331</v>
      </c>
      <c r="G74" s="66" t="str">
        <f>IF('Relación Víctima_Denunciado '!H74=0,"-",'Relación Víctima_Denunciado '!H74/'Relación Víctima_Denunciado '!$L74)</f>
        <v>-</v>
      </c>
      <c r="H74" s="66" t="str">
        <f>IF('Relación Víctima_Denunciado '!I74=0,"-",'Relación Víctima_Denunciado '!I74/'Relación Víctima_Denunciado '!$L74)</f>
        <v>-</v>
      </c>
      <c r="I74" s="66" t="str">
        <f>IF('Relación Víctima_Denunciado '!J74=0,"-",'Relación Víctima_Denunciado '!J74/'Relación Víctima_Denunciado '!$L74)</f>
        <v>-</v>
      </c>
      <c r="J74" s="66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6">
        <f>IF('Relación Víctima_Denunciado '!C75=0,"-",'Relación Víctima_Denunciado '!C75/'Relación Víctima_Denunciado '!$L75)</f>
        <v>0.1</v>
      </c>
      <c r="D75" s="66">
        <f>IF('Relación Víctima_Denunciado '!D75=0,"-",'Relación Víctima_Denunciado '!D75/'Relación Víctima_Denunciado '!$L75)</f>
        <v>0.05</v>
      </c>
      <c r="E75" s="66">
        <f>IF('Relación Víctima_Denunciado '!E75=0,"-",'Relación Víctima_Denunciado '!E75/'Relación Víctima_Denunciado '!$L75)</f>
        <v>0.65</v>
      </c>
      <c r="F75" s="66">
        <f>IF('Relación Víctima_Denunciado '!F75=0,"-",'Relación Víctima_Denunciado '!F75/'Relación Víctima_Denunciado '!$L75)</f>
        <v>0.2</v>
      </c>
      <c r="G75" s="66" t="str">
        <f>IF('Relación Víctima_Denunciado '!H75=0,"-",'Relación Víctima_Denunciado '!H75/'Relación Víctima_Denunciado '!$L75)</f>
        <v>-</v>
      </c>
      <c r="H75" s="66" t="str">
        <f>IF('Relación Víctima_Denunciado '!I75=0,"-",'Relación Víctima_Denunciado '!I75/'Relación Víctima_Denunciado '!$L75)</f>
        <v>-</v>
      </c>
      <c r="I75" s="66" t="str">
        <f>IF('Relación Víctima_Denunciado '!J75=0,"-",'Relación Víctima_Denunciado '!J75/'Relación Víctima_Denunciado '!$L75)</f>
        <v>-</v>
      </c>
      <c r="J75" s="66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6">
        <f>IF('Relación Víctima_Denunciado '!C76=0,"-",'Relación Víctima_Denunciado '!C76/'Relación Víctima_Denunciado '!$L76)</f>
        <v>0.1076923076923077</v>
      </c>
      <c r="D76" s="66">
        <f>IF('Relación Víctima_Denunciado '!D76=0,"-",'Relación Víctima_Denunciado '!D76/'Relación Víctima_Denunciado '!$L76)</f>
        <v>3.0769230769230771E-2</v>
      </c>
      <c r="E76" s="66">
        <f>IF('Relación Víctima_Denunciado '!E76=0,"-",'Relación Víctima_Denunciado '!E76/'Relación Víctima_Denunciado '!$L76)</f>
        <v>0.55384615384615388</v>
      </c>
      <c r="F76" s="66">
        <f>IF('Relación Víctima_Denunciado '!F76=0,"-",'Relación Víctima_Denunciado '!F76/'Relación Víctima_Denunciado '!$L76)</f>
        <v>0.30769230769230771</v>
      </c>
      <c r="G76" s="66" t="str">
        <f>IF('Relación Víctima_Denunciado '!H76=0,"-",'Relación Víctima_Denunciado '!H76/'Relación Víctima_Denunciado '!$L76)</f>
        <v>-</v>
      </c>
      <c r="H76" s="66" t="str">
        <f>IF('Relación Víctima_Denunciado '!I76=0,"-",'Relación Víctima_Denunciado '!I76/'Relación Víctima_Denunciado '!$L76)</f>
        <v>-</v>
      </c>
      <c r="I76" s="66" t="str">
        <f>IF('Relación Víctima_Denunciado '!J76=0,"-",'Relación Víctima_Denunciado '!J76/'Relación Víctima_Denunciado '!$L76)</f>
        <v>-</v>
      </c>
      <c r="J76" s="66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6">
        <f>IF('Relación Víctima_Denunciado '!C77=0,"-",'Relación Víctima_Denunciado '!C77/'Relación Víctima_Denunciado '!$L77)</f>
        <v>0.14285714285714285</v>
      </c>
      <c r="D77" s="66" t="str">
        <f>IF('Relación Víctima_Denunciado '!D77=0,"-",'Relación Víctima_Denunciado '!D77/'Relación Víctima_Denunciado '!$L77)</f>
        <v>-</v>
      </c>
      <c r="E77" s="66">
        <f>IF('Relación Víctima_Denunciado '!E77=0,"-",'Relación Víctima_Denunciado '!E77/'Relación Víctima_Denunciado '!$L77)</f>
        <v>0.35714285714285715</v>
      </c>
      <c r="F77" s="66">
        <f>IF('Relación Víctima_Denunciado '!F77=0,"-",'Relación Víctima_Denunciado '!F77/'Relación Víctima_Denunciado '!$L77)</f>
        <v>0.5</v>
      </c>
      <c r="G77" s="66" t="str">
        <f>IF('Relación Víctima_Denunciado '!H77=0,"-",'Relación Víctima_Denunciado '!H77/'Relación Víctima_Denunciado '!$L77)</f>
        <v>-</v>
      </c>
      <c r="H77" s="66" t="str">
        <f>IF('Relación Víctima_Denunciado '!I77=0,"-",'Relación Víctima_Denunciado '!I77/'Relación Víctima_Denunciado '!$L77)</f>
        <v>-</v>
      </c>
      <c r="I77" s="66" t="str">
        <f>IF('Relación Víctima_Denunciado '!J77=0,"-",'Relación Víctima_Denunciado '!J77/'Relación Víctima_Denunciado '!$L77)</f>
        <v>-</v>
      </c>
      <c r="J77" s="66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6">
        <f>IF('Relación Víctima_Denunciado '!C78=0,"-",'Relación Víctima_Denunciado '!C78/'Relación Víctima_Denunciado '!$L78)</f>
        <v>0.41666666666666669</v>
      </c>
      <c r="D78" s="66" t="str">
        <f>IF('Relación Víctima_Denunciado '!D78=0,"-",'Relación Víctima_Denunciado '!D78/'Relación Víctima_Denunciado '!$L78)</f>
        <v>-</v>
      </c>
      <c r="E78" s="66">
        <f>IF('Relación Víctima_Denunciado '!E78=0,"-",'Relación Víctima_Denunciado '!E78/'Relación Víctima_Denunciado '!$L78)</f>
        <v>0.58333333333333337</v>
      </c>
      <c r="F78" s="66" t="str">
        <f>IF('Relación Víctima_Denunciado '!F78=0,"-",'Relación Víctima_Denunciado '!F78/'Relación Víctima_Denunciado '!$L78)</f>
        <v>-</v>
      </c>
      <c r="G78" s="66" t="str">
        <f>IF('Relación Víctima_Denunciado '!H78=0,"-",'Relación Víctima_Denunciado '!H78/'Relación Víctima_Denunciado '!$L78)</f>
        <v>-</v>
      </c>
      <c r="H78" s="66" t="str">
        <f>IF('Relación Víctima_Denunciado '!I78=0,"-",'Relación Víctima_Denunciado '!I78/'Relación Víctima_Denunciado '!$L78)</f>
        <v>-</v>
      </c>
      <c r="I78" s="66" t="str">
        <f>IF('Relación Víctima_Denunciado '!J78=0,"-",'Relación Víctima_Denunciado '!J78/'Relación Víctima_Denunciado '!$L78)</f>
        <v>-</v>
      </c>
      <c r="J78" s="66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6">
        <f>IF('Relación Víctima_Denunciado '!C79=0,"-",'Relación Víctima_Denunciado '!C79/'Relación Víctima_Denunciado '!$L79)</f>
        <v>0.1111111111111111</v>
      </c>
      <c r="D79" s="66">
        <f>IF('Relación Víctima_Denunciado '!D79=0,"-",'Relación Víctima_Denunciado '!D79/'Relación Víctima_Denunciado '!$L79)</f>
        <v>0.16666666666666666</v>
      </c>
      <c r="E79" s="66">
        <f>IF('Relación Víctima_Denunciado '!E79=0,"-",'Relación Víctima_Denunciado '!E79/'Relación Víctima_Denunciado '!$L79)</f>
        <v>0.3888888888888889</v>
      </c>
      <c r="F79" s="66">
        <f>IF('Relación Víctima_Denunciado '!F79=0,"-",'Relación Víctima_Denunciado '!F79/'Relación Víctima_Denunciado '!$L79)</f>
        <v>0.33333333333333331</v>
      </c>
      <c r="G79" s="66" t="str">
        <f>IF('Relación Víctima_Denunciado '!H79=0,"-",'Relación Víctima_Denunciado '!H79/'Relación Víctima_Denunciado '!$L79)</f>
        <v>-</v>
      </c>
      <c r="H79" s="66" t="str">
        <f>IF('Relación Víctima_Denunciado '!I79=0,"-",'Relación Víctima_Denunciado '!I79/'Relación Víctima_Denunciado '!$L79)</f>
        <v>-</v>
      </c>
      <c r="I79" s="66" t="str">
        <f>IF('Relación Víctima_Denunciado '!J79=0,"-",'Relación Víctima_Denunciado '!J79/'Relación Víctima_Denunciado '!$L79)</f>
        <v>-</v>
      </c>
      <c r="J79" s="66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6">
        <f>IF('Relación Víctima_Denunciado '!C80=0,"-",'Relación Víctima_Denunciado '!C80/'Relación Víctima_Denunciado '!$L80)</f>
        <v>0.16666666666666666</v>
      </c>
      <c r="D80" s="66">
        <f>IF('Relación Víctima_Denunciado '!D80=0,"-",'Relación Víctima_Denunciado '!D80/'Relación Víctima_Denunciado '!$L80)</f>
        <v>0.33333333333333331</v>
      </c>
      <c r="E80" s="66">
        <f>IF('Relación Víctima_Denunciado '!E80=0,"-",'Relación Víctima_Denunciado '!E80/'Relación Víctima_Denunciado '!$L80)</f>
        <v>0.16666666666666666</v>
      </c>
      <c r="F80" s="66">
        <f>IF('Relación Víctima_Denunciado '!F80=0,"-",'Relación Víctima_Denunciado '!F80/'Relación Víctima_Denunciado '!$L80)</f>
        <v>0.33333333333333331</v>
      </c>
      <c r="G80" s="66" t="str">
        <f>IF('Relación Víctima_Denunciado '!H80=0,"-",'Relación Víctima_Denunciado '!H80/'Relación Víctima_Denunciado '!$L80)</f>
        <v>-</v>
      </c>
      <c r="H80" s="66" t="str">
        <f>IF('Relación Víctima_Denunciado '!I80=0,"-",'Relación Víctima_Denunciado '!I80/'Relación Víctima_Denunciado '!$L80)</f>
        <v>-</v>
      </c>
      <c r="I80" s="66" t="str">
        <f>IF('Relación Víctima_Denunciado '!J80=0,"-",'Relación Víctima_Denunciado '!J80/'Relación Víctima_Denunciado '!$L80)</f>
        <v>-</v>
      </c>
      <c r="J80" s="66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6">
        <f>IF('Relación Víctima_Denunciado '!C81=0,"-",'Relación Víctima_Denunciado '!C81/'Relación Víctima_Denunciado '!$L81)</f>
        <v>0.5</v>
      </c>
      <c r="D81" s="66" t="str">
        <f>IF('Relación Víctima_Denunciado '!D81=0,"-",'Relación Víctima_Denunciado '!D81/'Relación Víctima_Denunciado '!$L81)</f>
        <v>-</v>
      </c>
      <c r="E81" s="66" t="str">
        <f>IF('Relación Víctima_Denunciado '!E81=0,"-",'Relación Víctima_Denunciado '!E81/'Relación Víctima_Denunciado '!$L81)</f>
        <v>-</v>
      </c>
      <c r="F81" s="66">
        <f>IF('Relación Víctima_Denunciado '!F81=0,"-",'Relación Víctima_Denunciado '!F81/'Relación Víctima_Denunciado '!$L81)</f>
        <v>0.5</v>
      </c>
      <c r="G81" s="66" t="str">
        <f>IF('Relación Víctima_Denunciado '!H81=0,"-",'Relación Víctima_Denunciado '!H81/'Relación Víctima_Denunciado '!$L81)</f>
        <v>-</v>
      </c>
      <c r="H81" s="66" t="str">
        <f>IF('Relación Víctima_Denunciado '!I81=0,"-",'Relación Víctima_Denunciado '!I81/'Relación Víctima_Denunciado '!$L81)</f>
        <v>-</v>
      </c>
      <c r="I81" s="66" t="str">
        <f>IF('Relación Víctima_Denunciado '!J81=0,"-",'Relación Víctima_Denunciado '!J81/'Relación Víctima_Denunciado '!$L81)</f>
        <v>-</v>
      </c>
      <c r="J81" s="66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6">
        <f>IF('Relación Víctima_Denunciado '!C82=0,"-",'Relación Víctima_Denunciado '!C82/'Relación Víctima_Denunciado '!$L82)</f>
        <v>0.33333333333333331</v>
      </c>
      <c r="D82" s="66" t="str">
        <f>IF('Relación Víctima_Denunciado '!D82=0,"-",'Relación Víctima_Denunciado '!D82/'Relación Víctima_Denunciado '!$L82)</f>
        <v>-</v>
      </c>
      <c r="E82" s="66" t="str">
        <f>IF('Relación Víctima_Denunciado '!E82=0,"-",'Relación Víctima_Denunciado '!E82/'Relación Víctima_Denunciado '!$L82)</f>
        <v>-</v>
      </c>
      <c r="F82" s="66">
        <f>IF('Relación Víctima_Denunciado '!F82=0,"-",'Relación Víctima_Denunciado '!F82/'Relación Víctima_Denunciado '!$L82)</f>
        <v>0.66666666666666663</v>
      </c>
      <c r="G82" s="66" t="str">
        <f>IF('Relación Víctima_Denunciado '!H82=0,"-",'Relación Víctima_Denunciado '!H82/'Relación Víctima_Denunciado '!$L82)</f>
        <v>-</v>
      </c>
      <c r="H82" s="66" t="str">
        <f>IF('Relación Víctima_Denunciado '!I82=0,"-",'Relación Víctima_Denunciado '!I82/'Relación Víctima_Denunciado '!$L82)</f>
        <v>-</v>
      </c>
      <c r="I82" s="66" t="str">
        <f>IF('Relación Víctima_Denunciado '!J82=0,"-",'Relación Víctima_Denunciado '!J82/'Relación Víctima_Denunciado '!$L82)</f>
        <v>-</v>
      </c>
      <c r="J82" s="66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6">
        <f>IF('Relación Víctima_Denunciado '!C83=0,"-",'Relación Víctima_Denunciado '!C83/'Relación Víctima_Denunciado '!$L83)</f>
        <v>0.25</v>
      </c>
      <c r="D83" s="66" t="str">
        <f>IF('Relación Víctima_Denunciado '!D83=0,"-",'Relación Víctima_Denunciado '!D83/'Relación Víctima_Denunciado '!$L83)</f>
        <v>-</v>
      </c>
      <c r="E83" s="66">
        <f>IF('Relación Víctima_Denunciado '!E83=0,"-",'Relación Víctima_Denunciado '!E83/'Relación Víctima_Denunciado '!$L83)</f>
        <v>0.25</v>
      </c>
      <c r="F83" s="66">
        <f>IF('Relación Víctima_Denunciado '!F83=0,"-",'Relación Víctima_Denunciado '!F83/'Relación Víctima_Denunciado '!$L83)</f>
        <v>0.5</v>
      </c>
      <c r="G83" s="66" t="str">
        <f>IF('Relación Víctima_Denunciado '!H83=0,"-",'Relación Víctima_Denunciado '!H83/'Relación Víctima_Denunciado '!$L83)</f>
        <v>-</v>
      </c>
      <c r="H83" s="66" t="str">
        <f>IF('Relación Víctima_Denunciado '!I83=0,"-",'Relación Víctima_Denunciado '!I83/'Relación Víctima_Denunciado '!$L83)</f>
        <v>-</v>
      </c>
      <c r="I83" s="66" t="str">
        <f>IF('Relación Víctima_Denunciado '!J83=0,"-",'Relación Víctima_Denunciado '!J83/'Relación Víctima_Denunciado '!$L83)</f>
        <v>-</v>
      </c>
      <c r="J83" s="66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6" t="str">
        <f>IF('Relación Víctima_Denunciado '!C84=0,"-",'Relación Víctima_Denunciado '!C84/'Relación Víctima_Denunciado '!$L84)</f>
        <v>-</v>
      </c>
      <c r="D84" s="66" t="str">
        <f>IF('Relación Víctima_Denunciado '!D84=0,"-",'Relación Víctima_Denunciado '!D84/'Relación Víctima_Denunciado '!$L84)</f>
        <v>-</v>
      </c>
      <c r="E84" s="66" t="str">
        <f>IF('Relación Víctima_Denunciado '!E84=0,"-",'Relación Víctima_Denunciado '!E84/'Relación Víctima_Denunciado '!$L84)</f>
        <v>-</v>
      </c>
      <c r="F84" s="66">
        <f>IF('Relación Víctima_Denunciado '!F84=0,"-",'Relación Víctima_Denunciado '!F84/'Relación Víctima_Denunciado '!$L84)</f>
        <v>1</v>
      </c>
      <c r="G84" s="66" t="str">
        <f>IF('Relación Víctima_Denunciado '!H84=0,"-",'Relación Víctima_Denunciado '!H84/'Relación Víctima_Denunciado '!$L84)</f>
        <v>-</v>
      </c>
      <c r="H84" s="66" t="str">
        <f>IF('Relación Víctima_Denunciado '!I84=0,"-",'Relación Víctima_Denunciado '!I84/'Relación Víctima_Denunciado '!$L84)</f>
        <v>-</v>
      </c>
      <c r="I84" s="66" t="str">
        <f>IF('Relación Víctima_Denunciado '!J84=0,"-",'Relación Víctima_Denunciado '!J84/'Relación Víctima_Denunciado '!$L84)</f>
        <v>-</v>
      </c>
      <c r="J84" s="66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6">
        <f>IF('Relación Víctima_Denunciado '!C85=0,"-",'Relación Víctima_Denunciado '!C85/'Relación Víctima_Denunciado '!$L85)</f>
        <v>0.1111111111111111</v>
      </c>
      <c r="D85" s="66">
        <f>IF('Relación Víctima_Denunciado '!D85=0,"-",'Relación Víctima_Denunciado '!D85/'Relación Víctima_Denunciado '!$L85)</f>
        <v>0.14814814814814814</v>
      </c>
      <c r="E85" s="66">
        <f>IF('Relación Víctima_Denunciado '!E85=0,"-",'Relación Víctima_Denunciado '!E85/'Relación Víctima_Denunciado '!$L85)</f>
        <v>0.33333333333333331</v>
      </c>
      <c r="F85" s="66">
        <f>IF('Relación Víctima_Denunciado '!F85=0,"-",'Relación Víctima_Denunciado '!F85/'Relación Víctima_Denunciado '!$L85)</f>
        <v>0.40740740740740738</v>
      </c>
      <c r="G85" s="66" t="str">
        <f>IF('Relación Víctima_Denunciado '!H85=0,"-",'Relación Víctima_Denunciado '!H85/'Relación Víctima_Denunciado '!$L85)</f>
        <v>-</v>
      </c>
      <c r="H85" s="66" t="str">
        <f>IF('Relación Víctima_Denunciado '!I85=0,"-",'Relación Víctima_Denunciado '!I85/'Relación Víctima_Denunciado '!$L85)</f>
        <v>-</v>
      </c>
      <c r="I85" s="66" t="str">
        <f>IF('Relación Víctima_Denunciado '!J85=0,"-",'Relación Víctima_Denunciado '!J85/'Relación Víctima_Denunciado '!$L85)</f>
        <v>-</v>
      </c>
      <c r="J85" s="66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6">
        <f>IF('Relación Víctima_Denunciado '!C86=0,"-",'Relación Víctima_Denunciado '!C86/'Relación Víctima_Denunciado '!$L86)</f>
        <v>0.20833333333333334</v>
      </c>
      <c r="D86" s="66">
        <f>IF('Relación Víctima_Denunciado '!D86=0,"-",'Relación Víctima_Denunciado '!D86/'Relación Víctima_Denunciado '!$L86)</f>
        <v>0.79166666666666663</v>
      </c>
      <c r="E86" s="66" t="str">
        <f>IF('Relación Víctima_Denunciado '!E86=0,"-",'Relación Víctima_Denunciado '!E86/'Relación Víctima_Denunciado '!$L86)</f>
        <v>-</v>
      </c>
      <c r="F86" s="66" t="str">
        <f>IF('Relación Víctima_Denunciado '!F86=0,"-",'Relación Víctima_Denunciado '!F86/'Relación Víctima_Denunciado '!$L86)</f>
        <v>-</v>
      </c>
      <c r="G86" s="66" t="str">
        <f>IF('Relación Víctima_Denunciado '!H86=0,"-",'Relación Víctima_Denunciado '!H86/'Relación Víctima_Denunciado '!$L86)</f>
        <v>-</v>
      </c>
      <c r="H86" s="66" t="str">
        <f>IF('Relación Víctima_Denunciado '!I86=0,"-",'Relación Víctima_Denunciado '!I86/'Relación Víctima_Denunciado '!$L86)</f>
        <v>-</v>
      </c>
      <c r="I86" s="66" t="str">
        <f>IF('Relación Víctima_Denunciado '!J86=0,"-",'Relación Víctima_Denunciado '!J86/'Relación Víctima_Denunciado '!$L86)</f>
        <v>-</v>
      </c>
      <c r="J86" s="66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6">
        <f>IF('Relación Víctima_Denunciado '!C87=0,"-",'Relación Víctima_Denunciado '!C87/'Relación Víctima_Denunciado '!$L87)</f>
        <v>0.26666666666666666</v>
      </c>
      <c r="D87" s="66">
        <f>IF('Relación Víctima_Denunciado '!D87=0,"-",'Relación Víctima_Denunciado '!D87/'Relación Víctima_Denunciado '!$L87)</f>
        <v>0.2</v>
      </c>
      <c r="E87" s="66">
        <f>IF('Relación Víctima_Denunciado '!E87=0,"-",'Relación Víctima_Denunciado '!E87/'Relación Víctima_Denunciado '!$L87)</f>
        <v>0.4</v>
      </c>
      <c r="F87" s="66">
        <f>IF('Relación Víctima_Denunciado '!F87=0,"-",'Relación Víctima_Denunciado '!F87/'Relación Víctima_Denunciado '!$L87)</f>
        <v>0.13333333333333333</v>
      </c>
      <c r="G87" s="66" t="str">
        <f>IF('Relación Víctima_Denunciado '!H87=0,"-",'Relación Víctima_Denunciado '!H87/'Relación Víctima_Denunciado '!$L87)</f>
        <v>-</v>
      </c>
      <c r="H87" s="66" t="str">
        <f>IF('Relación Víctima_Denunciado '!I87=0,"-",'Relación Víctima_Denunciado '!I87/'Relación Víctima_Denunciado '!$L87)</f>
        <v>-</v>
      </c>
      <c r="I87" s="66" t="str">
        <f>IF('Relación Víctima_Denunciado '!J87=0,"-",'Relación Víctima_Denunciado '!J87/'Relación Víctima_Denunciado '!$L87)</f>
        <v>-</v>
      </c>
      <c r="J87" s="66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6">
        <f>IF('Relación Víctima_Denunciado '!C88=0,"-",'Relación Víctima_Denunciado '!C88/'Relación Víctima_Denunciado '!$L88)</f>
        <v>0.21739130434782608</v>
      </c>
      <c r="D88" s="66">
        <f>IF('Relación Víctima_Denunciado '!D88=0,"-",'Relación Víctima_Denunciado '!D88/'Relación Víctima_Denunciado '!$L88)</f>
        <v>6.9565217391304349E-2</v>
      </c>
      <c r="E88" s="66">
        <f>IF('Relación Víctima_Denunciado '!E88=0,"-",'Relación Víctima_Denunciado '!E88/'Relación Víctima_Denunciado '!$L88)</f>
        <v>0.2565217391304348</v>
      </c>
      <c r="F88" s="66">
        <f>IF('Relación Víctima_Denunciado '!F88=0,"-",'Relación Víctima_Denunciado '!F88/'Relación Víctima_Denunciado '!$L88)</f>
        <v>0.45652173913043476</v>
      </c>
      <c r="G88" s="66" t="str">
        <f>IF('Relación Víctima_Denunciado '!H88=0,"-",'Relación Víctima_Denunciado '!H88/'Relación Víctima_Denunciado '!$L88)</f>
        <v>-</v>
      </c>
      <c r="H88" s="66" t="str">
        <f>IF('Relación Víctima_Denunciado '!I88=0,"-",'Relación Víctima_Denunciado '!I88/'Relación Víctima_Denunciado '!$L88)</f>
        <v>-</v>
      </c>
      <c r="I88" s="66" t="str">
        <f>IF('Relación Víctima_Denunciado '!J88=0,"-",'Relación Víctima_Denunciado '!J88/'Relación Víctima_Denunciado '!$L88)</f>
        <v>-</v>
      </c>
      <c r="J88" s="66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6">
        <f>IF('Relación Víctima_Denunciado '!C89=0,"-",'Relación Víctima_Denunciado '!C89/'Relación Víctima_Denunciado '!$L89)</f>
        <v>0.27272727272727271</v>
      </c>
      <c r="D89" s="66">
        <f>IF('Relación Víctima_Denunciado '!D89=0,"-",'Relación Víctima_Denunciado '!D89/'Relación Víctima_Denunciado '!$L89)</f>
        <v>0.18181818181818182</v>
      </c>
      <c r="E89" s="66">
        <f>IF('Relación Víctima_Denunciado '!E89=0,"-",'Relación Víctima_Denunciado '!E89/'Relación Víctima_Denunciado '!$L89)</f>
        <v>0.36363636363636365</v>
      </c>
      <c r="F89" s="66">
        <f>IF('Relación Víctima_Denunciado '!F89=0,"-",'Relación Víctima_Denunciado '!F89/'Relación Víctima_Denunciado '!$L89)</f>
        <v>0.18181818181818182</v>
      </c>
      <c r="G89" s="66" t="str">
        <f>IF('Relación Víctima_Denunciado '!H89=0,"-",'Relación Víctima_Denunciado '!H89/'Relación Víctima_Denunciado '!$L89)</f>
        <v>-</v>
      </c>
      <c r="H89" s="66" t="str">
        <f>IF('Relación Víctima_Denunciado '!I89=0,"-",'Relación Víctima_Denunciado '!I89/'Relación Víctima_Denunciado '!$L89)</f>
        <v>-</v>
      </c>
      <c r="I89" s="66" t="str">
        <f>IF('Relación Víctima_Denunciado '!J89=0,"-",'Relación Víctima_Denunciado '!J89/'Relación Víctima_Denunciado '!$L89)</f>
        <v>-</v>
      </c>
      <c r="J89" s="66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6">
        <f>IF('Relación Víctima_Denunciado '!C90=0,"-",'Relación Víctima_Denunciado '!C90/'Relación Víctima_Denunciado '!$L90)</f>
        <v>0.15384615384615385</v>
      </c>
      <c r="D90" s="66" t="str">
        <f>IF('Relación Víctima_Denunciado '!D90=0,"-",'Relación Víctima_Denunciado '!D90/'Relación Víctima_Denunciado '!$L90)</f>
        <v>-</v>
      </c>
      <c r="E90" s="66" t="str">
        <f>IF('Relación Víctima_Denunciado '!E90=0,"-",'Relación Víctima_Denunciado '!E90/'Relación Víctima_Denunciado '!$L90)</f>
        <v>-</v>
      </c>
      <c r="F90" s="66">
        <f>IF('Relación Víctima_Denunciado '!F90=0,"-",'Relación Víctima_Denunciado '!F90/'Relación Víctima_Denunciado '!$L90)</f>
        <v>0.84615384615384615</v>
      </c>
      <c r="G90" s="66" t="str">
        <f>IF('Relación Víctima_Denunciado '!H90=0,"-",'Relación Víctima_Denunciado '!H90/'Relación Víctima_Denunciado '!$L90)</f>
        <v>-</v>
      </c>
      <c r="H90" s="66" t="str">
        <f>IF('Relación Víctima_Denunciado '!I90=0,"-",'Relación Víctima_Denunciado '!I90/'Relación Víctima_Denunciado '!$L90)</f>
        <v>-</v>
      </c>
      <c r="I90" s="66" t="str">
        <f>IF('Relación Víctima_Denunciado '!J90=0,"-",'Relación Víctima_Denunciado '!J90/'Relación Víctima_Denunciado '!$L90)</f>
        <v>-</v>
      </c>
      <c r="J90" s="66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6" t="str">
        <f>IF('Relación Víctima_Denunciado '!C91=0,"-",'Relación Víctima_Denunciado '!C91/'Relación Víctima_Denunciado '!$L91)</f>
        <v>-</v>
      </c>
      <c r="D91" s="66" t="str">
        <f>IF('Relación Víctima_Denunciado '!D91=0,"-",'Relación Víctima_Denunciado '!D91/'Relación Víctima_Denunciado '!$L91)</f>
        <v>-</v>
      </c>
      <c r="E91" s="66" t="str">
        <f>IF('Relación Víctima_Denunciado '!E91=0,"-",'Relación Víctima_Denunciado '!E91/'Relación Víctima_Denunciado '!$L91)</f>
        <v>-</v>
      </c>
      <c r="F91" s="66" t="str">
        <f>IF('Relación Víctima_Denunciado '!F91=0,"-",'Relación Víctima_Denunciado '!F91/'Relación Víctima_Denunciado '!$L91)</f>
        <v>-</v>
      </c>
      <c r="G91" s="66" t="str">
        <f>IF('Relación Víctima_Denunciado '!H91=0,"-",'Relación Víctima_Denunciado '!H91/'Relación Víctima_Denunciado '!$L91)</f>
        <v>-</v>
      </c>
      <c r="H91" s="66" t="str">
        <f>IF('Relación Víctima_Denunciado '!I91=0,"-",'Relación Víctima_Denunciado '!I91/'Relación Víctima_Denunciado '!$L91)</f>
        <v>-</v>
      </c>
      <c r="I91" s="66" t="str">
        <f>IF('Relación Víctima_Denunciado '!J91=0,"-",'Relación Víctima_Denunciado '!J91/'Relación Víctima_Denunciado '!$L91)</f>
        <v>-</v>
      </c>
      <c r="J91" s="66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6">
        <f>IF('Relación Víctima_Denunciado '!C92=0,"-",'Relación Víctima_Denunciado '!C92/'Relación Víctima_Denunciado '!$L92)</f>
        <v>0.22222222222222221</v>
      </c>
      <c r="D92" s="66" t="str">
        <f>IF('Relación Víctima_Denunciado '!D92=0,"-",'Relación Víctima_Denunciado '!D92/'Relación Víctima_Denunciado '!$L92)</f>
        <v>-</v>
      </c>
      <c r="E92" s="66">
        <f>IF('Relación Víctima_Denunciado '!E92=0,"-",'Relación Víctima_Denunciado '!E92/'Relación Víctima_Denunciado '!$L92)</f>
        <v>0.33333333333333331</v>
      </c>
      <c r="F92" s="66">
        <f>IF('Relación Víctima_Denunciado '!F92=0,"-",'Relación Víctima_Denunciado '!F92/'Relación Víctima_Denunciado '!$L92)</f>
        <v>0.44444444444444442</v>
      </c>
      <c r="G92" s="66" t="str">
        <f>IF('Relación Víctima_Denunciado '!H92=0,"-",'Relación Víctima_Denunciado '!H92/'Relación Víctima_Denunciado '!$L92)</f>
        <v>-</v>
      </c>
      <c r="H92" s="66" t="str">
        <f>IF('Relación Víctima_Denunciado '!I92=0,"-",'Relación Víctima_Denunciado '!I92/'Relación Víctima_Denunciado '!$L92)</f>
        <v>-</v>
      </c>
      <c r="I92" s="66" t="str">
        <f>IF('Relación Víctima_Denunciado '!J92=0,"-",'Relación Víctima_Denunciado '!J92/'Relación Víctima_Denunciado '!$L92)</f>
        <v>-</v>
      </c>
      <c r="J92" s="66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6">
        <f>IF('Relación Víctima_Denunciado '!C93=0,"-",'Relación Víctima_Denunciado '!C93/'Relación Víctima_Denunciado '!$L93)</f>
        <v>0.55555555555555558</v>
      </c>
      <c r="D93" s="66">
        <f>IF('Relación Víctima_Denunciado '!D93=0,"-",'Relación Víctima_Denunciado '!D93/'Relación Víctima_Denunciado '!$L93)</f>
        <v>0.22222222222222221</v>
      </c>
      <c r="E93" s="66">
        <f>IF('Relación Víctima_Denunciado '!E93=0,"-",'Relación Víctima_Denunciado '!E93/'Relación Víctima_Denunciado '!$L93)</f>
        <v>0.22222222222222221</v>
      </c>
      <c r="F93" s="66" t="str">
        <f>IF('Relación Víctima_Denunciado '!F93=0,"-",'Relación Víctima_Denunciado '!F93/'Relación Víctima_Denunciado '!$L93)</f>
        <v>-</v>
      </c>
      <c r="G93" s="66" t="str">
        <f>IF('Relación Víctima_Denunciado '!H93=0,"-",'Relación Víctima_Denunciado '!H93/'Relación Víctima_Denunciado '!$L93)</f>
        <v>-</v>
      </c>
      <c r="H93" s="66" t="str">
        <f>IF('Relación Víctima_Denunciado '!I93=0,"-",'Relación Víctima_Denunciado '!I93/'Relación Víctima_Denunciado '!$L93)</f>
        <v>-</v>
      </c>
      <c r="I93" s="66" t="str">
        <f>IF('Relación Víctima_Denunciado '!J93=0,"-",'Relación Víctima_Denunciado '!J93/'Relación Víctima_Denunciado '!$L93)</f>
        <v>-</v>
      </c>
      <c r="J93" s="66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6">
        <f>IF('Relación Víctima_Denunciado '!C94=0,"-",'Relación Víctima_Denunciado '!C94/'Relación Víctima_Denunciado '!$L94)</f>
        <v>0.05</v>
      </c>
      <c r="D94" s="66">
        <f>IF('Relación Víctima_Denunciado '!D94=0,"-",'Relación Víctima_Denunciado '!D94/'Relación Víctima_Denunciado '!$L94)</f>
        <v>0.2</v>
      </c>
      <c r="E94" s="66">
        <f>IF('Relación Víctima_Denunciado '!E94=0,"-",'Relación Víctima_Denunciado '!E94/'Relación Víctima_Denunciado '!$L94)</f>
        <v>0.3</v>
      </c>
      <c r="F94" s="66">
        <f>IF('Relación Víctima_Denunciado '!F94=0,"-",'Relación Víctima_Denunciado '!F94/'Relación Víctima_Denunciado '!$L94)</f>
        <v>0.45</v>
      </c>
      <c r="G94" s="66" t="str">
        <f>IF('Relación Víctima_Denunciado '!H94=0,"-",'Relación Víctima_Denunciado '!H94/'Relación Víctima_Denunciado '!$L94)</f>
        <v>-</v>
      </c>
      <c r="H94" s="66" t="str">
        <f>IF('Relación Víctima_Denunciado '!I94=0,"-",'Relación Víctima_Denunciado '!I94/'Relación Víctima_Denunciado '!$L94)</f>
        <v>-</v>
      </c>
      <c r="I94" s="66" t="str">
        <f>IF('Relación Víctima_Denunciado '!J94=0,"-",'Relación Víctima_Denunciado '!J94/'Relación Víctima_Denunciado '!$L94)</f>
        <v>-</v>
      </c>
      <c r="J94" s="66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6" t="str">
        <f>IF('Relación Víctima_Denunciado '!C95=0,"-",'Relación Víctima_Denunciado '!C95/'Relación Víctima_Denunciado '!$L95)</f>
        <v>-</v>
      </c>
      <c r="D95" s="66">
        <f>IF('Relación Víctima_Denunciado '!D95=0,"-",'Relación Víctima_Denunciado '!D95/'Relación Víctima_Denunciado '!$L95)</f>
        <v>0.83333333333333337</v>
      </c>
      <c r="E95" s="66">
        <f>IF('Relación Víctima_Denunciado '!E95=0,"-",'Relación Víctima_Denunciado '!E95/'Relación Víctima_Denunciado '!$L95)</f>
        <v>0.16666666666666666</v>
      </c>
      <c r="F95" s="66" t="str">
        <f>IF('Relación Víctima_Denunciado '!F95=0,"-",'Relación Víctima_Denunciado '!F95/'Relación Víctima_Denunciado '!$L95)</f>
        <v>-</v>
      </c>
      <c r="G95" s="66" t="str">
        <f>IF('Relación Víctima_Denunciado '!H95=0,"-",'Relación Víctima_Denunciado '!H95/'Relación Víctima_Denunciado '!$L95)</f>
        <v>-</v>
      </c>
      <c r="H95" s="66" t="str">
        <f>IF('Relación Víctima_Denunciado '!I95=0,"-",'Relación Víctima_Denunciado '!I95/'Relación Víctima_Denunciado '!$L95)</f>
        <v>-</v>
      </c>
      <c r="I95" s="66" t="str">
        <f>IF('Relación Víctima_Denunciado '!J95=0,"-",'Relación Víctima_Denunciado '!J95/'Relación Víctima_Denunciado '!$L95)</f>
        <v>-</v>
      </c>
      <c r="J95" s="66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6" t="str">
        <f>IF('Relación Víctima_Denunciado '!C96=0,"-",'Relación Víctima_Denunciado '!C96/'Relación Víctima_Denunciado '!$L96)</f>
        <v>-</v>
      </c>
      <c r="D96" s="66">
        <f>IF('Relación Víctima_Denunciado '!D96=0,"-",'Relación Víctima_Denunciado '!D96/'Relación Víctima_Denunciado '!$L96)</f>
        <v>0.375</v>
      </c>
      <c r="E96" s="66">
        <f>IF('Relación Víctima_Denunciado '!E96=0,"-",'Relación Víctima_Denunciado '!E96/'Relación Víctima_Denunciado '!$L96)</f>
        <v>0.25</v>
      </c>
      <c r="F96" s="66">
        <f>IF('Relación Víctima_Denunciado '!F96=0,"-",'Relación Víctima_Denunciado '!F96/'Relación Víctima_Denunciado '!$L96)</f>
        <v>0.375</v>
      </c>
      <c r="G96" s="66" t="str">
        <f>IF('Relación Víctima_Denunciado '!H96=0,"-",'Relación Víctima_Denunciado '!H96/'Relación Víctima_Denunciado '!$L96)</f>
        <v>-</v>
      </c>
      <c r="H96" s="66" t="str">
        <f>IF('Relación Víctima_Denunciado '!I96=0,"-",'Relación Víctima_Denunciado '!I96/'Relación Víctima_Denunciado '!$L96)</f>
        <v>-</v>
      </c>
      <c r="I96" s="66" t="str">
        <f>IF('Relación Víctima_Denunciado '!J96=0,"-",'Relación Víctima_Denunciado '!J96/'Relación Víctima_Denunciado '!$L96)</f>
        <v>-</v>
      </c>
      <c r="J96" s="66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6" t="str">
        <f>IF('Relación Víctima_Denunciado '!C97=0,"-",'Relación Víctima_Denunciado '!C97/'Relación Víctima_Denunciado '!$L97)</f>
        <v>-</v>
      </c>
      <c r="D97" s="66">
        <f>IF('Relación Víctima_Denunciado '!D97=0,"-",'Relación Víctima_Denunciado '!D97/'Relación Víctima_Denunciado '!$L97)</f>
        <v>0.77777777777777779</v>
      </c>
      <c r="E97" s="66" t="str">
        <f>IF('Relación Víctima_Denunciado '!E97=0,"-",'Relación Víctima_Denunciado '!E97/'Relación Víctima_Denunciado '!$L97)</f>
        <v>-</v>
      </c>
      <c r="F97" s="66">
        <f>IF('Relación Víctima_Denunciado '!F97=0,"-",'Relación Víctima_Denunciado '!F97/'Relación Víctima_Denunciado '!$L97)</f>
        <v>0.22222222222222221</v>
      </c>
      <c r="G97" s="66" t="str">
        <f>IF('Relación Víctima_Denunciado '!H97=0,"-",'Relación Víctima_Denunciado '!H97/'Relación Víctima_Denunciado '!$L97)</f>
        <v>-</v>
      </c>
      <c r="H97" s="66" t="str">
        <f>IF('Relación Víctima_Denunciado '!I97=0,"-",'Relación Víctima_Denunciado '!I97/'Relación Víctima_Denunciado '!$L97)</f>
        <v>-</v>
      </c>
      <c r="I97" s="66" t="str">
        <f>IF('Relación Víctima_Denunciado '!J97=0,"-",'Relación Víctima_Denunciado '!J97/'Relación Víctima_Denunciado '!$L97)</f>
        <v>-</v>
      </c>
      <c r="J97" s="66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6">
        <f>IF('Relación Víctima_Denunciado '!C98=0,"-",'Relación Víctima_Denunciado '!C98/'Relación Víctima_Denunciado '!$L98)</f>
        <v>0.33333333333333331</v>
      </c>
      <c r="D98" s="66">
        <f>IF('Relación Víctima_Denunciado '!D98=0,"-",'Relación Víctima_Denunciado '!D98/'Relación Víctima_Denunciado '!$L98)</f>
        <v>0.16666666666666666</v>
      </c>
      <c r="E98" s="66" t="str">
        <f>IF('Relación Víctima_Denunciado '!E98=0,"-",'Relación Víctima_Denunciado '!E98/'Relación Víctima_Denunciado '!$L98)</f>
        <v>-</v>
      </c>
      <c r="F98" s="66">
        <f>IF('Relación Víctima_Denunciado '!F98=0,"-",'Relación Víctima_Denunciado '!F98/'Relación Víctima_Denunciado '!$L98)</f>
        <v>0.5</v>
      </c>
      <c r="G98" s="66" t="str">
        <f>IF('Relación Víctima_Denunciado '!H98=0,"-",'Relación Víctima_Denunciado '!H98/'Relación Víctima_Denunciado '!$L98)</f>
        <v>-</v>
      </c>
      <c r="H98" s="66" t="str">
        <f>IF('Relación Víctima_Denunciado '!I98=0,"-",'Relación Víctima_Denunciado '!I98/'Relación Víctima_Denunciado '!$L98)</f>
        <v>-</v>
      </c>
      <c r="I98" s="66" t="str">
        <f>IF('Relación Víctima_Denunciado '!J98=0,"-",'Relación Víctima_Denunciado '!J98/'Relación Víctima_Denunciado '!$L98)</f>
        <v>-</v>
      </c>
      <c r="J98" s="66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6" t="str">
        <f>IF('Relación Víctima_Denunciado '!C99=0,"-",'Relación Víctima_Denunciado '!C99/'Relación Víctima_Denunciado '!$L99)</f>
        <v>-</v>
      </c>
      <c r="D99" s="66" t="str">
        <f>IF('Relación Víctima_Denunciado '!D99=0,"-",'Relación Víctima_Denunciado '!D99/'Relación Víctima_Denunciado '!$L99)</f>
        <v>-</v>
      </c>
      <c r="E99" s="66">
        <f>IF('Relación Víctima_Denunciado '!E99=0,"-",'Relación Víctima_Denunciado '!E99/'Relación Víctima_Denunciado '!$L99)</f>
        <v>1</v>
      </c>
      <c r="F99" s="66" t="str">
        <f>IF('Relación Víctima_Denunciado '!F99=0,"-",'Relación Víctima_Denunciado '!F99/'Relación Víctima_Denunciado '!$L99)</f>
        <v>-</v>
      </c>
      <c r="G99" s="66" t="str">
        <f>IF('Relación Víctima_Denunciado '!H99=0,"-",'Relación Víctima_Denunciado '!H99/'Relación Víctima_Denunciado '!$L99)</f>
        <v>-</v>
      </c>
      <c r="H99" s="66" t="str">
        <f>IF('Relación Víctima_Denunciado '!I99=0,"-",'Relación Víctima_Denunciado '!I99/'Relación Víctima_Denunciado '!$L99)</f>
        <v>-</v>
      </c>
      <c r="I99" s="66" t="str">
        <f>IF('Relación Víctima_Denunciado '!J99=0,"-",'Relación Víctima_Denunciado '!J99/'Relación Víctima_Denunciado '!$L99)</f>
        <v>-</v>
      </c>
      <c r="J99" s="66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6" t="str">
        <f>IF('Relación Víctima_Denunciado '!C100=0,"-",'Relación Víctima_Denunciado '!C100/'Relación Víctima_Denunciado '!$L100)</f>
        <v>-</v>
      </c>
      <c r="D100" s="66" t="str">
        <f>IF('Relación Víctima_Denunciado '!D100=0,"-",'Relación Víctima_Denunciado '!D100/'Relación Víctima_Denunciado '!$L100)</f>
        <v>-</v>
      </c>
      <c r="E100" s="66">
        <f>IF('Relación Víctima_Denunciado '!E100=0,"-",'Relación Víctima_Denunciado '!E100/'Relación Víctima_Denunciado '!$L100)</f>
        <v>1</v>
      </c>
      <c r="F100" s="66" t="str">
        <f>IF('Relación Víctima_Denunciado '!F100=0,"-",'Relación Víctima_Denunciado '!F100/'Relación Víctima_Denunciado '!$L100)</f>
        <v>-</v>
      </c>
      <c r="G100" s="66" t="str">
        <f>IF('Relación Víctima_Denunciado '!H100=0,"-",'Relación Víctima_Denunciado '!H100/'Relación Víctima_Denunciado '!$L100)</f>
        <v>-</v>
      </c>
      <c r="H100" s="66" t="str">
        <f>IF('Relación Víctima_Denunciado '!I100=0,"-",'Relación Víctima_Denunciado '!I100/'Relación Víctima_Denunciado '!$L100)</f>
        <v>-</v>
      </c>
      <c r="I100" s="66" t="str">
        <f>IF('Relación Víctima_Denunciado '!J100=0,"-",'Relación Víctima_Denunciado '!J100/'Relación Víctima_Denunciado '!$L100)</f>
        <v>-</v>
      </c>
      <c r="J100" s="66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6">
        <f>IF('Relación Víctima_Denunciado '!C101=0,"-",'Relación Víctima_Denunciado '!C101/'Relación Víctima_Denunciado '!$L101)</f>
        <v>0.42857142857142855</v>
      </c>
      <c r="D101" s="66" t="str">
        <f>IF('Relación Víctima_Denunciado '!D101=0,"-",'Relación Víctima_Denunciado '!D101/'Relación Víctima_Denunciado '!$L101)</f>
        <v>-</v>
      </c>
      <c r="E101" s="66">
        <f>IF('Relación Víctima_Denunciado '!E101=0,"-",'Relación Víctima_Denunciado '!E101/'Relación Víctima_Denunciado '!$L101)</f>
        <v>0.42857142857142855</v>
      </c>
      <c r="F101" s="66">
        <f>IF('Relación Víctima_Denunciado '!F101=0,"-",'Relación Víctima_Denunciado '!F101/'Relación Víctima_Denunciado '!$L101)</f>
        <v>0.14285714285714285</v>
      </c>
      <c r="G101" s="66" t="str">
        <f>IF('Relación Víctima_Denunciado '!H101=0,"-",'Relación Víctima_Denunciado '!H101/'Relación Víctima_Denunciado '!$L101)</f>
        <v>-</v>
      </c>
      <c r="H101" s="66" t="str">
        <f>IF('Relación Víctima_Denunciado '!I101=0,"-",'Relación Víctima_Denunciado '!I101/'Relación Víctima_Denunciado '!$L101)</f>
        <v>-</v>
      </c>
      <c r="I101" s="66" t="str">
        <f>IF('Relación Víctima_Denunciado '!J101=0,"-",'Relación Víctima_Denunciado '!J101/'Relación Víctima_Denunciado '!$L101)</f>
        <v>-</v>
      </c>
      <c r="J101" s="66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6" t="str">
        <f>IF('Relación Víctima_Denunciado '!C102=0,"-",'Relación Víctima_Denunciado '!C102/'Relación Víctima_Denunciado '!$L102)</f>
        <v>-</v>
      </c>
      <c r="D102" s="66" t="str">
        <f>IF('Relación Víctima_Denunciado '!D102=0,"-",'Relación Víctima_Denunciado '!D102/'Relación Víctima_Denunciado '!$L102)</f>
        <v>-</v>
      </c>
      <c r="E102" s="66">
        <f>IF('Relación Víctima_Denunciado '!E102=0,"-",'Relación Víctima_Denunciado '!E102/'Relación Víctima_Denunciado '!$L102)</f>
        <v>0.6</v>
      </c>
      <c r="F102" s="66">
        <f>IF('Relación Víctima_Denunciado '!F102=0,"-",'Relación Víctima_Denunciado '!F102/'Relación Víctima_Denunciado '!$L102)</f>
        <v>0.4</v>
      </c>
      <c r="G102" s="66" t="str">
        <f>IF('Relación Víctima_Denunciado '!H102=0,"-",'Relación Víctima_Denunciado '!H102/'Relación Víctima_Denunciado '!$L102)</f>
        <v>-</v>
      </c>
      <c r="H102" s="66" t="str">
        <f>IF('Relación Víctima_Denunciado '!I102=0,"-",'Relación Víctima_Denunciado '!I102/'Relación Víctima_Denunciado '!$L102)</f>
        <v>-</v>
      </c>
      <c r="I102" s="66" t="str">
        <f>IF('Relación Víctima_Denunciado '!J102=0,"-",'Relación Víctima_Denunciado '!J102/'Relación Víctima_Denunciado '!$L102)</f>
        <v>-</v>
      </c>
      <c r="J102" s="66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6">
        <f>IF('Relación Víctima_Denunciado '!C103=0,"-",'Relación Víctima_Denunciado '!C103/'Relación Víctima_Denunciado '!$L103)</f>
        <v>0.20833333333333334</v>
      </c>
      <c r="D103" s="66">
        <f>IF('Relación Víctima_Denunciado '!D103=0,"-",'Relación Víctima_Denunciado '!D103/'Relación Víctima_Denunciado '!$L103)</f>
        <v>0.41666666666666669</v>
      </c>
      <c r="E103" s="66" t="str">
        <f>IF('Relación Víctima_Denunciado '!E103=0,"-",'Relación Víctima_Denunciado '!E103/'Relación Víctima_Denunciado '!$L103)</f>
        <v>-</v>
      </c>
      <c r="F103" s="66">
        <f>IF('Relación Víctima_Denunciado '!F103=0,"-",'Relación Víctima_Denunciado '!F103/'Relación Víctima_Denunciado '!$L103)</f>
        <v>0.375</v>
      </c>
      <c r="G103" s="66" t="str">
        <f>IF('Relación Víctima_Denunciado '!H103=0,"-",'Relación Víctima_Denunciado '!H103/'Relación Víctima_Denunciado '!$L103)</f>
        <v>-</v>
      </c>
      <c r="H103" s="66" t="str">
        <f>IF('Relación Víctima_Denunciado '!I103=0,"-",'Relación Víctima_Denunciado '!I103/'Relación Víctima_Denunciado '!$L103)</f>
        <v>-</v>
      </c>
      <c r="I103" s="66" t="str">
        <f>IF('Relación Víctima_Denunciado '!J103=0,"-",'Relación Víctima_Denunciado '!J103/'Relación Víctima_Denunciado '!$L103)</f>
        <v>-</v>
      </c>
      <c r="J103" s="66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6">
        <f>IF('Relación Víctima_Denunciado '!C104=0,"-",'Relación Víctima_Denunciado '!C104/'Relación Víctima_Denunciado '!$L104)</f>
        <v>0.4</v>
      </c>
      <c r="D104" s="66">
        <f>IF('Relación Víctima_Denunciado '!D104=0,"-",'Relación Víctima_Denunciado '!D104/'Relación Víctima_Denunciado '!$L104)</f>
        <v>0.2</v>
      </c>
      <c r="E104" s="66">
        <f>IF('Relación Víctima_Denunciado '!E104=0,"-",'Relación Víctima_Denunciado '!E104/'Relación Víctima_Denunciado '!$L104)</f>
        <v>0.1</v>
      </c>
      <c r="F104" s="66">
        <f>IF('Relación Víctima_Denunciado '!F104=0,"-",'Relación Víctima_Denunciado '!F104/'Relación Víctima_Denunciado '!$L104)</f>
        <v>0.3</v>
      </c>
      <c r="G104" s="66" t="str">
        <f>IF('Relación Víctima_Denunciado '!H104=0,"-",'Relación Víctima_Denunciado '!H104/'Relación Víctima_Denunciado '!$L104)</f>
        <v>-</v>
      </c>
      <c r="H104" s="66" t="str">
        <f>IF('Relación Víctima_Denunciado '!I104=0,"-",'Relación Víctima_Denunciado '!I104/'Relación Víctima_Denunciado '!$L104)</f>
        <v>-</v>
      </c>
      <c r="I104" s="66" t="str">
        <f>IF('Relación Víctima_Denunciado '!J104=0,"-",'Relación Víctima_Denunciado '!J104/'Relación Víctima_Denunciado '!$L104)</f>
        <v>-</v>
      </c>
      <c r="J104" s="66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6">
        <f>IF('Relación Víctima_Denunciado '!C105=0,"-",'Relación Víctima_Denunciado '!C105/'Relación Víctima_Denunciado '!$L105)</f>
        <v>1</v>
      </c>
      <c r="D105" s="66" t="str">
        <f>IF('Relación Víctima_Denunciado '!D105=0,"-",'Relación Víctima_Denunciado '!D105/'Relación Víctima_Denunciado '!$L105)</f>
        <v>-</v>
      </c>
      <c r="E105" s="66" t="str">
        <f>IF('Relación Víctima_Denunciado '!E105=0,"-",'Relación Víctima_Denunciado '!E105/'Relación Víctima_Denunciado '!$L105)</f>
        <v>-</v>
      </c>
      <c r="F105" s="66" t="str">
        <f>IF('Relación Víctima_Denunciado '!F105=0,"-",'Relación Víctima_Denunciado '!F105/'Relación Víctima_Denunciado '!$L105)</f>
        <v>-</v>
      </c>
      <c r="G105" s="66" t="str">
        <f>IF('Relación Víctima_Denunciado '!H105=0,"-",'Relación Víctima_Denunciado '!H105/'Relación Víctima_Denunciado '!$L105)</f>
        <v>-</v>
      </c>
      <c r="H105" s="66" t="str">
        <f>IF('Relación Víctima_Denunciado '!I105=0,"-",'Relación Víctima_Denunciado '!I105/'Relación Víctima_Denunciado '!$L105)</f>
        <v>-</v>
      </c>
      <c r="I105" s="66" t="str">
        <f>IF('Relación Víctima_Denunciado '!J105=0,"-",'Relación Víctima_Denunciado '!J105/'Relación Víctima_Denunciado '!$L105)</f>
        <v>-</v>
      </c>
      <c r="J105" s="66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6">
        <f>IF('Relación Víctima_Denunciado '!C106=0,"-",'Relación Víctima_Denunciado '!C106/'Relación Víctima_Denunciado '!$L106)</f>
        <v>0.2857142857142857</v>
      </c>
      <c r="D106" s="66" t="str">
        <f>IF('Relación Víctima_Denunciado '!D106=0,"-",'Relación Víctima_Denunciado '!D106/'Relación Víctima_Denunciado '!$L106)</f>
        <v>-</v>
      </c>
      <c r="E106" s="66">
        <f>IF('Relación Víctima_Denunciado '!E106=0,"-",'Relación Víctima_Denunciado '!E106/'Relación Víctima_Denunciado '!$L106)</f>
        <v>0.42857142857142855</v>
      </c>
      <c r="F106" s="66">
        <f>IF('Relación Víctima_Denunciado '!F106=0,"-",'Relación Víctima_Denunciado '!F106/'Relación Víctima_Denunciado '!$L106)</f>
        <v>0.2857142857142857</v>
      </c>
      <c r="G106" s="66" t="str">
        <f>IF('Relación Víctima_Denunciado '!H106=0,"-",'Relación Víctima_Denunciado '!H106/'Relación Víctima_Denunciado '!$L106)</f>
        <v>-</v>
      </c>
      <c r="H106" s="66" t="str">
        <f>IF('Relación Víctima_Denunciado '!I106=0,"-",'Relación Víctima_Denunciado '!I106/'Relación Víctima_Denunciado '!$L106)</f>
        <v>-</v>
      </c>
      <c r="I106" s="66" t="str">
        <f>IF('Relación Víctima_Denunciado '!J106=0,"-",'Relación Víctima_Denunciado '!J106/'Relación Víctima_Denunciado '!$L106)</f>
        <v>-</v>
      </c>
      <c r="J106" s="66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6">
        <f>IF('Relación Víctima_Denunciado '!C107=0,"-",'Relación Víctima_Denunciado '!C107/'Relación Víctima_Denunciado '!$L107)</f>
        <v>0.23809523809523808</v>
      </c>
      <c r="D107" s="66">
        <f>IF('Relación Víctima_Denunciado '!D107=0,"-",'Relación Víctima_Denunciado '!D107/'Relación Víctima_Denunciado '!$L107)</f>
        <v>4.7619047619047616E-2</v>
      </c>
      <c r="E107" s="66">
        <f>IF('Relación Víctima_Denunciado '!E107=0,"-",'Relación Víctima_Denunciado '!E107/'Relación Víctima_Denunciado '!$L107)</f>
        <v>0.7142857142857143</v>
      </c>
      <c r="F107" s="66" t="str">
        <f>IF('Relación Víctima_Denunciado '!F107=0,"-",'Relación Víctima_Denunciado '!F107/'Relación Víctima_Denunciado '!$L107)</f>
        <v>-</v>
      </c>
      <c r="G107" s="66" t="str">
        <f>IF('Relación Víctima_Denunciado '!H107=0,"-",'Relación Víctima_Denunciado '!H107/'Relación Víctima_Denunciado '!$L107)</f>
        <v>-</v>
      </c>
      <c r="H107" s="66" t="str">
        <f>IF('Relación Víctima_Denunciado '!I107=0,"-",'Relación Víctima_Denunciado '!I107/'Relación Víctima_Denunciado '!$L107)</f>
        <v>-</v>
      </c>
      <c r="I107" s="66" t="str">
        <f>IF('Relación Víctima_Denunciado '!J107=0,"-",'Relación Víctima_Denunciado '!J107/'Relación Víctima_Denunciado '!$L107)</f>
        <v>-</v>
      </c>
      <c r="J107" s="66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6" t="str">
        <f>IF('Relación Víctima_Denunciado '!C108=0,"-",'Relación Víctima_Denunciado '!C108/'Relación Víctima_Denunciado '!$L108)</f>
        <v>-</v>
      </c>
      <c r="D108" s="66" t="str">
        <f>IF('Relación Víctima_Denunciado '!D108=0,"-",'Relación Víctima_Denunciado '!D108/'Relación Víctima_Denunciado '!$L108)</f>
        <v>-</v>
      </c>
      <c r="E108" s="66">
        <f>IF('Relación Víctima_Denunciado '!E108=0,"-",'Relación Víctima_Denunciado '!E108/'Relación Víctima_Denunciado '!$L108)</f>
        <v>0.33333333333333331</v>
      </c>
      <c r="F108" s="66">
        <f>IF('Relación Víctima_Denunciado '!F108=0,"-",'Relación Víctima_Denunciado '!F108/'Relación Víctima_Denunciado '!$L108)</f>
        <v>0.66666666666666663</v>
      </c>
      <c r="G108" s="66" t="str">
        <f>IF('Relación Víctima_Denunciado '!H108=0,"-",'Relación Víctima_Denunciado '!H108/'Relación Víctima_Denunciado '!$L108)</f>
        <v>-</v>
      </c>
      <c r="H108" s="66" t="str">
        <f>IF('Relación Víctima_Denunciado '!I108=0,"-",'Relación Víctima_Denunciado '!I108/'Relación Víctima_Denunciado '!$L108)</f>
        <v>-</v>
      </c>
      <c r="I108" s="66" t="str">
        <f>IF('Relación Víctima_Denunciado '!J108=0,"-",'Relación Víctima_Denunciado '!J108/'Relación Víctima_Denunciado '!$L108)</f>
        <v>-</v>
      </c>
      <c r="J108" s="66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6">
        <f>IF('Relación Víctima_Denunciado '!C109=0,"-",'Relación Víctima_Denunciado '!C109/'Relación Víctima_Denunciado '!$L109)</f>
        <v>0.1</v>
      </c>
      <c r="D109" s="66">
        <f>IF('Relación Víctima_Denunciado '!D109=0,"-",'Relación Víctima_Denunciado '!D109/'Relación Víctima_Denunciado '!$L109)</f>
        <v>4.2857142857142858E-2</v>
      </c>
      <c r="E109" s="66">
        <f>IF('Relación Víctima_Denunciado '!E109=0,"-",'Relación Víctima_Denunciado '!E109/'Relación Víctima_Denunciado '!$L109)</f>
        <v>0.37142857142857144</v>
      </c>
      <c r="F109" s="66">
        <f>IF('Relación Víctima_Denunciado '!F109=0,"-",'Relación Víctima_Denunciado '!F109/'Relación Víctima_Denunciado '!$L109)</f>
        <v>0.48571428571428571</v>
      </c>
      <c r="G109" s="66" t="str">
        <f>IF('Relación Víctima_Denunciado '!H109=0,"-",'Relación Víctima_Denunciado '!H109/'Relación Víctima_Denunciado '!$L109)</f>
        <v>-</v>
      </c>
      <c r="H109" s="66" t="str">
        <f>IF('Relación Víctima_Denunciado '!I109=0,"-",'Relación Víctima_Denunciado '!I109/'Relación Víctima_Denunciado '!$L109)</f>
        <v>-</v>
      </c>
      <c r="I109" s="66" t="str">
        <f>IF('Relación Víctima_Denunciado '!J109=0,"-",'Relación Víctima_Denunciado '!J109/'Relación Víctima_Denunciado '!$L109)</f>
        <v>-</v>
      </c>
      <c r="J109" s="66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6" t="str">
        <f>IF('Relación Víctima_Denunciado '!C110=0,"-",'Relación Víctima_Denunciado '!C110/'Relación Víctima_Denunciado '!$L110)</f>
        <v>-</v>
      </c>
      <c r="D110" s="66" t="str">
        <f>IF('Relación Víctima_Denunciado '!D110=0,"-",'Relación Víctima_Denunciado '!D110/'Relación Víctima_Denunciado '!$L110)</f>
        <v>-</v>
      </c>
      <c r="E110" s="66">
        <f>IF('Relación Víctima_Denunciado '!E110=0,"-",'Relación Víctima_Denunciado '!E110/'Relación Víctima_Denunciado '!$L110)</f>
        <v>1</v>
      </c>
      <c r="F110" s="66" t="str">
        <f>IF('Relación Víctima_Denunciado '!F110=0,"-",'Relación Víctima_Denunciado '!F110/'Relación Víctima_Denunciado '!$L110)</f>
        <v>-</v>
      </c>
      <c r="G110" s="66" t="str">
        <f>IF('Relación Víctima_Denunciado '!H110=0,"-",'Relación Víctima_Denunciado '!H110/'Relación Víctima_Denunciado '!$L110)</f>
        <v>-</v>
      </c>
      <c r="H110" s="66" t="str">
        <f>IF('Relación Víctima_Denunciado '!I110=0,"-",'Relación Víctima_Denunciado '!I110/'Relación Víctima_Denunciado '!$L110)</f>
        <v>-</v>
      </c>
      <c r="I110" s="66" t="str">
        <f>IF('Relación Víctima_Denunciado '!J110=0,"-",'Relación Víctima_Denunciado '!J110/'Relación Víctima_Denunciado '!$L110)</f>
        <v>-</v>
      </c>
      <c r="J110" s="66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6">
        <f>IF('Relación Víctima_Denunciado '!C111=0,"-",'Relación Víctima_Denunciado '!C111/'Relación Víctima_Denunciado '!$L111)</f>
        <v>0.55555555555555558</v>
      </c>
      <c r="D111" s="66" t="str">
        <f>IF('Relación Víctima_Denunciado '!D111=0,"-",'Relación Víctima_Denunciado '!D111/'Relación Víctima_Denunciado '!$L111)</f>
        <v>-</v>
      </c>
      <c r="E111" s="66">
        <f>IF('Relación Víctima_Denunciado '!E111=0,"-",'Relación Víctima_Denunciado '!E111/'Relación Víctima_Denunciado '!$L111)</f>
        <v>0.44444444444444442</v>
      </c>
      <c r="F111" s="66" t="str">
        <f>IF('Relación Víctima_Denunciado '!F111=0,"-",'Relación Víctima_Denunciado '!F111/'Relación Víctima_Denunciado '!$L111)</f>
        <v>-</v>
      </c>
      <c r="G111" s="66" t="str">
        <f>IF('Relación Víctima_Denunciado '!H111=0,"-",'Relación Víctima_Denunciado '!H111/'Relación Víctima_Denunciado '!$L111)</f>
        <v>-</v>
      </c>
      <c r="H111" s="66" t="str">
        <f>IF('Relación Víctima_Denunciado '!I111=0,"-",'Relación Víctima_Denunciado '!I111/'Relación Víctima_Denunciado '!$L111)</f>
        <v>-</v>
      </c>
      <c r="I111" s="66" t="str">
        <f>IF('Relación Víctima_Denunciado '!J111=0,"-",'Relación Víctima_Denunciado '!J111/'Relación Víctima_Denunciado '!$L111)</f>
        <v>-</v>
      </c>
      <c r="J111" s="66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6" t="str">
        <f>IF('Relación Víctima_Denunciado '!C112=0,"-",'Relación Víctima_Denunciado '!C112/'Relación Víctima_Denunciado '!$L112)</f>
        <v>-</v>
      </c>
      <c r="D112" s="66" t="str">
        <f>IF('Relación Víctima_Denunciado '!D112=0,"-",'Relación Víctima_Denunciado '!D112/'Relación Víctima_Denunciado '!$L112)</f>
        <v>-</v>
      </c>
      <c r="E112" s="66" t="str">
        <f>IF('Relación Víctima_Denunciado '!E112=0,"-",'Relación Víctima_Denunciado '!E112/'Relación Víctima_Denunciado '!$L112)</f>
        <v>-</v>
      </c>
      <c r="F112" s="66" t="str">
        <f>IF('Relación Víctima_Denunciado '!F112=0,"-",'Relación Víctima_Denunciado '!F112/'Relación Víctima_Denunciado '!$L112)</f>
        <v>-</v>
      </c>
      <c r="G112" s="66" t="str">
        <f>IF('Relación Víctima_Denunciado '!H112=0,"-",'Relación Víctima_Denunciado '!H112/'Relación Víctima_Denunciado '!$L112)</f>
        <v>-</v>
      </c>
      <c r="H112" s="66" t="str">
        <f>IF('Relación Víctima_Denunciado '!I112=0,"-",'Relación Víctima_Denunciado '!I112/'Relación Víctima_Denunciado '!$L112)</f>
        <v>-</v>
      </c>
      <c r="I112" s="66" t="str">
        <f>IF('Relación Víctima_Denunciado '!J112=0,"-",'Relación Víctima_Denunciado '!J112/'Relación Víctima_Denunciado '!$L112)</f>
        <v>-</v>
      </c>
      <c r="J112" s="66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6">
        <f>IF('Relación Víctima_Denunciado '!C113=0,"-",'Relación Víctima_Denunciado '!C113/'Relación Víctima_Denunciado '!$L113)</f>
        <v>4.7619047619047616E-2</v>
      </c>
      <c r="D113" s="66">
        <f>IF('Relación Víctima_Denunciado '!D113=0,"-",'Relación Víctima_Denunciado '!D113/'Relación Víctima_Denunciado '!$L113)</f>
        <v>0.14285714285714285</v>
      </c>
      <c r="E113" s="66">
        <f>IF('Relación Víctima_Denunciado '!E113=0,"-",'Relación Víctima_Denunciado '!E113/'Relación Víctima_Denunciado '!$L113)</f>
        <v>0.14285714285714285</v>
      </c>
      <c r="F113" s="66">
        <f>IF('Relación Víctima_Denunciado '!F113=0,"-",'Relación Víctima_Denunciado '!F113/'Relación Víctima_Denunciado '!$L113)</f>
        <v>0.23809523809523808</v>
      </c>
      <c r="G113" s="66" t="str">
        <f>IF('Relación Víctima_Denunciado '!H113=0,"-",'Relación Víctima_Denunciado '!H113/'Relación Víctima_Denunciado '!$L113)</f>
        <v>-</v>
      </c>
      <c r="H113" s="66">
        <f>IF('Relación Víctima_Denunciado '!I113=0,"-",'Relación Víctima_Denunciado '!I113/'Relación Víctima_Denunciado '!$L113)</f>
        <v>0.14285714285714285</v>
      </c>
      <c r="I113" s="66" t="str">
        <f>IF('Relación Víctima_Denunciado '!J113=0,"-",'Relación Víctima_Denunciado '!J113/'Relación Víctima_Denunciado '!$L113)</f>
        <v>-</v>
      </c>
      <c r="J113" s="66">
        <f>IF('Relación Víctima_Denunciado '!K113=0,"-",'Relación Víctima_Denunciado '!K113/'Relación Víctima_Denunciado '!$L113)</f>
        <v>0.2857142857142857</v>
      </c>
    </row>
    <row r="114" spans="2:10" ht="20.100000000000001" customHeight="1" thickBot="1" x14ac:dyDescent="0.25">
      <c r="B114" s="4" t="s">
        <v>323</v>
      </c>
      <c r="C114" s="66" t="str">
        <f>IF('Relación Víctima_Denunciado '!C114=0,"-",'Relación Víctima_Denunciado '!C114/'Relación Víctima_Denunciado '!$L114)</f>
        <v>-</v>
      </c>
      <c r="D114" s="66" t="str">
        <f>IF('Relación Víctima_Denunciado '!D114=0,"-",'Relación Víctima_Denunciado '!D114/'Relación Víctima_Denunciado '!$L114)</f>
        <v>-</v>
      </c>
      <c r="E114" s="66" t="str">
        <f>IF('Relación Víctima_Denunciado '!E114=0,"-",'Relación Víctima_Denunciado '!E114/'Relación Víctima_Denunciado '!$L114)</f>
        <v>-</v>
      </c>
      <c r="F114" s="66" t="str">
        <f>IF('Relación Víctima_Denunciado '!F114=0,"-",'Relación Víctima_Denunciado '!F114/'Relación Víctima_Denunciado '!$L114)</f>
        <v>-</v>
      </c>
      <c r="G114" s="66" t="str">
        <f>IF('Relación Víctima_Denunciado '!H114=0,"-",'Relación Víctima_Denunciado '!H114/'Relación Víctima_Denunciado '!$L114)</f>
        <v>-</v>
      </c>
      <c r="H114" s="66" t="str">
        <f>IF('Relación Víctima_Denunciado '!I114=0,"-",'Relación Víctima_Denunciado '!I114/'Relación Víctima_Denunciado '!$L114)</f>
        <v>-</v>
      </c>
      <c r="I114" s="66" t="str">
        <f>IF('Relación Víctima_Denunciado '!J114=0,"-",'Relación Víctima_Denunciado '!J114/'Relación Víctima_Denunciado '!$L114)</f>
        <v>-</v>
      </c>
      <c r="J114" s="66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6">
        <f>IF('Relación Víctima_Denunciado '!C115=0,"-",'Relación Víctima_Denunciado '!C115/'Relación Víctima_Denunciado '!$L115)</f>
        <v>0.5</v>
      </c>
      <c r="D115" s="66" t="str">
        <f>IF('Relación Víctima_Denunciado '!D115=0,"-",'Relación Víctima_Denunciado '!D115/'Relación Víctima_Denunciado '!$L115)</f>
        <v>-</v>
      </c>
      <c r="E115" s="66">
        <f>IF('Relación Víctima_Denunciado '!E115=0,"-",'Relación Víctima_Denunciado '!E115/'Relación Víctima_Denunciado '!$L115)</f>
        <v>0.25</v>
      </c>
      <c r="F115" s="66">
        <f>IF('Relación Víctima_Denunciado '!F115=0,"-",'Relación Víctima_Denunciado '!F115/'Relación Víctima_Denunciado '!$L115)</f>
        <v>0.25</v>
      </c>
      <c r="G115" s="66" t="str">
        <f>IF('Relación Víctima_Denunciado '!H115=0,"-",'Relación Víctima_Denunciado '!H115/'Relación Víctima_Denunciado '!$L115)</f>
        <v>-</v>
      </c>
      <c r="H115" s="66" t="str">
        <f>IF('Relación Víctima_Denunciado '!I115=0,"-",'Relación Víctima_Denunciado '!I115/'Relación Víctima_Denunciado '!$L115)</f>
        <v>-</v>
      </c>
      <c r="I115" s="66" t="str">
        <f>IF('Relación Víctima_Denunciado '!J115=0,"-",'Relación Víctima_Denunciado '!J115/'Relación Víctima_Denunciado '!$L115)</f>
        <v>-</v>
      </c>
      <c r="J115" s="66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6" t="str">
        <f>IF('Relación Víctima_Denunciado '!C116=0,"-",'Relación Víctima_Denunciado '!C116/'Relación Víctima_Denunciado '!$L116)</f>
        <v>-</v>
      </c>
      <c r="D116" s="66">
        <f>IF('Relación Víctima_Denunciado '!D116=0,"-",'Relación Víctima_Denunciado '!D116/'Relación Víctima_Denunciado '!$L116)</f>
        <v>0.4</v>
      </c>
      <c r="E116" s="66" t="str">
        <f>IF('Relación Víctima_Denunciado '!E116=0,"-",'Relación Víctima_Denunciado '!E116/'Relación Víctima_Denunciado '!$L116)</f>
        <v>-</v>
      </c>
      <c r="F116" s="66">
        <f>IF('Relación Víctima_Denunciado '!F116=0,"-",'Relación Víctima_Denunciado '!F116/'Relación Víctima_Denunciado '!$L116)</f>
        <v>0.6</v>
      </c>
      <c r="G116" s="66" t="str">
        <f>IF('Relación Víctima_Denunciado '!H116=0,"-",'Relación Víctima_Denunciado '!H116/'Relación Víctima_Denunciado '!$L116)</f>
        <v>-</v>
      </c>
      <c r="H116" s="66" t="str">
        <f>IF('Relación Víctima_Denunciado '!I116=0,"-",'Relación Víctima_Denunciado '!I116/'Relación Víctima_Denunciado '!$L116)</f>
        <v>-</v>
      </c>
      <c r="I116" s="66" t="str">
        <f>IF('Relación Víctima_Denunciado '!J116=0,"-",'Relación Víctima_Denunciado '!J116/'Relación Víctima_Denunciado '!$L116)</f>
        <v>-</v>
      </c>
      <c r="J116" s="66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6">
        <f>IF('Relación Víctima_Denunciado '!C117=0,"-",'Relación Víctima_Denunciado '!C117/'Relación Víctima_Denunciado '!$L117)</f>
        <v>0.29729729729729731</v>
      </c>
      <c r="D117" s="66">
        <f>IF('Relación Víctima_Denunciado '!D117=0,"-",'Relación Víctima_Denunciado '!D117/'Relación Víctima_Denunciado '!$L117)</f>
        <v>8.1081081081081086E-2</v>
      </c>
      <c r="E117" s="66">
        <f>IF('Relación Víctima_Denunciado '!E117=0,"-",'Relación Víctima_Denunciado '!E117/'Relación Víctima_Denunciado '!$L117)</f>
        <v>0.32432432432432434</v>
      </c>
      <c r="F117" s="66">
        <f>IF('Relación Víctima_Denunciado '!F117=0,"-",'Relación Víctima_Denunciado '!F117/'Relación Víctima_Denunciado '!$L117)</f>
        <v>0.29729729729729731</v>
      </c>
      <c r="G117" s="66" t="str">
        <f>IF('Relación Víctima_Denunciado '!H117=0,"-",'Relación Víctima_Denunciado '!H117/'Relación Víctima_Denunciado '!$L117)</f>
        <v>-</v>
      </c>
      <c r="H117" s="66" t="str">
        <f>IF('Relación Víctima_Denunciado '!I117=0,"-",'Relación Víctima_Denunciado '!I117/'Relación Víctima_Denunciado '!$L117)</f>
        <v>-</v>
      </c>
      <c r="I117" s="66" t="str">
        <f>IF('Relación Víctima_Denunciado '!J117=0,"-",'Relación Víctima_Denunciado '!J117/'Relación Víctima_Denunciado '!$L117)</f>
        <v>-</v>
      </c>
      <c r="J117" s="66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6" t="str">
        <f>IF('Relación Víctima_Denunciado '!C118=0,"-",'Relación Víctima_Denunciado '!C118/'Relación Víctima_Denunciado '!$L118)</f>
        <v>-</v>
      </c>
      <c r="D118" s="66" t="str">
        <f>IF('Relación Víctima_Denunciado '!D118=0,"-",'Relación Víctima_Denunciado '!D118/'Relación Víctima_Denunciado '!$L118)</f>
        <v>-</v>
      </c>
      <c r="E118" s="66" t="str">
        <f>IF('Relación Víctima_Denunciado '!E118=0,"-",'Relación Víctima_Denunciado '!E118/'Relación Víctima_Denunciado '!$L118)</f>
        <v>-</v>
      </c>
      <c r="F118" s="66" t="str">
        <f>IF('Relación Víctima_Denunciado '!F118=0,"-",'Relación Víctima_Denunciado '!F118/'Relación Víctima_Denunciado '!$L118)</f>
        <v>-</v>
      </c>
      <c r="G118" s="66" t="str">
        <f>IF('Relación Víctima_Denunciado '!H118=0,"-",'Relación Víctima_Denunciado '!H118/'Relación Víctima_Denunciado '!$L118)</f>
        <v>-</v>
      </c>
      <c r="H118" s="66" t="str">
        <f>IF('Relación Víctima_Denunciado '!I118=0,"-",'Relación Víctima_Denunciado '!I118/'Relación Víctima_Denunciado '!$L118)</f>
        <v>-</v>
      </c>
      <c r="I118" s="66" t="str">
        <f>IF('Relación Víctima_Denunciado '!J118=0,"-",'Relación Víctima_Denunciado '!J118/'Relación Víctima_Denunciado '!$L118)</f>
        <v>-</v>
      </c>
      <c r="J118" s="66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6">
        <f>IF('Relación Víctima_Denunciado '!C119=0,"-",'Relación Víctima_Denunciado '!C119/'Relación Víctima_Denunciado '!$L119)</f>
        <v>0.66666666666666663</v>
      </c>
      <c r="D119" s="66" t="str">
        <f>IF('Relación Víctima_Denunciado '!D119=0,"-",'Relación Víctima_Denunciado '!D119/'Relación Víctima_Denunciado '!$L119)</f>
        <v>-</v>
      </c>
      <c r="E119" s="66">
        <f>IF('Relación Víctima_Denunciado '!E119=0,"-",'Relación Víctima_Denunciado '!E119/'Relación Víctima_Denunciado '!$L119)</f>
        <v>0.33333333333333331</v>
      </c>
      <c r="F119" s="66" t="str">
        <f>IF('Relación Víctima_Denunciado '!F119=0,"-",'Relación Víctima_Denunciado '!F119/'Relación Víctima_Denunciado '!$L119)</f>
        <v>-</v>
      </c>
      <c r="G119" s="66" t="str">
        <f>IF('Relación Víctima_Denunciado '!H119=0,"-",'Relación Víctima_Denunciado '!H119/'Relación Víctima_Denunciado '!$L119)</f>
        <v>-</v>
      </c>
      <c r="H119" s="66" t="str">
        <f>IF('Relación Víctima_Denunciado '!I119=0,"-",'Relación Víctima_Denunciado '!I119/'Relación Víctima_Denunciado '!$L119)</f>
        <v>-</v>
      </c>
      <c r="I119" s="66" t="str">
        <f>IF('Relación Víctima_Denunciado '!J119=0,"-",'Relación Víctima_Denunciado '!J119/'Relación Víctima_Denunciado '!$L119)</f>
        <v>-</v>
      </c>
      <c r="J119" s="66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6">
        <f>IF('Relación Víctima_Denunciado '!C120=0,"-",'Relación Víctima_Denunciado '!C120/'Relación Víctima_Denunciado '!$L120)</f>
        <v>1</v>
      </c>
      <c r="D120" s="66" t="str">
        <f>IF('Relación Víctima_Denunciado '!D120=0,"-",'Relación Víctima_Denunciado '!D120/'Relación Víctima_Denunciado '!$L120)</f>
        <v>-</v>
      </c>
      <c r="E120" s="66" t="str">
        <f>IF('Relación Víctima_Denunciado '!E120=0,"-",'Relación Víctima_Denunciado '!E120/'Relación Víctima_Denunciado '!$L120)</f>
        <v>-</v>
      </c>
      <c r="F120" s="66" t="str">
        <f>IF('Relación Víctima_Denunciado '!F120=0,"-",'Relación Víctima_Denunciado '!F120/'Relación Víctima_Denunciado '!$L120)</f>
        <v>-</v>
      </c>
      <c r="G120" s="66" t="str">
        <f>IF('Relación Víctima_Denunciado '!H120=0,"-",'Relación Víctima_Denunciado '!H120/'Relación Víctima_Denunciado '!$L120)</f>
        <v>-</v>
      </c>
      <c r="H120" s="66" t="str">
        <f>IF('Relación Víctima_Denunciado '!I120=0,"-",'Relación Víctima_Denunciado '!I120/'Relación Víctima_Denunciado '!$L120)</f>
        <v>-</v>
      </c>
      <c r="I120" s="66" t="str">
        <f>IF('Relación Víctima_Denunciado '!J120=0,"-",'Relación Víctima_Denunciado '!J120/'Relación Víctima_Denunciado '!$L120)</f>
        <v>-</v>
      </c>
      <c r="J120" s="66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6">
        <f>IF('Relación Víctima_Denunciado '!C121=0,"-",'Relación Víctima_Denunciado '!C121/'Relación Víctima_Denunciado '!$L121)</f>
        <v>0.25862068965517243</v>
      </c>
      <c r="D121" s="66">
        <f>IF('Relación Víctima_Denunciado '!D121=0,"-",'Relación Víctima_Denunciado '!D121/'Relación Víctima_Denunciado '!$L121)</f>
        <v>0.31034482758620691</v>
      </c>
      <c r="E121" s="66">
        <f>IF('Relación Víctima_Denunciado '!E121=0,"-",'Relación Víctima_Denunciado '!E121/'Relación Víctima_Denunciado '!$L121)</f>
        <v>0.17241379310344829</v>
      </c>
      <c r="F121" s="66">
        <f>IF('Relación Víctima_Denunciado '!F121=0,"-",'Relación Víctima_Denunciado '!F121/'Relación Víctima_Denunciado '!$L121)</f>
        <v>0.25862068965517243</v>
      </c>
      <c r="G121" s="66" t="str">
        <f>IF('Relación Víctima_Denunciado '!H121=0,"-",'Relación Víctima_Denunciado '!H121/'Relación Víctima_Denunciado '!$L121)</f>
        <v>-</v>
      </c>
      <c r="H121" s="66" t="str">
        <f>IF('Relación Víctima_Denunciado '!I121=0,"-",'Relación Víctima_Denunciado '!I121/'Relación Víctima_Denunciado '!$L121)</f>
        <v>-</v>
      </c>
      <c r="I121" s="66" t="str">
        <f>IF('Relación Víctima_Denunciado '!J121=0,"-",'Relación Víctima_Denunciado '!J121/'Relación Víctima_Denunciado '!$L121)</f>
        <v>-</v>
      </c>
      <c r="J121" s="66" t="str">
        <f>IF('Relación Víctima_Denunciado '!K121=0,"-",'Relación Víctima_Denunciado '!K121/'Relación Víctima_Denunciado '!$L121)</f>
        <v>-</v>
      </c>
    </row>
    <row r="122" spans="2:10" ht="20.100000000000001" customHeight="1" thickBot="1" x14ac:dyDescent="0.25">
      <c r="B122" s="4" t="s">
        <v>331</v>
      </c>
      <c r="C122" s="66">
        <f>IF('Relación Víctima_Denunciado '!C122=0,"-",'Relación Víctima_Denunciado '!C122/'Relación Víctima_Denunciado '!$L122)</f>
        <v>0.33333333333333331</v>
      </c>
      <c r="D122" s="66" t="str">
        <f>IF('Relación Víctima_Denunciado '!D122=0,"-",'Relación Víctima_Denunciado '!D122/'Relación Víctima_Denunciado '!$L122)</f>
        <v>-</v>
      </c>
      <c r="E122" s="66" t="str">
        <f>IF('Relación Víctima_Denunciado '!E122=0,"-",'Relación Víctima_Denunciado '!E122/'Relación Víctima_Denunciado '!$L122)</f>
        <v>-</v>
      </c>
      <c r="F122" s="66">
        <f>IF('Relación Víctima_Denunciado '!F122=0,"-",'Relación Víctima_Denunciado '!F122/'Relación Víctima_Denunciado '!$L122)</f>
        <v>0.66666666666666663</v>
      </c>
      <c r="G122" s="66" t="str">
        <f>IF('Relación Víctima_Denunciado '!H122=0,"-",'Relación Víctima_Denunciado '!H122/'Relación Víctima_Denunciado '!$L122)</f>
        <v>-</v>
      </c>
      <c r="H122" s="66" t="str">
        <f>IF('Relación Víctima_Denunciado '!I122=0,"-",'Relación Víctima_Denunciado '!I122/'Relación Víctima_Denunciado '!$L122)</f>
        <v>-</v>
      </c>
      <c r="I122" s="66" t="str">
        <f>IF('Relación Víctima_Denunciado '!J122=0,"-",'Relación Víctima_Denunciado '!J122/'Relación Víctima_Denunciado '!$L122)</f>
        <v>-</v>
      </c>
      <c r="J122" s="66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6">
        <f>IF('Relación Víctima_Denunciado '!C123=0,"-",'Relación Víctima_Denunciado '!C123/'Relación Víctima_Denunciado '!$L123)</f>
        <v>0.22448979591836735</v>
      </c>
      <c r="D123" s="66">
        <f>IF('Relación Víctima_Denunciado '!D123=0,"-",'Relación Víctima_Denunciado '!D123/'Relación Víctima_Denunciado '!$L123)</f>
        <v>0.18367346938775511</v>
      </c>
      <c r="E123" s="66">
        <f>IF('Relación Víctima_Denunciado '!E123=0,"-",'Relación Víctima_Denunciado '!E123/'Relación Víctima_Denunciado '!$L123)</f>
        <v>0.30612244897959184</v>
      </c>
      <c r="F123" s="66">
        <f>IF('Relación Víctima_Denunciado '!F123=0,"-",'Relación Víctima_Denunciado '!F123/'Relación Víctima_Denunciado '!$L123)</f>
        <v>0.2857142857142857</v>
      </c>
      <c r="G123" s="66" t="str">
        <f>IF('Relación Víctima_Denunciado '!H123=0,"-",'Relación Víctima_Denunciado '!H123/'Relación Víctima_Denunciado '!$L123)</f>
        <v>-</v>
      </c>
      <c r="H123" s="66" t="str">
        <f>IF('Relación Víctima_Denunciado '!I123=0,"-",'Relación Víctima_Denunciado '!I123/'Relación Víctima_Denunciado '!$L123)</f>
        <v>-</v>
      </c>
      <c r="I123" s="66" t="str">
        <f>IF('Relación Víctima_Denunciado '!J123=0,"-",'Relación Víctima_Denunciado '!J123/'Relación Víctima_Denunciado '!$L123)</f>
        <v>-</v>
      </c>
      <c r="J123" s="66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333</v>
      </c>
      <c r="C124" s="66">
        <f>IF('Relación Víctima_Denunciado '!C124=0,"-",'Relación Víctima_Denunciado '!C124/'Relación Víctima_Denunciado '!$L124)</f>
        <v>0.16666666666666666</v>
      </c>
      <c r="D124" s="66" t="str">
        <f>IF('Relación Víctima_Denunciado '!D124=0,"-",'Relación Víctima_Denunciado '!D124/'Relación Víctima_Denunciado '!$L124)</f>
        <v>-</v>
      </c>
      <c r="E124" s="66">
        <f>IF('Relación Víctima_Denunciado '!E124=0,"-",'Relación Víctima_Denunciado '!E124/'Relación Víctima_Denunciado '!$L124)</f>
        <v>0.83333333333333337</v>
      </c>
      <c r="F124" s="66" t="str">
        <f>IF('Relación Víctima_Denunciado '!F124=0,"-",'Relación Víctima_Denunciado '!F124/'Relación Víctima_Denunciado '!$L124)</f>
        <v>-</v>
      </c>
      <c r="G124" s="66" t="str">
        <f>IF('Relación Víctima_Denunciado '!H124=0,"-",'Relación Víctima_Denunciado '!H124/'Relación Víctima_Denunciado '!$L124)</f>
        <v>-</v>
      </c>
      <c r="H124" s="66" t="str">
        <f>IF('Relación Víctima_Denunciado '!I124=0,"-",'Relación Víctima_Denunciado '!I124/'Relación Víctima_Denunciado '!$L124)</f>
        <v>-</v>
      </c>
      <c r="I124" s="66" t="str">
        <f>IF('Relación Víctima_Denunciado '!J124=0,"-",'Relación Víctima_Denunciado '!J124/'Relación Víctima_Denunciado '!$L124)</f>
        <v>-</v>
      </c>
      <c r="J124" s="66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6">
        <f>IF('Relación Víctima_Denunciado '!C125=0,"-",'Relación Víctima_Denunciado '!C125/'Relación Víctima_Denunciado '!$L125)</f>
        <v>0.1111111111111111</v>
      </c>
      <c r="D125" s="66" t="str">
        <f>IF('Relación Víctima_Denunciado '!D125=0,"-",'Relación Víctima_Denunciado '!D125/'Relación Víctima_Denunciado '!$L125)</f>
        <v>-</v>
      </c>
      <c r="E125" s="66">
        <f>IF('Relación Víctima_Denunciado '!E125=0,"-",'Relación Víctima_Denunciado '!E125/'Relación Víctima_Denunciado '!$L125)</f>
        <v>0.66666666666666663</v>
      </c>
      <c r="F125" s="66">
        <f>IF('Relación Víctima_Denunciado '!F125=0,"-",'Relación Víctima_Denunciado '!F125/'Relación Víctima_Denunciado '!$L125)</f>
        <v>0.22222222222222221</v>
      </c>
      <c r="G125" s="66" t="str">
        <f>IF('Relación Víctima_Denunciado '!H125=0,"-",'Relación Víctima_Denunciado '!H125/'Relación Víctima_Denunciado '!$L125)</f>
        <v>-</v>
      </c>
      <c r="H125" s="66" t="str">
        <f>IF('Relación Víctima_Denunciado '!I125=0,"-",'Relación Víctima_Denunciado '!I125/'Relación Víctima_Denunciado '!$L125)</f>
        <v>-</v>
      </c>
      <c r="I125" s="66" t="str">
        <f>IF('Relación Víctima_Denunciado '!J125=0,"-",'Relación Víctima_Denunciado '!J125/'Relación Víctima_Denunciado '!$L125)</f>
        <v>-</v>
      </c>
      <c r="J125" s="66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6">
        <f>IF('Relación Víctima_Denunciado '!C126=0,"-",'Relación Víctima_Denunciado '!C126/'Relación Víctima_Denunciado '!$L126)</f>
        <v>0.25</v>
      </c>
      <c r="D126" s="66" t="str">
        <f>IF('Relación Víctima_Denunciado '!D126=0,"-",'Relación Víctima_Denunciado '!D126/'Relación Víctima_Denunciado '!$L126)</f>
        <v>-</v>
      </c>
      <c r="E126" s="66">
        <f>IF('Relación Víctima_Denunciado '!E126=0,"-",'Relación Víctima_Denunciado '!E126/'Relación Víctima_Denunciado '!$L126)</f>
        <v>0.25</v>
      </c>
      <c r="F126" s="66">
        <f>IF('Relación Víctima_Denunciado '!F126=0,"-",'Relación Víctima_Denunciado '!F126/'Relación Víctima_Denunciado '!$L126)</f>
        <v>0.5</v>
      </c>
      <c r="G126" s="66" t="str">
        <f>IF('Relación Víctima_Denunciado '!H126=0,"-",'Relación Víctima_Denunciado '!H126/'Relación Víctima_Denunciado '!$L126)</f>
        <v>-</v>
      </c>
      <c r="H126" s="66" t="str">
        <f>IF('Relación Víctima_Denunciado '!I126=0,"-",'Relación Víctima_Denunciado '!I126/'Relación Víctima_Denunciado '!$L126)</f>
        <v>-</v>
      </c>
      <c r="I126" s="66" t="str">
        <f>IF('Relación Víctima_Denunciado '!J126=0,"-",'Relación Víctima_Denunciado '!J126/'Relación Víctima_Denunciado '!$L126)</f>
        <v>-</v>
      </c>
      <c r="J126" s="66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6" t="str">
        <f>IF('Relación Víctima_Denunciado '!C127=0,"-",'Relación Víctima_Denunciado '!C127/'Relación Víctima_Denunciado '!$L127)</f>
        <v>-</v>
      </c>
      <c r="D127" s="66" t="str">
        <f>IF('Relación Víctima_Denunciado '!D127=0,"-",'Relación Víctima_Denunciado '!D127/'Relación Víctima_Denunciado '!$L127)</f>
        <v>-</v>
      </c>
      <c r="E127" s="66" t="str">
        <f>IF('Relación Víctima_Denunciado '!E127=0,"-",'Relación Víctima_Denunciado '!E127/'Relación Víctima_Denunciado '!$L127)</f>
        <v>-</v>
      </c>
      <c r="F127" s="66" t="str">
        <f>IF('Relación Víctima_Denunciado '!F127=0,"-",'Relación Víctima_Denunciado '!F127/'Relación Víctima_Denunciado '!$L127)</f>
        <v>-</v>
      </c>
      <c r="G127" s="66" t="str">
        <f>IF('Relación Víctima_Denunciado '!H127=0,"-",'Relación Víctima_Denunciado '!H127/'Relación Víctima_Denunciado '!$L127)</f>
        <v>-</v>
      </c>
      <c r="H127" s="66" t="str">
        <f>IF('Relación Víctima_Denunciado '!I127=0,"-",'Relación Víctima_Denunciado '!I127/'Relación Víctima_Denunciado '!$L127)</f>
        <v>-</v>
      </c>
      <c r="I127" s="66" t="str">
        <f>IF('Relación Víctima_Denunciado '!J127=0,"-",'Relación Víctima_Denunciado '!J127/'Relación Víctima_Denunciado '!$L127)</f>
        <v>-</v>
      </c>
      <c r="J127" s="66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6">
        <f>IF('Relación Víctima_Denunciado '!C128=0,"-",'Relación Víctima_Denunciado '!C128/'Relación Víctima_Denunciado '!$L128)</f>
        <v>0.33333333333333331</v>
      </c>
      <c r="D128" s="66">
        <f>IF('Relación Víctima_Denunciado '!D128=0,"-",'Relación Víctima_Denunciado '!D128/'Relación Víctima_Denunciado '!$L128)</f>
        <v>0.16666666666666666</v>
      </c>
      <c r="E128" s="66">
        <f>IF('Relación Víctima_Denunciado '!E128=0,"-",'Relación Víctima_Denunciado '!E128/'Relación Víctima_Denunciado '!$L128)</f>
        <v>0.5</v>
      </c>
      <c r="F128" s="66" t="str">
        <f>IF('Relación Víctima_Denunciado '!F128=0,"-",'Relación Víctima_Denunciado '!F128/'Relación Víctima_Denunciado '!$L128)</f>
        <v>-</v>
      </c>
      <c r="G128" s="66" t="str">
        <f>IF('Relación Víctima_Denunciado '!H128=0,"-",'Relación Víctima_Denunciado '!H128/'Relación Víctima_Denunciado '!$L128)</f>
        <v>-</v>
      </c>
      <c r="H128" s="66" t="str">
        <f>IF('Relación Víctima_Denunciado '!I128=0,"-",'Relación Víctima_Denunciado '!I128/'Relación Víctima_Denunciado '!$L128)</f>
        <v>-</v>
      </c>
      <c r="I128" s="66" t="str">
        <f>IF('Relación Víctima_Denunciado '!J128=0,"-",'Relación Víctima_Denunciado '!J128/'Relación Víctima_Denunciado '!$L128)</f>
        <v>-</v>
      </c>
      <c r="J128" s="66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6">
        <f>IF('Relación Víctima_Denunciado '!C129=0,"-",'Relación Víctima_Denunciado '!C129/'Relación Víctima_Denunciado '!$L129)</f>
        <v>0.66666666666666663</v>
      </c>
      <c r="D129" s="66">
        <f>IF('Relación Víctima_Denunciado '!D129=0,"-",'Relación Víctima_Denunciado '!D129/'Relación Víctima_Denunciado '!$L129)</f>
        <v>0.33333333333333331</v>
      </c>
      <c r="E129" s="66" t="str">
        <f>IF('Relación Víctima_Denunciado '!E129=0,"-",'Relación Víctima_Denunciado '!E129/'Relación Víctima_Denunciado '!$L129)</f>
        <v>-</v>
      </c>
      <c r="F129" s="66" t="str">
        <f>IF('Relación Víctima_Denunciado '!F129=0,"-",'Relación Víctima_Denunciado '!F129/'Relación Víctima_Denunciado '!$L129)</f>
        <v>-</v>
      </c>
      <c r="G129" s="66" t="str">
        <f>IF('Relación Víctima_Denunciado '!H129=0,"-",'Relación Víctima_Denunciado '!H129/'Relación Víctima_Denunciado '!$L129)</f>
        <v>-</v>
      </c>
      <c r="H129" s="66" t="str">
        <f>IF('Relación Víctima_Denunciado '!I129=0,"-",'Relación Víctima_Denunciado '!I129/'Relación Víctima_Denunciado '!$L129)</f>
        <v>-</v>
      </c>
      <c r="I129" s="66" t="str">
        <f>IF('Relación Víctima_Denunciado '!J129=0,"-",'Relación Víctima_Denunciado '!J129/'Relación Víctima_Denunciado '!$L129)</f>
        <v>-</v>
      </c>
      <c r="J129" s="66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6" t="str">
        <f>IF('Relación Víctima_Denunciado '!C130=0,"-",'Relación Víctima_Denunciado '!C130/'Relación Víctima_Denunciado '!$L130)</f>
        <v>-</v>
      </c>
      <c r="D130" s="66" t="str">
        <f>IF('Relación Víctima_Denunciado '!D130=0,"-",'Relación Víctima_Denunciado '!D130/'Relación Víctima_Denunciado '!$L130)</f>
        <v>-</v>
      </c>
      <c r="E130" s="66">
        <f>IF('Relación Víctima_Denunciado '!E130=0,"-",'Relación Víctima_Denunciado '!E130/'Relación Víctima_Denunciado '!$L130)</f>
        <v>0.5</v>
      </c>
      <c r="F130" s="66">
        <f>IF('Relación Víctima_Denunciado '!F130=0,"-",'Relación Víctima_Denunciado '!F130/'Relación Víctima_Denunciado '!$L130)</f>
        <v>0.5</v>
      </c>
      <c r="G130" s="66" t="str">
        <f>IF('Relación Víctima_Denunciado '!H130=0,"-",'Relación Víctima_Denunciado '!H130/'Relación Víctima_Denunciado '!$L130)</f>
        <v>-</v>
      </c>
      <c r="H130" s="66" t="str">
        <f>IF('Relación Víctima_Denunciado '!I130=0,"-",'Relación Víctima_Denunciado '!I130/'Relación Víctima_Denunciado '!$L130)</f>
        <v>-</v>
      </c>
      <c r="I130" s="66" t="str">
        <f>IF('Relación Víctima_Denunciado '!J130=0,"-",'Relación Víctima_Denunciado '!J130/'Relación Víctima_Denunciado '!$L130)</f>
        <v>-</v>
      </c>
      <c r="J130" s="66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6">
        <f>IF('Relación Víctima_Denunciado '!C131=0,"-",'Relación Víctima_Denunciado '!C131/'Relación Víctima_Denunciado '!$L131)</f>
        <v>0.33333333333333331</v>
      </c>
      <c r="D131" s="66" t="str">
        <f>IF('Relación Víctima_Denunciado '!D131=0,"-",'Relación Víctima_Denunciado '!D131/'Relación Víctima_Denunciado '!$L131)</f>
        <v>-</v>
      </c>
      <c r="E131" s="66">
        <f>IF('Relación Víctima_Denunciado '!E131=0,"-",'Relación Víctima_Denunciado '!E131/'Relación Víctima_Denunciado '!$L131)</f>
        <v>0.66666666666666663</v>
      </c>
      <c r="F131" s="66" t="str">
        <f>IF('Relación Víctima_Denunciado '!F131=0,"-",'Relación Víctima_Denunciado '!F131/'Relación Víctima_Denunciado '!$L131)</f>
        <v>-</v>
      </c>
      <c r="G131" s="66" t="str">
        <f>IF('Relación Víctima_Denunciado '!H131=0,"-",'Relación Víctima_Denunciado '!H131/'Relación Víctima_Denunciado '!$L131)</f>
        <v>-</v>
      </c>
      <c r="H131" s="66" t="str">
        <f>IF('Relación Víctima_Denunciado '!I131=0,"-",'Relación Víctima_Denunciado '!I131/'Relación Víctima_Denunciado '!$L131)</f>
        <v>-</v>
      </c>
      <c r="I131" s="66" t="str">
        <f>IF('Relación Víctima_Denunciado '!J131=0,"-",'Relación Víctima_Denunciado '!J131/'Relación Víctima_Denunciado '!$L131)</f>
        <v>-</v>
      </c>
      <c r="J131" s="66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6">
        <f>IF('Relación Víctima_Denunciado '!C132=0,"-",'Relación Víctima_Denunciado '!C132/'Relación Víctima_Denunciado '!$L132)</f>
        <v>0.125</v>
      </c>
      <c r="D132" s="66">
        <f>IF('Relación Víctima_Denunciado '!D132=0,"-",'Relación Víctima_Denunciado '!D132/'Relación Víctima_Denunciado '!$L132)</f>
        <v>0.25</v>
      </c>
      <c r="E132" s="66">
        <f>IF('Relación Víctima_Denunciado '!E132=0,"-",'Relación Víctima_Denunciado '!E132/'Relación Víctima_Denunciado '!$L132)</f>
        <v>0.5</v>
      </c>
      <c r="F132" s="66">
        <f>IF('Relación Víctima_Denunciado '!F132=0,"-",'Relación Víctima_Denunciado '!F132/'Relación Víctima_Denunciado '!$L132)</f>
        <v>0.125</v>
      </c>
      <c r="G132" s="66" t="str">
        <f>IF('Relación Víctima_Denunciado '!H132=0,"-",'Relación Víctima_Denunciado '!H132/'Relación Víctima_Denunciado '!$L132)</f>
        <v>-</v>
      </c>
      <c r="H132" s="66" t="str">
        <f>IF('Relación Víctima_Denunciado '!I132=0,"-",'Relación Víctima_Denunciado '!I132/'Relación Víctima_Denunciado '!$L132)</f>
        <v>-</v>
      </c>
      <c r="I132" s="66" t="str">
        <f>IF('Relación Víctima_Denunciado '!J132=0,"-",'Relación Víctima_Denunciado '!J132/'Relación Víctima_Denunciado '!$L132)</f>
        <v>-</v>
      </c>
      <c r="J132" s="66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6">
        <f>IF('Relación Víctima_Denunciado '!C133=0,"-",'Relación Víctima_Denunciado '!C133/'Relación Víctima_Denunciado '!$L133)</f>
        <v>0.22222222222222221</v>
      </c>
      <c r="D133" s="66">
        <f>IF('Relación Víctima_Denunciado '!D133=0,"-",'Relación Víctima_Denunciado '!D133/'Relación Víctima_Denunciado '!$L133)</f>
        <v>0.1111111111111111</v>
      </c>
      <c r="E133" s="66">
        <f>IF('Relación Víctima_Denunciado '!E133=0,"-",'Relación Víctima_Denunciado '!E133/'Relación Víctima_Denunciado '!$L133)</f>
        <v>0.33333333333333331</v>
      </c>
      <c r="F133" s="66">
        <f>IF('Relación Víctima_Denunciado '!F133=0,"-",'Relación Víctima_Denunciado '!F133/'Relación Víctima_Denunciado '!$L133)</f>
        <v>0.33333333333333331</v>
      </c>
      <c r="G133" s="66" t="str">
        <f>IF('Relación Víctima_Denunciado '!H133=0,"-",'Relación Víctima_Denunciado '!H133/'Relación Víctima_Denunciado '!$L133)</f>
        <v>-</v>
      </c>
      <c r="H133" s="66" t="str">
        <f>IF('Relación Víctima_Denunciado '!I133=0,"-",'Relación Víctima_Denunciado '!I133/'Relación Víctima_Denunciado '!$L133)</f>
        <v>-</v>
      </c>
      <c r="I133" s="66" t="str">
        <f>IF('Relación Víctima_Denunciado '!J133=0,"-",'Relación Víctima_Denunciado '!J133/'Relación Víctima_Denunciado '!$L133)</f>
        <v>-</v>
      </c>
      <c r="J133" s="66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6">
        <f>IF('Relación Víctima_Denunciado '!C134=0,"-",'Relación Víctima_Denunciado '!C134/'Relación Víctima_Denunciado '!$L134)</f>
        <v>0.10377358490566038</v>
      </c>
      <c r="D134" s="66">
        <f>IF('Relación Víctima_Denunciado '!D134=0,"-",'Relación Víctima_Denunciado '!D134/'Relación Víctima_Denunciado '!$L134)</f>
        <v>0.15094339622641509</v>
      </c>
      <c r="E134" s="66">
        <f>IF('Relación Víctima_Denunciado '!E134=0,"-",'Relación Víctima_Denunciado '!E134/'Relación Víctima_Denunciado '!$L134)</f>
        <v>0.43867924528301888</v>
      </c>
      <c r="F134" s="66">
        <f>IF('Relación Víctima_Denunciado '!F134=0,"-",'Relación Víctima_Denunciado '!F134/'Relación Víctima_Denunciado '!$L134)</f>
        <v>0.30660377358490565</v>
      </c>
      <c r="G134" s="66" t="str">
        <f>IF('Relación Víctima_Denunciado '!H134=0,"-",'Relación Víctima_Denunciado '!H134/'Relación Víctima_Denunciado '!$L134)</f>
        <v>-</v>
      </c>
      <c r="H134" s="66" t="str">
        <f>IF('Relación Víctima_Denunciado '!I134=0,"-",'Relación Víctima_Denunciado '!I134/'Relación Víctima_Denunciado '!$L134)</f>
        <v>-</v>
      </c>
      <c r="I134" s="66" t="str">
        <f>IF('Relación Víctima_Denunciado '!J134=0,"-",'Relación Víctima_Denunciado '!J134/'Relación Víctima_Denunciado '!$L134)</f>
        <v>-</v>
      </c>
      <c r="J134" s="66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6">
        <f>IF('Relación Víctima_Denunciado '!C135=0,"-",'Relación Víctima_Denunciado '!C135/'Relación Víctima_Denunciado '!$L135)</f>
        <v>0.27272727272727271</v>
      </c>
      <c r="D135" s="66">
        <f>IF('Relación Víctima_Denunciado '!D135=0,"-",'Relación Víctima_Denunciado '!D135/'Relación Víctima_Denunciado '!$L135)</f>
        <v>0.18181818181818182</v>
      </c>
      <c r="E135" s="66">
        <f>IF('Relación Víctima_Denunciado '!E135=0,"-",'Relación Víctima_Denunciado '!E135/'Relación Víctima_Denunciado '!$L135)</f>
        <v>0.31818181818181818</v>
      </c>
      <c r="F135" s="66">
        <f>IF('Relación Víctima_Denunciado '!F135=0,"-",'Relación Víctima_Denunciado '!F135/'Relación Víctima_Denunciado '!$L135)</f>
        <v>0.22727272727272727</v>
      </c>
      <c r="G135" s="66" t="str">
        <f>IF('Relación Víctima_Denunciado '!H135=0,"-",'Relación Víctima_Denunciado '!H135/'Relación Víctima_Denunciado '!$L135)</f>
        <v>-</v>
      </c>
      <c r="H135" s="66" t="str">
        <f>IF('Relación Víctima_Denunciado '!I135=0,"-",'Relación Víctima_Denunciado '!I135/'Relación Víctima_Denunciado '!$L135)</f>
        <v>-</v>
      </c>
      <c r="I135" s="66" t="str">
        <f>IF('Relación Víctima_Denunciado '!J135=0,"-",'Relación Víctima_Denunciado '!J135/'Relación Víctima_Denunciado '!$L135)</f>
        <v>-</v>
      </c>
      <c r="J135" s="66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344</v>
      </c>
      <c r="C136" s="66">
        <f>IF('Relación Víctima_Denunciado '!C136=0,"-",'Relación Víctima_Denunciado '!C136/'Relación Víctima_Denunciado '!$L136)</f>
        <v>0.1875</v>
      </c>
      <c r="D136" s="66">
        <f>IF('Relación Víctima_Denunciado '!D136=0,"-",'Relación Víctima_Denunciado '!D136/'Relación Víctima_Denunciado '!$L136)</f>
        <v>6.25E-2</v>
      </c>
      <c r="E136" s="66">
        <f>IF('Relación Víctima_Denunciado '!E136=0,"-",'Relación Víctima_Denunciado '!E136/'Relación Víctima_Denunciado '!$L136)</f>
        <v>0.3125</v>
      </c>
      <c r="F136" s="66">
        <f>IF('Relación Víctima_Denunciado '!F136=0,"-",'Relación Víctima_Denunciado '!F136/'Relación Víctima_Denunciado '!$L136)</f>
        <v>0.4375</v>
      </c>
      <c r="G136" s="66" t="str">
        <f>IF('Relación Víctima_Denunciado '!H136=0,"-",'Relación Víctima_Denunciado '!H136/'Relación Víctima_Denunciado '!$L136)</f>
        <v>-</v>
      </c>
      <c r="H136" s="66" t="str">
        <f>IF('Relación Víctima_Denunciado '!I136=0,"-",'Relación Víctima_Denunciado '!I136/'Relación Víctima_Denunciado '!$L136)</f>
        <v>-</v>
      </c>
      <c r="I136" s="66" t="str">
        <f>IF('Relación Víctima_Denunciado '!J136=0,"-",'Relación Víctima_Denunciado '!J136/'Relación Víctima_Denunciado '!$L136)</f>
        <v>-</v>
      </c>
      <c r="J136" s="66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6">
        <f>IF('Relación Víctima_Denunciado '!C137=0,"-",'Relación Víctima_Denunciado '!C137/'Relación Víctima_Denunciado '!$L137)</f>
        <v>0.22222222222222221</v>
      </c>
      <c r="D137" s="66">
        <f>IF('Relación Víctima_Denunciado '!D137=0,"-",'Relación Víctima_Denunciado '!D137/'Relación Víctima_Denunciado '!$L137)</f>
        <v>0.1111111111111111</v>
      </c>
      <c r="E137" s="66">
        <f>IF('Relación Víctima_Denunciado '!E137=0,"-",'Relación Víctima_Denunciado '!E137/'Relación Víctima_Denunciado '!$L137)</f>
        <v>0.55555555555555558</v>
      </c>
      <c r="F137" s="66">
        <f>IF('Relación Víctima_Denunciado '!F137=0,"-",'Relación Víctima_Denunciado '!F137/'Relación Víctima_Denunciado '!$L137)</f>
        <v>0.1111111111111111</v>
      </c>
      <c r="G137" s="66" t="str">
        <f>IF('Relación Víctima_Denunciado '!H137=0,"-",'Relación Víctima_Denunciado '!H137/'Relación Víctima_Denunciado '!$L137)</f>
        <v>-</v>
      </c>
      <c r="H137" s="66" t="str">
        <f>IF('Relación Víctima_Denunciado '!I137=0,"-",'Relación Víctima_Denunciado '!I137/'Relación Víctima_Denunciado '!$L137)</f>
        <v>-</v>
      </c>
      <c r="I137" s="66" t="str">
        <f>IF('Relación Víctima_Denunciado '!J137=0,"-",'Relación Víctima_Denunciado '!J137/'Relación Víctima_Denunciado '!$L137)</f>
        <v>-</v>
      </c>
      <c r="J137" s="66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6">
        <f>IF('Relación Víctima_Denunciado '!C138=0,"-",'Relación Víctima_Denunciado '!C138/'Relación Víctima_Denunciado '!$L138)</f>
        <v>4.1666666666666664E-2</v>
      </c>
      <c r="D138" s="66" t="str">
        <f>IF('Relación Víctima_Denunciado '!D138=0,"-",'Relación Víctima_Denunciado '!D138/'Relación Víctima_Denunciado '!$L138)</f>
        <v>-</v>
      </c>
      <c r="E138" s="66">
        <f>IF('Relación Víctima_Denunciado '!E138=0,"-",'Relación Víctima_Denunciado '!E138/'Relación Víctima_Denunciado '!$L138)</f>
        <v>0.625</v>
      </c>
      <c r="F138" s="66">
        <f>IF('Relación Víctima_Denunciado '!F138=0,"-",'Relación Víctima_Denunciado '!F138/'Relación Víctima_Denunciado '!$L138)</f>
        <v>0.29166666666666669</v>
      </c>
      <c r="G138" s="66" t="str">
        <f>IF('Relación Víctima_Denunciado '!H138=0,"-",'Relación Víctima_Denunciado '!H138/'Relación Víctima_Denunciado '!$L138)</f>
        <v>-</v>
      </c>
      <c r="H138" s="66">
        <f>IF('Relación Víctima_Denunciado '!I138=0,"-",'Relación Víctima_Denunciado '!I138/'Relación Víctima_Denunciado '!$L138)</f>
        <v>4.1666666666666664E-2</v>
      </c>
      <c r="I138" s="66" t="str">
        <f>IF('Relación Víctima_Denunciado '!J138=0,"-",'Relación Víctima_Denunciado '!J138/'Relación Víctima_Denunciado '!$L138)</f>
        <v>-</v>
      </c>
      <c r="J138" s="66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6">
        <f>IF('Relación Víctima_Denunciado '!C139=0,"-",'Relación Víctima_Denunciado '!C139/'Relación Víctima_Denunciado '!$L139)</f>
        <v>7.575757575757576E-2</v>
      </c>
      <c r="D139" s="66">
        <f>IF('Relación Víctima_Denunciado '!D139=0,"-",'Relación Víctima_Denunciado '!D139/'Relación Víctima_Denunciado '!$L139)</f>
        <v>0.15151515151515152</v>
      </c>
      <c r="E139" s="66">
        <f>IF('Relación Víctima_Denunciado '!E139=0,"-",'Relación Víctima_Denunciado '!E139/'Relación Víctima_Denunciado '!$L139)</f>
        <v>0.33333333333333331</v>
      </c>
      <c r="F139" s="66">
        <f>IF('Relación Víctima_Denunciado '!F139=0,"-",'Relación Víctima_Denunciado '!F139/'Relación Víctima_Denunciado '!$L139)</f>
        <v>0.43939393939393939</v>
      </c>
      <c r="G139" s="66" t="str">
        <f>IF('Relación Víctima_Denunciado '!H139=0,"-",'Relación Víctima_Denunciado '!H139/'Relación Víctima_Denunciado '!$L139)</f>
        <v>-</v>
      </c>
      <c r="H139" s="66" t="str">
        <f>IF('Relación Víctima_Denunciado '!I139=0,"-",'Relación Víctima_Denunciado '!I139/'Relación Víctima_Denunciado '!$L139)</f>
        <v>-</v>
      </c>
      <c r="I139" s="66" t="str">
        <f>IF('Relación Víctima_Denunciado '!J139=0,"-",'Relación Víctima_Denunciado '!J139/'Relación Víctima_Denunciado '!$L139)</f>
        <v>-</v>
      </c>
      <c r="J139" s="66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6" t="str">
        <f>IF('Relación Víctima_Denunciado '!C140=0,"-",'Relación Víctima_Denunciado '!C140/'Relación Víctima_Denunciado '!$L140)</f>
        <v>-</v>
      </c>
      <c r="D140" s="66">
        <f>IF('Relación Víctima_Denunciado '!D140=0,"-",'Relación Víctima_Denunciado '!D140/'Relación Víctima_Denunciado '!$L140)</f>
        <v>0.27777777777777779</v>
      </c>
      <c r="E140" s="66">
        <f>IF('Relación Víctima_Denunciado '!E140=0,"-",'Relación Víctima_Denunciado '!E140/'Relación Víctima_Denunciado '!$L140)</f>
        <v>0.33333333333333331</v>
      </c>
      <c r="F140" s="66">
        <f>IF('Relación Víctima_Denunciado '!F140=0,"-",'Relación Víctima_Denunciado '!F140/'Relación Víctima_Denunciado '!$L140)</f>
        <v>0.3888888888888889</v>
      </c>
      <c r="G140" s="66" t="str">
        <f>IF('Relación Víctima_Denunciado '!H140=0,"-",'Relación Víctima_Denunciado '!H140/'Relación Víctima_Denunciado '!$L140)</f>
        <v>-</v>
      </c>
      <c r="H140" s="66" t="str">
        <f>IF('Relación Víctima_Denunciado '!I140=0,"-",'Relación Víctima_Denunciado '!I140/'Relación Víctima_Denunciado '!$L140)</f>
        <v>-</v>
      </c>
      <c r="I140" s="66" t="str">
        <f>IF('Relación Víctima_Denunciado '!J140=0,"-",'Relación Víctima_Denunciado '!J140/'Relación Víctima_Denunciado '!$L140)</f>
        <v>-</v>
      </c>
      <c r="J140" s="66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6">
        <f>IF('Relación Víctima_Denunciado '!C141=0,"-",'Relación Víctima_Denunciado '!C141/'Relación Víctima_Denunciado '!$L141)</f>
        <v>6.25E-2</v>
      </c>
      <c r="D141" s="66">
        <f>IF('Relación Víctima_Denunciado '!D141=0,"-",'Relación Víctima_Denunciado '!D141/'Relación Víctima_Denunciado '!$L141)</f>
        <v>9.375E-2</v>
      </c>
      <c r="E141" s="66">
        <f>IF('Relación Víctima_Denunciado '!E141=0,"-",'Relación Víctima_Denunciado '!E141/'Relación Víctima_Denunciado '!$L141)</f>
        <v>0.5</v>
      </c>
      <c r="F141" s="66">
        <f>IF('Relación Víctima_Denunciado '!F141=0,"-",'Relación Víctima_Denunciado '!F141/'Relación Víctima_Denunciado '!$L141)</f>
        <v>0.34375</v>
      </c>
      <c r="G141" s="66" t="str">
        <f>IF('Relación Víctima_Denunciado '!H141=0,"-",'Relación Víctima_Denunciado '!H141/'Relación Víctima_Denunciado '!$L141)</f>
        <v>-</v>
      </c>
      <c r="H141" s="66" t="str">
        <f>IF('Relación Víctima_Denunciado '!I141=0,"-",'Relación Víctima_Denunciado '!I141/'Relación Víctima_Denunciado '!$L141)</f>
        <v>-</v>
      </c>
      <c r="I141" s="66" t="str">
        <f>IF('Relación Víctima_Denunciado '!J141=0,"-",'Relación Víctima_Denunciado '!J141/'Relación Víctima_Denunciado '!$L141)</f>
        <v>-</v>
      </c>
      <c r="J141" s="66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6">
        <f>IF('Relación Víctima_Denunciado '!C142=0,"-",'Relación Víctima_Denunciado '!C142/'Relación Víctima_Denunciado '!$L142)</f>
        <v>0.13793103448275862</v>
      </c>
      <c r="D142" s="66" t="str">
        <f>IF('Relación Víctima_Denunciado '!D142=0,"-",'Relación Víctima_Denunciado '!D142/'Relación Víctima_Denunciado '!$L142)</f>
        <v>-</v>
      </c>
      <c r="E142" s="66">
        <f>IF('Relación Víctima_Denunciado '!E142=0,"-",'Relación Víctima_Denunciado '!E142/'Relación Víctima_Denunciado '!$L142)</f>
        <v>0.34482758620689657</v>
      </c>
      <c r="F142" s="66">
        <f>IF('Relación Víctima_Denunciado '!F142=0,"-",'Relación Víctima_Denunciado '!F142/'Relación Víctima_Denunciado '!$L142)</f>
        <v>0.51724137931034486</v>
      </c>
      <c r="G142" s="66" t="str">
        <f>IF('Relación Víctima_Denunciado '!H142=0,"-",'Relación Víctima_Denunciado '!H142/'Relación Víctima_Denunciado '!$L142)</f>
        <v>-</v>
      </c>
      <c r="H142" s="66" t="str">
        <f>IF('Relación Víctima_Denunciado '!I142=0,"-",'Relación Víctima_Denunciado '!I142/'Relación Víctima_Denunciado '!$L142)</f>
        <v>-</v>
      </c>
      <c r="I142" s="66" t="str">
        <f>IF('Relación Víctima_Denunciado '!J142=0,"-",'Relación Víctima_Denunciado '!J142/'Relación Víctima_Denunciado '!$L142)</f>
        <v>-</v>
      </c>
      <c r="J142" s="66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6">
        <f>IF('Relación Víctima_Denunciado '!C143=0,"-",'Relación Víctima_Denunciado '!C143/'Relación Víctima_Denunciado '!$L143)</f>
        <v>0.2</v>
      </c>
      <c r="D143" s="66" t="str">
        <f>IF('Relación Víctima_Denunciado '!D143=0,"-",'Relación Víctima_Denunciado '!D143/'Relación Víctima_Denunciado '!$L143)</f>
        <v>-</v>
      </c>
      <c r="E143" s="66">
        <f>IF('Relación Víctima_Denunciado '!E143=0,"-",'Relación Víctima_Denunciado '!E143/'Relación Víctima_Denunciado '!$L143)</f>
        <v>0.2</v>
      </c>
      <c r="F143" s="66">
        <f>IF('Relación Víctima_Denunciado '!F143=0,"-",'Relación Víctima_Denunciado '!F143/'Relación Víctima_Denunciado '!$L143)</f>
        <v>0.6</v>
      </c>
      <c r="G143" s="66" t="str">
        <f>IF('Relación Víctima_Denunciado '!H143=0,"-",'Relación Víctima_Denunciado '!H143/'Relación Víctima_Denunciado '!$L143)</f>
        <v>-</v>
      </c>
      <c r="H143" s="66" t="str">
        <f>IF('Relación Víctima_Denunciado '!I143=0,"-",'Relación Víctima_Denunciado '!I143/'Relación Víctima_Denunciado '!$L143)</f>
        <v>-</v>
      </c>
      <c r="I143" s="66" t="str">
        <f>IF('Relación Víctima_Denunciado '!J143=0,"-",'Relación Víctima_Denunciado '!J143/'Relación Víctima_Denunciado '!$L143)</f>
        <v>-</v>
      </c>
      <c r="J143" s="66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6" t="str">
        <f>IF('Relación Víctima_Denunciado '!C144=0,"-",'Relación Víctima_Denunciado '!C144/'Relación Víctima_Denunciado '!$L144)</f>
        <v>-</v>
      </c>
      <c r="D144" s="66" t="str">
        <f>IF('Relación Víctima_Denunciado '!D144=0,"-",'Relación Víctima_Denunciado '!D144/'Relación Víctima_Denunciado '!$L144)</f>
        <v>-</v>
      </c>
      <c r="E144" s="66">
        <f>IF('Relación Víctima_Denunciado '!E144=0,"-",'Relación Víctima_Denunciado '!E144/'Relación Víctima_Denunciado '!$L144)</f>
        <v>0.3</v>
      </c>
      <c r="F144" s="66">
        <f>IF('Relación Víctima_Denunciado '!F144=0,"-",'Relación Víctima_Denunciado '!F144/'Relación Víctima_Denunciado '!$L144)</f>
        <v>0.7</v>
      </c>
      <c r="G144" s="66" t="str">
        <f>IF('Relación Víctima_Denunciado '!H144=0,"-",'Relación Víctima_Denunciado '!H144/'Relación Víctima_Denunciado '!$L144)</f>
        <v>-</v>
      </c>
      <c r="H144" s="66" t="str">
        <f>IF('Relación Víctima_Denunciado '!I144=0,"-",'Relación Víctima_Denunciado '!I144/'Relación Víctima_Denunciado '!$L144)</f>
        <v>-</v>
      </c>
      <c r="I144" s="66" t="str">
        <f>IF('Relación Víctima_Denunciado '!J144=0,"-",'Relación Víctima_Denunciado '!J144/'Relación Víctima_Denunciado '!$L144)</f>
        <v>-</v>
      </c>
      <c r="J144" s="66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6">
        <f>IF('Relación Víctima_Denunciado '!C145=0,"-",'Relación Víctima_Denunciado '!C145/'Relación Víctima_Denunciado '!$L145)</f>
        <v>0.125</v>
      </c>
      <c r="D145" s="66">
        <f>IF('Relación Víctima_Denunciado '!D145=0,"-",'Relación Víctima_Denunciado '!D145/'Relación Víctima_Denunciado '!$L145)</f>
        <v>0.125</v>
      </c>
      <c r="E145" s="66">
        <f>IF('Relación Víctima_Denunciado '!E145=0,"-",'Relación Víctima_Denunciado '!E145/'Relación Víctima_Denunciado '!$L145)</f>
        <v>0.33333333333333331</v>
      </c>
      <c r="F145" s="66">
        <f>IF('Relación Víctima_Denunciado '!F145=0,"-",'Relación Víctima_Denunciado '!F145/'Relación Víctima_Denunciado '!$L145)</f>
        <v>0.41666666666666669</v>
      </c>
      <c r="G145" s="66" t="str">
        <f>IF('Relación Víctima_Denunciado '!H145=0,"-",'Relación Víctima_Denunciado '!H145/'Relación Víctima_Denunciado '!$L145)</f>
        <v>-</v>
      </c>
      <c r="H145" s="66" t="str">
        <f>IF('Relación Víctima_Denunciado '!I145=0,"-",'Relación Víctima_Denunciado '!I145/'Relación Víctima_Denunciado '!$L145)</f>
        <v>-</v>
      </c>
      <c r="I145" s="66" t="str">
        <f>IF('Relación Víctima_Denunciado '!J145=0,"-",'Relación Víctima_Denunciado '!J145/'Relación Víctima_Denunciado '!$L145)</f>
        <v>-</v>
      </c>
      <c r="J145" s="66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6" t="str">
        <f>IF('Relación Víctima_Denunciado '!C146=0,"-",'Relación Víctima_Denunciado '!C146/'Relación Víctima_Denunciado '!$L146)</f>
        <v>-</v>
      </c>
      <c r="D146" s="66" t="str">
        <f>IF('Relación Víctima_Denunciado '!D146=0,"-",'Relación Víctima_Denunciado '!D146/'Relación Víctima_Denunciado '!$L146)</f>
        <v>-</v>
      </c>
      <c r="E146" s="66">
        <f>IF('Relación Víctima_Denunciado '!E146=0,"-",'Relación Víctima_Denunciado '!E146/'Relación Víctima_Denunciado '!$L146)</f>
        <v>0.66666666666666663</v>
      </c>
      <c r="F146" s="66">
        <f>IF('Relación Víctima_Denunciado '!F146=0,"-",'Relación Víctima_Denunciado '!F146/'Relación Víctima_Denunciado '!$L146)</f>
        <v>0.33333333333333331</v>
      </c>
      <c r="G146" s="66" t="str">
        <f>IF('Relación Víctima_Denunciado '!H146=0,"-",'Relación Víctima_Denunciado '!H146/'Relación Víctima_Denunciado '!$L146)</f>
        <v>-</v>
      </c>
      <c r="H146" s="66" t="str">
        <f>IF('Relación Víctima_Denunciado '!I146=0,"-",'Relación Víctima_Denunciado '!I146/'Relación Víctima_Denunciado '!$L146)</f>
        <v>-</v>
      </c>
      <c r="I146" s="66" t="str">
        <f>IF('Relación Víctima_Denunciado '!J146=0,"-",'Relación Víctima_Denunciado '!J146/'Relación Víctima_Denunciado '!$L146)</f>
        <v>-</v>
      </c>
      <c r="J146" s="66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6">
        <f>IF('Relación Víctima_Denunciado '!C147=0,"-",'Relación Víctima_Denunciado '!C147/'Relación Víctima_Denunciado '!$L147)</f>
        <v>0.21739130434782608</v>
      </c>
      <c r="D147" s="66">
        <f>IF('Relación Víctima_Denunciado '!D147=0,"-",'Relación Víctima_Denunciado '!D147/'Relación Víctima_Denunciado '!$L147)</f>
        <v>0.21739130434782608</v>
      </c>
      <c r="E147" s="66">
        <f>IF('Relación Víctima_Denunciado '!E147=0,"-",'Relación Víctima_Denunciado '!E147/'Relación Víctima_Denunciado '!$L147)</f>
        <v>0.11594202898550725</v>
      </c>
      <c r="F147" s="66">
        <f>IF('Relación Víctima_Denunciado '!F147=0,"-",'Relación Víctima_Denunciado '!F147/'Relación Víctima_Denunciado '!$L147)</f>
        <v>0.44927536231884058</v>
      </c>
      <c r="G147" s="66" t="str">
        <f>IF('Relación Víctima_Denunciado '!H147=0,"-",'Relación Víctima_Denunciado '!H147/'Relación Víctima_Denunciado '!$L147)</f>
        <v>-</v>
      </c>
      <c r="H147" s="66" t="str">
        <f>IF('Relación Víctima_Denunciado '!I147=0,"-",'Relación Víctima_Denunciado '!I147/'Relación Víctima_Denunciado '!$L147)</f>
        <v>-</v>
      </c>
      <c r="I147" s="66" t="str">
        <f>IF('Relación Víctima_Denunciado '!J147=0,"-",'Relación Víctima_Denunciado '!J147/'Relación Víctima_Denunciado '!$L147)</f>
        <v>-</v>
      </c>
      <c r="J147" s="66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6">
        <f>IF('Relación Víctima_Denunciado '!C148=0,"-",'Relación Víctima_Denunciado '!C148/'Relación Víctima_Denunciado '!$L148)</f>
        <v>0.23076923076923078</v>
      </c>
      <c r="D148" s="66" t="str">
        <f>IF('Relación Víctima_Denunciado '!D148=0,"-",'Relación Víctima_Denunciado '!D148/'Relación Víctima_Denunciado '!$L148)</f>
        <v>-</v>
      </c>
      <c r="E148" s="66" t="str">
        <f>IF('Relación Víctima_Denunciado '!E148=0,"-",'Relación Víctima_Denunciado '!E148/'Relación Víctima_Denunciado '!$L148)</f>
        <v>-</v>
      </c>
      <c r="F148" s="66">
        <f>IF('Relación Víctima_Denunciado '!F148=0,"-",'Relación Víctima_Denunciado '!F148/'Relación Víctima_Denunciado '!$L148)</f>
        <v>0.76923076923076927</v>
      </c>
      <c r="G148" s="66" t="str">
        <f>IF('Relación Víctima_Denunciado '!H148=0,"-",'Relación Víctima_Denunciado '!H148/'Relación Víctima_Denunciado '!$L148)</f>
        <v>-</v>
      </c>
      <c r="H148" s="66" t="str">
        <f>IF('Relación Víctima_Denunciado '!I148=0,"-",'Relación Víctima_Denunciado '!I148/'Relación Víctima_Denunciado '!$L148)</f>
        <v>-</v>
      </c>
      <c r="I148" s="66" t="str">
        <f>IF('Relación Víctima_Denunciado '!J148=0,"-",'Relación Víctima_Denunciado '!J148/'Relación Víctima_Denunciado '!$L148)</f>
        <v>-</v>
      </c>
      <c r="J148" s="66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6">
        <f>IF('Relación Víctima_Denunciado '!C149=0,"-",'Relación Víctima_Denunciado '!C149/'Relación Víctima_Denunciado '!$L149)</f>
        <v>0.14285714285714285</v>
      </c>
      <c r="D149" s="66">
        <f>IF('Relación Víctima_Denunciado '!D149=0,"-",'Relación Víctima_Denunciado '!D149/'Relación Víctima_Denunciado '!$L149)</f>
        <v>0.14285714285714285</v>
      </c>
      <c r="E149" s="66">
        <f>IF('Relación Víctima_Denunciado '!E149=0,"-",'Relación Víctima_Denunciado '!E149/'Relación Víctima_Denunciado '!$L149)</f>
        <v>0.35714285714285715</v>
      </c>
      <c r="F149" s="66">
        <f>IF('Relación Víctima_Denunciado '!F149=0,"-",'Relación Víctima_Denunciado '!F149/'Relación Víctima_Denunciado '!$L149)</f>
        <v>0.35714285714285715</v>
      </c>
      <c r="G149" s="66" t="str">
        <f>IF('Relación Víctima_Denunciado '!H149=0,"-",'Relación Víctima_Denunciado '!H149/'Relación Víctima_Denunciado '!$L149)</f>
        <v>-</v>
      </c>
      <c r="H149" s="66" t="str">
        <f>IF('Relación Víctima_Denunciado '!I149=0,"-",'Relación Víctima_Denunciado '!I149/'Relación Víctima_Denunciado '!$L149)</f>
        <v>-</v>
      </c>
      <c r="I149" s="66" t="str">
        <f>IF('Relación Víctima_Denunciado '!J149=0,"-",'Relación Víctima_Denunciado '!J149/'Relación Víctima_Denunciado '!$L149)</f>
        <v>-</v>
      </c>
      <c r="J149" s="66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6">
        <f>IF('Relación Víctima_Denunciado '!C150=0,"-",'Relación Víctima_Denunciado '!C150/'Relación Víctima_Denunciado '!$L150)</f>
        <v>0.33333333333333331</v>
      </c>
      <c r="D150" s="66" t="str">
        <f>IF('Relación Víctima_Denunciado '!D150=0,"-",'Relación Víctima_Denunciado '!D150/'Relación Víctima_Denunciado '!$L150)</f>
        <v>-</v>
      </c>
      <c r="E150" s="66">
        <f>IF('Relación Víctima_Denunciado '!E150=0,"-",'Relación Víctima_Denunciado '!E150/'Relación Víctima_Denunciado '!$L150)</f>
        <v>0.33333333333333331</v>
      </c>
      <c r="F150" s="66">
        <f>IF('Relación Víctima_Denunciado '!F150=0,"-",'Relación Víctima_Denunciado '!F150/'Relación Víctima_Denunciado '!$L150)</f>
        <v>0.33333333333333331</v>
      </c>
      <c r="G150" s="66" t="str">
        <f>IF('Relación Víctima_Denunciado '!H150=0,"-",'Relación Víctima_Denunciado '!H150/'Relación Víctima_Denunciado '!$L150)</f>
        <v>-</v>
      </c>
      <c r="H150" s="66" t="str">
        <f>IF('Relación Víctima_Denunciado '!I150=0,"-",'Relación Víctima_Denunciado '!I150/'Relación Víctima_Denunciado '!$L150)</f>
        <v>-</v>
      </c>
      <c r="I150" s="66" t="str">
        <f>IF('Relación Víctima_Denunciado '!J150=0,"-",'Relación Víctima_Denunciado '!J150/'Relación Víctima_Denunciado '!$L150)</f>
        <v>-</v>
      </c>
      <c r="J150" s="66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6">
        <f>IF('Relación Víctima_Denunciado '!C151=0,"-",'Relación Víctima_Denunciado '!C151/'Relación Víctima_Denunciado '!$L151)</f>
        <v>0.16666666666666666</v>
      </c>
      <c r="D151" s="66">
        <f>IF('Relación Víctima_Denunciado '!D151=0,"-",'Relación Víctima_Denunciado '!D151/'Relación Víctima_Denunciado '!$L151)</f>
        <v>6.6666666666666666E-2</v>
      </c>
      <c r="E151" s="66">
        <f>IF('Relación Víctima_Denunciado '!E151=0,"-",'Relación Víctima_Denunciado '!E151/'Relación Víctima_Denunciado '!$L151)</f>
        <v>0.33333333333333331</v>
      </c>
      <c r="F151" s="66">
        <f>IF('Relación Víctima_Denunciado '!F151=0,"-",'Relación Víctima_Denunciado '!F151/'Relación Víctima_Denunciado '!$L151)</f>
        <v>0.43333333333333335</v>
      </c>
      <c r="G151" s="66" t="str">
        <f>IF('Relación Víctima_Denunciado '!H151=0,"-",'Relación Víctima_Denunciado '!H151/'Relación Víctima_Denunciado '!$L151)</f>
        <v>-</v>
      </c>
      <c r="H151" s="66" t="str">
        <f>IF('Relación Víctima_Denunciado '!I151=0,"-",'Relación Víctima_Denunciado '!I151/'Relación Víctima_Denunciado '!$L151)</f>
        <v>-</v>
      </c>
      <c r="I151" s="66" t="str">
        <f>IF('Relación Víctima_Denunciado '!J151=0,"-",'Relación Víctima_Denunciado '!J151/'Relación Víctima_Denunciado '!$L151)</f>
        <v>-</v>
      </c>
      <c r="J151" s="66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6">
        <f>IF('Relación Víctima_Denunciado '!C152=0,"-",'Relación Víctima_Denunciado '!C152/'Relación Víctima_Denunciado '!$L152)</f>
        <v>0.20370370370370369</v>
      </c>
      <c r="D152" s="66">
        <f>IF('Relación Víctima_Denunciado '!D152=0,"-",'Relación Víctima_Denunciado '!D152/'Relación Víctima_Denunciado '!$L152)</f>
        <v>9.2592592592592587E-2</v>
      </c>
      <c r="E152" s="66">
        <f>IF('Relación Víctima_Denunciado '!E152=0,"-",'Relación Víctima_Denunciado '!E152/'Relación Víctima_Denunciado '!$L152)</f>
        <v>0.29629629629629628</v>
      </c>
      <c r="F152" s="66">
        <f>IF('Relación Víctima_Denunciado '!F152=0,"-",'Relación Víctima_Denunciado '!F152/'Relación Víctima_Denunciado '!$L152)</f>
        <v>0.40740740740740738</v>
      </c>
      <c r="G152" s="66" t="str">
        <f>IF('Relación Víctima_Denunciado '!H152=0,"-",'Relación Víctima_Denunciado '!H152/'Relación Víctima_Denunciado '!$L152)</f>
        <v>-</v>
      </c>
      <c r="H152" s="66" t="str">
        <f>IF('Relación Víctima_Denunciado '!I152=0,"-",'Relación Víctima_Denunciado '!I152/'Relación Víctima_Denunciado '!$L152)</f>
        <v>-</v>
      </c>
      <c r="I152" s="66" t="str">
        <f>IF('Relación Víctima_Denunciado '!J152=0,"-",'Relación Víctima_Denunciado '!J152/'Relación Víctima_Denunciado '!$L152)</f>
        <v>-</v>
      </c>
      <c r="J152" s="66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6">
        <f>IF('Relación Víctima_Denunciado '!C153=0,"-",'Relación Víctima_Denunciado '!C153/'Relación Víctima_Denunciado '!$L153)</f>
        <v>0.18181818181818182</v>
      </c>
      <c r="D153" s="66" t="str">
        <f>IF('Relación Víctima_Denunciado '!D153=0,"-",'Relación Víctima_Denunciado '!D153/'Relación Víctima_Denunciado '!$L153)</f>
        <v>-</v>
      </c>
      <c r="E153" s="66">
        <f>IF('Relación Víctima_Denunciado '!E153=0,"-",'Relación Víctima_Denunciado '!E153/'Relación Víctima_Denunciado '!$L153)</f>
        <v>0.45454545454545453</v>
      </c>
      <c r="F153" s="66">
        <f>IF('Relación Víctima_Denunciado '!F153=0,"-",'Relación Víctima_Denunciado '!F153/'Relación Víctima_Denunciado '!$L153)</f>
        <v>0.36363636363636365</v>
      </c>
      <c r="G153" s="66" t="str">
        <f>IF('Relación Víctima_Denunciado '!H153=0,"-",'Relación Víctima_Denunciado '!H153/'Relación Víctima_Denunciado '!$L153)</f>
        <v>-</v>
      </c>
      <c r="H153" s="66" t="str">
        <f>IF('Relación Víctima_Denunciado '!I153=0,"-",'Relación Víctima_Denunciado '!I153/'Relación Víctima_Denunciado '!$L153)</f>
        <v>-</v>
      </c>
      <c r="I153" s="66" t="str">
        <f>IF('Relación Víctima_Denunciado '!J153=0,"-",'Relación Víctima_Denunciado '!J153/'Relación Víctima_Denunciado '!$L153)</f>
        <v>-</v>
      </c>
      <c r="J153" s="66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6">
        <f>IF('Relación Víctima_Denunciado '!C154=0,"-",'Relación Víctima_Denunciado '!C154/'Relación Víctima_Denunciado '!$L154)</f>
        <v>0.16666666666666666</v>
      </c>
      <c r="D154" s="66">
        <f>IF('Relación Víctima_Denunciado '!D154=0,"-",'Relación Víctima_Denunciado '!D154/'Relación Víctima_Denunciado '!$L154)</f>
        <v>0.25</v>
      </c>
      <c r="E154" s="66">
        <f>IF('Relación Víctima_Denunciado '!E154=0,"-",'Relación Víctima_Denunciado '!E154/'Relación Víctima_Denunciado '!$L154)</f>
        <v>0.58333333333333337</v>
      </c>
      <c r="F154" s="66" t="str">
        <f>IF('Relación Víctima_Denunciado '!F154=0,"-",'Relación Víctima_Denunciado '!F154/'Relación Víctima_Denunciado '!$L154)</f>
        <v>-</v>
      </c>
      <c r="G154" s="66" t="str">
        <f>IF('Relación Víctima_Denunciado '!H154=0,"-",'Relación Víctima_Denunciado '!H154/'Relación Víctima_Denunciado '!$L154)</f>
        <v>-</v>
      </c>
      <c r="H154" s="66" t="str">
        <f>IF('Relación Víctima_Denunciado '!I154=0,"-",'Relación Víctima_Denunciado '!I154/'Relación Víctima_Denunciado '!$L154)</f>
        <v>-</v>
      </c>
      <c r="I154" s="66" t="str">
        <f>IF('Relación Víctima_Denunciado '!J154=0,"-",'Relación Víctima_Denunciado '!J154/'Relación Víctima_Denunciado '!$L154)</f>
        <v>-</v>
      </c>
      <c r="J154" s="66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6">
        <f>IF('Relación Víctima_Denunciado '!C155=0,"-",'Relación Víctima_Denunciado '!C155/'Relación Víctima_Denunciado '!$L155)</f>
        <v>6.6666666666666666E-2</v>
      </c>
      <c r="D155" s="66">
        <f>IF('Relación Víctima_Denunciado '!D155=0,"-",'Relación Víctima_Denunciado '!D155/'Relación Víctima_Denunciado '!$L155)</f>
        <v>0.13333333333333333</v>
      </c>
      <c r="E155" s="66">
        <f>IF('Relación Víctima_Denunciado '!E155=0,"-",'Relación Víctima_Denunciado '!E155/'Relación Víctima_Denunciado '!$L155)</f>
        <v>0.23333333333333334</v>
      </c>
      <c r="F155" s="66">
        <f>IF('Relación Víctima_Denunciado '!F155=0,"-",'Relación Víctima_Denunciado '!F155/'Relación Víctima_Denunciado '!$L155)</f>
        <v>0.53333333333333333</v>
      </c>
      <c r="G155" s="66" t="str">
        <f>IF('Relación Víctima_Denunciado '!H155=0,"-",'Relación Víctima_Denunciado '!H155/'Relación Víctima_Denunciado '!$L155)</f>
        <v>-</v>
      </c>
      <c r="H155" s="66" t="str">
        <f>IF('Relación Víctima_Denunciado '!I155=0,"-",'Relación Víctima_Denunciado '!I155/'Relación Víctima_Denunciado '!$L155)</f>
        <v>-</v>
      </c>
      <c r="I155" s="66" t="str">
        <f>IF('Relación Víctima_Denunciado '!J155=0,"-",'Relación Víctima_Denunciado '!J155/'Relación Víctima_Denunciado '!$L155)</f>
        <v>-</v>
      </c>
      <c r="J155" s="66">
        <f>IF('Relación Víctima_Denunciado '!K155=0,"-",'Relación Víctima_Denunciado '!K155/'Relación Víctima_Denunciado '!$L155)</f>
        <v>3.3333333333333333E-2</v>
      </c>
    </row>
    <row r="156" spans="2:10" ht="20.100000000000001" customHeight="1" thickBot="1" x14ac:dyDescent="0.25">
      <c r="B156" s="4" t="s">
        <v>363</v>
      </c>
      <c r="C156" s="66">
        <f>IF('Relación Víctima_Denunciado '!C156=0,"-",'Relación Víctima_Denunciado '!C156/'Relación Víctima_Denunciado '!$L156)</f>
        <v>0.22522522522522523</v>
      </c>
      <c r="D156" s="66">
        <f>IF('Relación Víctima_Denunciado '!D156=0,"-",'Relación Víctima_Denunciado '!D156/'Relación Víctima_Denunciado '!$L156)</f>
        <v>4.5045045045045043E-2</v>
      </c>
      <c r="E156" s="66">
        <f>IF('Relación Víctima_Denunciado '!E156=0,"-",'Relación Víctima_Denunciado '!E156/'Relación Víctima_Denunciado '!$L156)</f>
        <v>0.27027027027027029</v>
      </c>
      <c r="F156" s="66">
        <f>IF('Relación Víctima_Denunciado '!F156=0,"-",'Relación Víctima_Denunciado '!F156/'Relación Víctima_Denunciado '!$L156)</f>
        <v>0.45945945945945948</v>
      </c>
      <c r="G156" s="66" t="str">
        <f>IF('Relación Víctima_Denunciado '!H156=0,"-",'Relación Víctima_Denunciado '!H156/'Relación Víctima_Denunciado '!$L156)</f>
        <v>-</v>
      </c>
      <c r="H156" s="66" t="str">
        <f>IF('Relación Víctima_Denunciado '!I156=0,"-",'Relación Víctima_Denunciado '!I156/'Relación Víctima_Denunciado '!$L156)</f>
        <v>-</v>
      </c>
      <c r="I156" s="66" t="str">
        <f>IF('Relación Víctima_Denunciado '!J156=0,"-",'Relación Víctima_Denunciado '!J156/'Relación Víctima_Denunciado '!$L156)</f>
        <v>-</v>
      </c>
      <c r="J156" s="66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6">
        <f>IF('Relación Víctima_Denunciado '!C157=0,"-",'Relación Víctima_Denunciado '!C157/'Relación Víctima_Denunciado '!$L157)</f>
        <v>0.35714285714285715</v>
      </c>
      <c r="D157" s="66">
        <f>IF('Relación Víctima_Denunciado '!D157=0,"-",'Relación Víctima_Denunciado '!D157/'Relación Víctima_Denunciado '!$L157)</f>
        <v>7.1428571428571425E-2</v>
      </c>
      <c r="E157" s="66">
        <f>IF('Relación Víctima_Denunciado '!E157=0,"-",'Relación Víctima_Denunciado '!E157/'Relación Víctima_Denunciado '!$L157)</f>
        <v>0.14285714285714285</v>
      </c>
      <c r="F157" s="66">
        <f>IF('Relación Víctima_Denunciado '!F157=0,"-",'Relación Víctima_Denunciado '!F157/'Relación Víctima_Denunciado '!$L157)</f>
        <v>0.42857142857142855</v>
      </c>
      <c r="G157" s="66" t="str">
        <f>IF('Relación Víctima_Denunciado '!H157=0,"-",'Relación Víctima_Denunciado '!H157/'Relación Víctima_Denunciado '!$L157)</f>
        <v>-</v>
      </c>
      <c r="H157" s="66" t="str">
        <f>IF('Relación Víctima_Denunciado '!I157=0,"-",'Relación Víctima_Denunciado '!I157/'Relación Víctima_Denunciado '!$L157)</f>
        <v>-</v>
      </c>
      <c r="I157" s="66" t="str">
        <f>IF('Relación Víctima_Denunciado '!J157=0,"-",'Relación Víctima_Denunciado '!J157/'Relación Víctima_Denunciado '!$L157)</f>
        <v>-</v>
      </c>
      <c r="J157" s="66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6" t="str">
        <f>IF('Relación Víctima_Denunciado '!C158=0,"-",'Relación Víctima_Denunciado '!C158/'Relación Víctima_Denunciado '!$L158)</f>
        <v>-</v>
      </c>
      <c r="D158" s="66" t="str">
        <f>IF('Relación Víctima_Denunciado '!D158=0,"-",'Relación Víctima_Denunciado '!D158/'Relación Víctima_Denunciado '!$L158)</f>
        <v>-</v>
      </c>
      <c r="E158" s="66">
        <f>IF('Relación Víctima_Denunciado '!E158=0,"-",'Relación Víctima_Denunciado '!E158/'Relación Víctima_Denunciado '!$L158)</f>
        <v>1</v>
      </c>
      <c r="F158" s="66" t="str">
        <f>IF('Relación Víctima_Denunciado '!F158=0,"-",'Relación Víctima_Denunciado '!F158/'Relación Víctima_Denunciado '!$L158)</f>
        <v>-</v>
      </c>
      <c r="G158" s="66" t="str">
        <f>IF('Relación Víctima_Denunciado '!H158=0,"-",'Relación Víctima_Denunciado '!H158/'Relación Víctima_Denunciado '!$L158)</f>
        <v>-</v>
      </c>
      <c r="H158" s="66" t="str">
        <f>IF('Relación Víctima_Denunciado '!I158=0,"-",'Relación Víctima_Denunciado '!I158/'Relación Víctima_Denunciado '!$L158)</f>
        <v>-</v>
      </c>
      <c r="I158" s="66" t="str">
        <f>IF('Relación Víctima_Denunciado '!J158=0,"-",'Relación Víctima_Denunciado '!J158/'Relación Víctima_Denunciado '!$L158)</f>
        <v>-</v>
      </c>
      <c r="J158" s="66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6">
        <f>IF('Relación Víctima_Denunciado '!C159=0,"-",'Relación Víctima_Denunciado '!C159/'Relación Víctima_Denunciado '!$L159)</f>
        <v>0.3125</v>
      </c>
      <c r="D159" s="66">
        <f>IF('Relación Víctima_Denunciado '!D159=0,"-",'Relación Víctima_Denunciado '!D159/'Relación Víctima_Denunciado '!$L159)</f>
        <v>9.375E-2</v>
      </c>
      <c r="E159" s="66">
        <f>IF('Relación Víctima_Denunciado '!E159=0,"-",'Relación Víctima_Denunciado '!E159/'Relación Víctima_Denunciado '!$L159)</f>
        <v>0.40625</v>
      </c>
      <c r="F159" s="66">
        <f>IF('Relación Víctima_Denunciado '!F159=0,"-",'Relación Víctima_Denunciado '!F159/'Relación Víctima_Denunciado '!$L159)</f>
        <v>0.1875</v>
      </c>
      <c r="G159" s="66" t="str">
        <f>IF('Relación Víctima_Denunciado '!H159=0,"-",'Relación Víctima_Denunciado '!H159/'Relación Víctima_Denunciado '!$L159)</f>
        <v>-</v>
      </c>
      <c r="H159" s="66" t="str">
        <f>IF('Relación Víctima_Denunciado '!I159=0,"-",'Relación Víctima_Denunciado '!I159/'Relación Víctima_Denunciado '!$L159)</f>
        <v>-</v>
      </c>
      <c r="I159" s="66" t="str">
        <f>IF('Relación Víctima_Denunciado '!J159=0,"-",'Relación Víctima_Denunciado '!J159/'Relación Víctima_Denunciado '!$L159)</f>
        <v>-</v>
      </c>
      <c r="J159" s="66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6" t="str">
        <f>IF('Relación Víctima_Denunciado '!C160=0,"-",'Relación Víctima_Denunciado '!C160/'Relación Víctima_Denunciado '!$L160)</f>
        <v>-</v>
      </c>
      <c r="D160" s="66" t="str">
        <f>IF('Relación Víctima_Denunciado '!D160=0,"-",'Relación Víctima_Denunciado '!D160/'Relación Víctima_Denunciado '!$L160)</f>
        <v>-</v>
      </c>
      <c r="E160" s="66">
        <f>IF('Relación Víctima_Denunciado '!E160=0,"-",'Relación Víctima_Denunciado '!E160/'Relación Víctima_Denunciado '!$L160)</f>
        <v>1</v>
      </c>
      <c r="F160" s="66" t="str">
        <f>IF('Relación Víctima_Denunciado '!F160=0,"-",'Relación Víctima_Denunciado '!F160/'Relación Víctima_Denunciado '!$L160)</f>
        <v>-</v>
      </c>
      <c r="G160" s="66" t="str">
        <f>IF('Relación Víctima_Denunciado '!H160=0,"-",'Relación Víctima_Denunciado '!H160/'Relación Víctima_Denunciado '!$L160)</f>
        <v>-</v>
      </c>
      <c r="H160" s="66" t="str">
        <f>IF('Relación Víctima_Denunciado '!I160=0,"-",'Relación Víctima_Denunciado '!I160/'Relación Víctima_Denunciado '!$L160)</f>
        <v>-</v>
      </c>
      <c r="I160" s="66" t="str">
        <f>IF('Relación Víctima_Denunciado '!J160=0,"-",'Relación Víctima_Denunciado '!J160/'Relación Víctima_Denunciado '!$L160)</f>
        <v>-</v>
      </c>
      <c r="J160" s="66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6">
        <f>IF('Relación Víctima_Denunciado '!C161=0,"-",'Relación Víctima_Denunciado '!C161/'Relación Víctima_Denunciado '!$L161)</f>
        <v>0.25</v>
      </c>
      <c r="D161" s="66" t="str">
        <f>IF('Relación Víctima_Denunciado '!D161=0,"-",'Relación Víctima_Denunciado '!D161/'Relación Víctima_Denunciado '!$L161)</f>
        <v>-</v>
      </c>
      <c r="E161" s="66" t="str">
        <f>IF('Relación Víctima_Denunciado '!E161=0,"-",'Relación Víctima_Denunciado '!E161/'Relación Víctima_Denunciado '!$L161)</f>
        <v>-</v>
      </c>
      <c r="F161" s="66">
        <f>IF('Relación Víctima_Denunciado '!F161=0,"-",'Relación Víctima_Denunciado '!F161/'Relación Víctima_Denunciado '!$L161)</f>
        <v>0.75</v>
      </c>
      <c r="G161" s="66" t="str">
        <f>IF('Relación Víctima_Denunciado '!H161=0,"-",'Relación Víctima_Denunciado '!H161/'Relación Víctima_Denunciado '!$L161)</f>
        <v>-</v>
      </c>
      <c r="H161" s="66" t="str">
        <f>IF('Relación Víctima_Denunciado '!I161=0,"-",'Relación Víctima_Denunciado '!I161/'Relación Víctima_Denunciado '!$L161)</f>
        <v>-</v>
      </c>
      <c r="I161" s="66" t="str">
        <f>IF('Relación Víctima_Denunciado '!J161=0,"-",'Relación Víctima_Denunciado '!J161/'Relación Víctima_Denunciado '!$L161)</f>
        <v>-</v>
      </c>
      <c r="J161" s="66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6">
        <f>IF('Relación Víctima_Denunciado '!C162=0,"-",'Relación Víctima_Denunciado '!C162/'Relación Víctima_Denunciado '!$L162)</f>
        <v>0.16666666666666666</v>
      </c>
      <c r="D162" s="66">
        <f>IF('Relación Víctima_Denunciado '!D162=0,"-",'Relación Víctima_Denunciado '!D162/'Relación Víctima_Denunciado '!$L162)</f>
        <v>0.16666666666666666</v>
      </c>
      <c r="E162" s="66">
        <f>IF('Relación Víctima_Denunciado '!E162=0,"-",'Relación Víctima_Denunciado '!E162/'Relación Víctima_Denunciado '!$L162)</f>
        <v>0.5</v>
      </c>
      <c r="F162" s="66">
        <f>IF('Relación Víctima_Denunciado '!F162=0,"-",'Relación Víctima_Denunciado '!F162/'Relación Víctima_Denunciado '!$L162)</f>
        <v>0.16666666666666666</v>
      </c>
      <c r="G162" s="66" t="str">
        <f>IF('Relación Víctima_Denunciado '!H162=0,"-",'Relación Víctima_Denunciado '!H162/'Relación Víctima_Denunciado '!$L162)</f>
        <v>-</v>
      </c>
      <c r="H162" s="66" t="str">
        <f>IF('Relación Víctima_Denunciado '!I162=0,"-",'Relación Víctima_Denunciado '!I162/'Relación Víctima_Denunciado '!$L162)</f>
        <v>-</v>
      </c>
      <c r="I162" s="66" t="str">
        <f>IF('Relación Víctima_Denunciado '!J162=0,"-",'Relación Víctima_Denunciado '!J162/'Relación Víctima_Denunciado '!$L162)</f>
        <v>-</v>
      </c>
      <c r="J162" s="66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6" t="str">
        <f>IF('Relación Víctima_Denunciado '!C163=0,"-",'Relación Víctima_Denunciado '!C163/'Relación Víctima_Denunciado '!$L163)</f>
        <v>-</v>
      </c>
      <c r="D163" s="66" t="str">
        <f>IF('Relación Víctima_Denunciado '!D163=0,"-",'Relación Víctima_Denunciado '!D163/'Relación Víctima_Denunciado '!$L163)</f>
        <v>-</v>
      </c>
      <c r="E163" s="66">
        <f>IF('Relación Víctima_Denunciado '!E163=0,"-",'Relación Víctima_Denunciado '!E163/'Relación Víctima_Denunciado '!$L163)</f>
        <v>0.2</v>
      </c>
      <c r="F163" s="66">
        <f>IF('Relación Víctima_Denunciado '!F163=0,"-",'Relación Víctima_Denunciado '!F163/'Relación Víctima_Denunciado '!$L163)</f>
        <v>0.8</v>
      </c>
      <c r="G163" s="66" t="str">
        <f>IF('Relación Víctima_Denunciado '!H163=0,"-",'Relación Víctima_Denunciado '!H163/'Relación Víctima_Denunciado '!$L163)</f>
        <v>-</v>
      </c>
      <c r="H163" s="66" t="str">
        <f>IF('Relación Víctima_Denunciado '!I163=0,"-",'Relación Víctima_Denunciado '!I163/'Relación Víctima_Denunciado '!$L163)</f>
        <v>-</v>
      </c>
      <c r="I163" s="66" t="str">
        <f>IF('Relación Víctima_Denunciado '!J163=0,"-",'Relación Víctima_Denunciado '!J163/'Relación Víctima_Denunciado '!$L163)</f>
        <v>-</v>
      </c>
      <c r="J163" s="66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6" t="str">
        <f>IF('Relación Víctima_Denunciado '!C164=0,"-",'Relación Víctima_Denunciado '!C164/'Relación Víctima_Denunciado '!$L164)</f>
        <v>-</v>
      </c>
      <c r="D164" s="66">
        <f>IF('Relación Víctima_Denunciado '!D164=0,"-",'Relación Víctima_Denunciado '!D164/'Relación Víctima_Denunciado '!$L164)</f>
        <v>0.6</v>
      </c>
      <c r="E164" s="66">
        <f>IF('Relación Víctima_Denunciado '!E164=0,"-",'Relación Víctima_Denunciado '!E164/'Relación Víctima_Denunciado '!$L164)</f>
        <v>0.2</v>
      </c>
      <c r="F164" s="66">
        <f>IF('Relación Víctima_Denunciado '!F164=0,"-",'Relación Víctima_Denunciado '!F164/'Relación Víctima_Denunciado '!$L164)</f>
        <v>0.2</v>
      </c>
      <c r="G164" s="66" t="str">
        <f>IF('Relación Víctima_Denunciado '!H164=0,"-",'Relación Víctima_Denunciado '!H164/'Relación Víctima_Denunciado '!$L164)</f>
        <v>-</v>
      </c>
      <c r="H164" s="66" t="str">
        <f>IF('Relación Víctima_Denunciado '!I164=0,"-",'Relación Víctima_Denunciado '!I164/'Relación Víctima_Denunciado '!$L164)</f>
        <v>-</v>
      </c>
      <c r="I164" s="66" t="str">
        <f>IF('Relación Víctima_Denunciado '!J164=0,"-",'Relación Víctima_Denunciado '!J164/'Relación Víctima_Denunciado '!$L164)</f>
        <v>-</v>
      </c>
      <c r="J164" s="66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6">
        <f>IF('Relación Víctima_Denunciado '!C165=0,"-",'Relación Víctima_Denunciado '!C165/'Relación Víctima_Denunciado '!$L165)</f>
        <v>0.5</v>
      </c>
      <c r="D165" s="66" t="str">
        <f>IF('Relación Víctima_Denunciado '!D165=0,"-",'Relación Víctima_Denunciado '!D165/'Relación Víctima_Denunciado '!$L165)</f>
        <v>-</v>
      </c>
      <c r="E165" s="66" t="str">
        <f>IF('Relación Víctima_Denunciado '!E165=0,"-",'Relación Víctima_Denunciado '!E165/'Relación Víctima_Denunciado '!$L165)</f>
        <v>-</v>
      </c>
      <c r="F165" s="66">
        <f>IF('Relación Víctima_Denunciado '!F165=0,"-",'Relación Víctima_Denunciado '!F165/'Relación Víctima_Denunciado '!$L165)</f>
        <v>0.5</v>
      </c>
      <c r="G165" s="66" t="str">
        <f>IF('Relación Víctima_Denunciado '!H165=0,"-",'Relación Víctima_Denunciado '!H165/'Relación Víctima_Denunciado '!$L165)</f>
        <v>-</v>
      </c>
      <c r="H165" s="66" t="str">
        <f>IF('Relación Víctima_Denunciado '!I165=0,"-",'Relación Víctima_Denunciado '!I165/'Relación Víctima_Denunciado '!$L165)</f>
        <v>-</v>
      </c>
      <c r="I165" s="66" t="str">
        <f>IF('Relación Víctima_Denunciado '!J165=0,"-",'Relación Víctima_Denunciado '!J165/'Relación Víctima_Denunciado '!$L165)</f>
        <v>-</v>
      </c>
      <c r="J165" s="66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6">
        <f>IF('Relación Víctima_Denunciado '!C166=0,"-",'Relación Víctima_Denunciado '!C166/'Relación Víctima_Denunciado '!$L166)</f>
        <v>0.2857142857142857</v>
      </c>
      <c r="D166" s="66" t="str">
        <f>IF('Relación Víctima_Denunciado '!D166=0,"-",'Relación Víctima_Denunciado '!D166/'Relación Víctima_Denunciado '!$L166)</f>
        <v>-</v>
      </c>
      <c r="E166" s="66">
        <f>IF('Relación Víctima_Denunciado '!E166=0,"-",'Relación Víctima_Denunciado '!E166/'Relación Víctima_Denunciado '!$L166)</f>
        <v>0.14285714285714285</v>
      </c>
      <c r="F166" s="66">
        <f>IF('Relación Víctima_Denunciado '!F166=0,"-",'Relación Víctima_Denunciado '!F166/'Relación Víctima_Denunciado '!$L166)</f>
        <v>0.5714285714285714</v>
      </c>
      <c r="G166" s="66" t="str">
        <f>IF('Relación Víctima_Denunciado '!H166=0,"-",'Relación Víctima_Denunciado '!H166/'Relación Víctima_Denunciado '!$L166)</f>
        <v>-</v>
      </c>
      <c r="H166" s="66" t="str">
        <f>IF('Relación Víctima_Denunciado '!I166=0,"-",'Relación Víctima_Denunciado '!I166/'Relación Víctima_Denunciado '!$L166)</f>
        <v>-</v>
      </c>
      <c r="I166" s="66" t="str">
        <f>IF('Relación Víctima_Denunciado '!J166=0,"-",'Relación Víctima_Denunciado '!J166/'Relación Víctima_Denunciado '!$L166)</f>
        <v>-</v>
      </c>
      <c r="J166" s="66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6">
        <f>IF('Relación Víctima_Denunciado '!C167=0,"-",'Relación Víctima_Denunciado '!C167/'Relación Víctima_Denunciado '!$L167)</f>
        <v>0.6</v>
      </c>
      <c r="D167" s="66">
        <f>IF('Relación Víctima_Denunciado '!D167=0,"-",'Relación Víctima_Denunciado '!D167/'Relación Víctima_Denunciado '!$L167)</f>
        <v>0.1</v>
      </c>
      <c r="E167" s="66">
        <f>IF('Relación Víctima_Denunciado '!E167=0,"-",'Relación Víctima_Denunciado '!E167/'Relación Víctima_Denunciado '!$L167)</f>
        <v>0.2</v>
      </c>
      <c r="F167" s="66">
        <f>IF('Relación Víctima_Denunciado '!F167=0,"-",'Relación Víctima_Denunciado '!F167/'Relación Víctima_Denunciado '!$L167)</f>
        <v>0.1</v>
      </c>
      <c r="G167" s="66" t="str">
        <f>IF('Relación Víctima_Denunciado '!H167=0,"-",'Relación Víctima_Denunciado '!H167/'Relación Víctima_Denunciado '!$L167)</f>
        <v>-</v>
      </c>
      <c r="H167" s="66" t="str">
        <f>IF('Relación Víctima_Denunciado '!I167=0,"-",'Relación Víctima_Denunciado '!I167/'Relación Víctima_Denunciado '!$L167)</f>
        <v>-</v>
      </c>
      <c r="I167" s="66" t="str">
        <f>IF('Relación Víctima_Denunciado '!J167=0,"-",'Relación Víctima_Denunciado '!J167/'Relación Víctima_Denunciado '!$L167)</f>
        <v>-</v>
      </c>
      <c r="J167" s="66" t="str">
        <f>IF('Relación Víctima_Denunciado '!K167=0,"-",'Relación Víctima_Denunciado '!K167/'Relación Víctima_Denunciado '!$L167)</f>
        <v>-</v>
      </c>
    </row>
    <row r="168" spans="2:10" ht="20.100000000000001" customHeight="1" thickBot="1" x14ac:dyDescent="0.25">
      <c r="B168" s="4" t="s">
        <v>373</v>
      </c>
      <c r="C168" s="66" t="str">
        <f>IF('Relación Víctima_Denunciado '!C168=0,"-",'Relación Víctima_Denunciado '!C168/'Relación Víctima_Denunciado '!$L168)</f>
        <v>-</v>
      </c>
      <c r="D168" s="66" t="str">
        <f>IF('Relación Víctima_Denunciado '!D168=0,"-",'Relación Víctima_Denunciado '!D168/'Relación Víctima_Denunciado '!$L168)</f>
        <v>-</v>
      </c>
      <c r="E168" s="66" t="str">
        <f>IF('Relación Víctima_Denunciado '!E168=0,"-",'Relación Víctima_Denunciado '!E168/'Relación Víctima_Denunciado '!$L168)</f>
        <v>-</v>
      </c>
      <c r="F168" s="66" t="str">
        <f>IF('Relación Víctima_Denunciado '!F168=0,"-",'Relación Víctima_Denunciado '!F168/'Relación Víctima_Denunciado '!$L168)</f>
        <v>-</v>
      </c>
      <c r="G168" s="66" t="str">
        <f>IF('Relación Víctima_Denunciado '!H168=0,"-",'Relación Víctima_Denunciado '!H168/'Relación Víctima_Denunciado '!$L168)</f>
        <v>-</v>
      </c>
      <c r="H168" s="66" t="str">
        <f>IF('Relación Víctima_Denunciado '!I168=0,"-",'Relación Víctima_Denunciado '!I168/'Relación Víctima_Denunciado '!$L168)</f>
        <v>-</v>
      </c>
      <c r="I168" s="66" t="str">
        <f>IF('Relación Víctima_Denunciado '!J168=0,"-",'Relación Víctima_Denunciado '!J168/'Relación Víctima_Denunciado '!$L168)</f>
        <v>-</v>
      </c>
      <c r="J168" s="66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6">
        <f>IF('Relación Víctima_Denunciado '!C169=0,"-",'Relación Víctima_Denunciado '!C169/'Relación Víctima_Denunciado '!$L169)</f>
        <v>0.11320754716981132</v>
      </c>
      <c r="D169" s="66">
        <f>IF('Relación Víctima_Denunciado '!D169=0,"-",'Relación Víctima_Denunciado '!D169/'Relación Víctima_Denunciado '!$L169)</f>
        <v>0.13207547169811321</v>
      </c>
      <c r="E169" s="66">
        <f>IF('Relación Víctima_Denunciado '!E169=0,"-",'Relación Víctima_Denunciado '!E169/'Relación Víctima_Denunciado '!$L169)</f>
        <v>0.35849056603773582</v>
      </c>
      <c r="F169" s="66">
        <f>IF('Relación Víctima_Denunciado '!F169=0,"-",'Relación Víctima_Denunciado '!F169/'Relación Víctima_Denunciado '!$L169)</f>
        <v>0.39622641509433965</v>
      </c>
      <c r="G169" s="66" t="str">
        <f>IF('Relación Víctima_Denunciado '!H169=0,"-",'Relación Víctima_Denunciado '!H169/'Relación Víctima_Denunciado '!$L169)</f>
        <v>-</v>
      </c>
      <c r="H169" s="66" t="str">
        <f>IF('Relación Víctima_Denunciado '!I169=0,"-",'Relación Víctima_Denunciado '!I169/'Relación Víctima_Denunciado '!$L169)</f>
        <v>-</v>
      </c>
      <c r="I169" s="66" t="str">
        <f>IF('Relación Víctima_Denunciado '!J169=0,"-",'Relación Víctima_Denunciado '!J169/'Relación Víctima_Denunciado '!$L169)</f>
        <v>-</v>
      </c>
      <c r="J169" s="66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6">
        <f>IF('Relación Víctima_Denunciado '!C170=0,"-",'Relación Víctima_Denunciado '!C170/'Relación Víctima_Denunciado '!$L170)</f>
        <v>0.33333333333333331</v>
      </c>
      <c r="D170" s="66" t="str">
        <f>IF('Relación Víctima_Denunciado '!D170=0,"-",'Relación Víctima_Denunciado '!D170/'Relación Víctima_Denunciado '!$L170)</f>
        <v>-</v>
      </c>
      <c r="E170" s="66">
        <f>IF('Relación Víctima_Denunciado '!E170=0,"-",'Relación Víctima_Denunciado '!E170/'Relación Víctima_Denunciado '!$L170)</f>
        <v>0.55555555555555558</v>
      </c>
      <c r="F170" s="66">
        <f>IF('Relación Víctima_Denunciado '!F170=0,"-",'Relación Víctima_Denunciado '!F170/'Relación Víctima_Denunciado '!$L170)</f>
        <v>0.1111111111111111</v>
      </c>
      <c r="G170" s="66" t="str">
        <f>IF('Relación Víctima_Denunciado '!H170=0,"-",'Relación Víctima_Denunciado '!H170/'Relación Víctima_Denunciado '!$L170)</f>
        <v>-</v>
      </c>
      <c r="H170" s="66" t="str">
        <f>IF('Relación Víctima_Denunciado '!I170=0,"-",'Relación Víctima_Denunciado '!I170/'Relación Víctima_Denunciado '!$L170)</f>
        <v>-</v>
      </c>
      <c r="I170" s="66" t="str">
        <f>IF('Relación Víctima_Denunciado '!J170=0,"-",'Relación Víctima_Denunciado '!J170/'Relación Víctima_Denunciado '!$L170)</f>
        <v>-</v>
      </c>
      <c r="J170" s="66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6" t="str">
        <f>IF('Relación Víctima_Denunciado '!C171=0,"-",'Relación Víctima_Denunciado '!C171/'Relación Víctima_Denunciado '!$L171)</f>
        <v>-</v>
      </c>
      <c r="D171" s="66">
        <f>IF('Relación Víctima_Denunciado '!D171=0,"-",'Relación Víctima_Denunciado '!D171/'Relación Víctima_Denunciado '!$L171)</f>
        <v>0.76923076923076927</v>
      </c>
      <c r="E171" s="66">
        <f>IF('Relación Víctima_Denunciado '!E171=0,"-",'Relación Víctima_Denunciado '!E171/'Relación Víctima_Denunciado '!$L171)</f>
        <v>0.15384615384615385</v>
      </c>
      <c r="F171" s="66">
        <f>IF('Relación Víctima_Denunciado '!F171=0,"-",'Relación Víctima_Denunciado '!F171/'Relación Víctima_Denunciado '!$L171)</f>
        <v>7.6923076923076927E-2</v>
      </c>
      <c r="G171" s="66" t="str">
        <f>IF('Relación Víctima_Denunciado '!H171=0,"-",'Relación Víctima_Denunciado '!H171/'Relación Víctima_Denunciado '!$L171)</f>
        <v>-</v>
      </c>
      <c r="H171" s="66" t="str">
        <f>IF('Relación Víctima_Denunciado '!I171=0,"-",'Relación Víctima_Denunciado '!I171/'Relación Víctima_Denunciado '!$L171)</f>
        <v>-</v>
      </c>
      <c r="I171" s="66" t="str">
        <f>IF('Relación Víctima_Denunciado '!J171=0,"-",'Relación Víctima_Denunciado '!J171/'Relación Víctima_Denunciado '!$L171)</f>
        <v>-</v>
      </c>
      <c r="J171" s="66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6">
        <f>IF('Relación Víctima_Denunciado '!C172=0,"-",'Relación Víctima_Denunciado '!C172/'Relación Víctima_Denunciado '!$L172)</f>
        <v>0.25</v>
      </c>
      <c r="D172" s="66" t="str">
        <f>IF('Relación Víctima_Denunciado '!D172=0,"-",'Relación Víctima_Denunciado '!D172/'Relación Víctima_Denunciado '!$L172)</f>
        <v>-</v>
      </c>
      <c r="E172" s="66">
        <f>IF('Relación Víctima_Denunciado '!E172=0,"-",'Relación Víctima_Denunciado '!E172/'Relación Víctima_Denunciado '!$L172)</f>
        <v>0.5</v>
      </c>
      <c r="F172" s="66">
        <f>IF('Relación Víctima_Denunciado '!F172=0,"-",'Relación Víctima_Denunciado '!F172/'Relación Víctima_Denunciado '!$L172)</f>
        <v>0.25</v>
      </c>
      <c r="G172" s="66" t="str">
        <f>IF('Relación Víctima_Denunciado '!H172=0,"-",'Relación Víctima_Denunciado '!H172/'Relación Víctima_Denunciado '!$L172)</f>
        <v>-</v>
      </c>
      <c r="H172" s="66" t="str">
        <f>IF('Relación Víctima_Denunciado '!I172=0,"-",'Relación Víctima_Denunciado '!I172/'Relación Víctima_Denunciado '!$L172)</f>
        <v>-</v>
      </c>
      <c r="I172" s="66" t="str">
        <f>IF('Relación Víctima_Denunciado '!J172=0,"-",'Relación Víctima_Denunciado '!J172/'Relación Víctima_Denunciado '!$L172)</f>
        <v>-</v>
      </c>
      <c r="J172" s="66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6" t="str">
        <f>IF('Relación Víctima_Denunciado '!C173=0,"-",'Relación Víctima_Denunciado '!C173/'Relación Víctima_Denunciado '!$L173)</f>
        <v>-</v>
      </c>
      <c r="D173" s="66" t="str">
        <f>IF('Relación Víctima_Denunciado '!D173=0,"-",'Relación Víctima_Denunciado '!D173/'Relación Víctima_Denunciado '!$L173)</f>
        <v>-</v>
      </c>
      <c r="E173" s="66" t="str">
        <f>IF('Relación Víctima_Denunciado '!E173=0,"-",'Relación Víctima_Denunciado '!E173/'Relación Víctima_Denunciado '!$L173)</f>
        <v>-</v>
      </c>
      <c r="F173" s="66" t="str">
        <f>IF('Relación Víctima_Denunciado '!F173=0,"-",'Relación Víctima_Denunciado '!F173/'Relación Víctima_Denunciado '!$L173)</f>
        <v>-</v>
      </c>
      <c r="G173" s="66" t="str">
        <f>IF('Relación Víctima_Denunciado '!H173=0,"-",'Relación Víctima_Denunciado '!H173/'Relación Víctima_Denunciado '!$L173)</f>
        <v>-</v>
      </c>
      <c r="H173" s="66" t="str">
        <f>IF('Relación Víctima_Denunciado '!I173=0,"-",'Relación Víctima_Denunciado '!I173/'Relación Víctima_Denunciado '!$L173)</f>
        <v>-</v>
      </c>
      <c r="I173" s="66" t="str">
        <f>IF('Relación Víctima_Denunciado '!J173=0,"-",'Relación Víctima_Denunciado '!J173/'Relación Víctima_Denunciado '!$L173)</f>
        <v>-</v>
      </c>
      <c r="J173" s="66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6" t="str">
        <f>IF('Relación Víctima_Denunciado '!C174=0,"-",'Relación Víctima_Denunciado '!C174/'Relación Víctima_Denunciado '!$L174)</f>
        <v>-</v>
      </c>
      <c r="D174" s="66" t="str">
        <f>IF('Relación Víctima_Denunciado '!D174=0,"-",'Relación Víctima_Denunciado '!D174/'Relación Víctima_Denunciado '!$L174)</f>
        <v>-</v>
      </c>
      <c r="E174" s="66">
        <f>IF('Relación Víctima_Denunciado '!E174=0,"-",'Relación Víctima_Denunciado '!E174/'Relación Víctima_Denunciado '!$L174)</f>
        <v>1</v>
      </c>
      <c r="F174" s="66" t="str">
        <f>IF('Relación Víctima_Denunciado '!F174=0,"-",'Relación Víctima_Denunciado '!F174/'Relación Víctima_Denunciado '!$L174)</f>
        <v>-</v>
      </c>
      <c r="G174" s="66" t="str">
        <f>IF('Relación Víctima_Denunciado '!H174=0,"-",'Relación Víctima_Denunciado '!H174/'Relación Víctima_Denunciado '!$L174)</f>
        <v>-</v>
      </c>
      <c r="H174" s="66" t="str">
        <f>IF('Relación Víctima_Denunciado '!I174=0,"-",'Relación Víctima_Denunciado '!I174/'Relación Víctima_Denunciado '!$L174)</f>
        <v>-</v>
      </c>
      <c r="I174" s="66" t="str">
        <f>IF('Relación Víctima_Denunciado '!J174=0,"-",'Relación Víctima_Denunciado '!J174/'Relación Víctima_Denunciado '!$L174)</f>
        <v>-</v>
      </c>
      <c r="J174" s="66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6" t="str">
        <f>IF('Relación Víctima_Denunciado '!C175=0,"-",'Relación Víctima_Denunciado '!C175/'Relación Víctima_Denunciado '!$L175)</f>
        <v>-</v>
      </c>
      <c r="D175" s="66" t="str">
        <f>IF('Relación Víctima_Denunciado '!D175=0,"-",'Relación Víctima_Denunciado '!D175/'Relación Víctima_Denunciado '!$L175)</f>
        <v>-</v>
      </c>
      <c r="E175" s="66" t="str">
        <f>IF('Relación Víctima_Denunciado '!E175=0,"-",'Relación Víctima_Denunciado '!E175/'Relación Víctima_Denunciado '!$L175)</f>
        <v>-</v>
      </c>
      <c r="F175" s="66" t="str">
        <f>IF('Relación Víctima_Denunciado '!F175=0,"-",'Relación Víctima_Denunciado '!F175/'Relación Víctima_Denunciado '!$L175)</f>
        <v>-</v>
      </c>
      <c r="G175" s="66" t="str">
        <f>IF('Relación Víctima_Denunciado '!H175=0,"-",'Relación Víctima_Denunciado '!H175/'Relación Víctima_Denunciado '!$L175)</f>
        <v>-</v>
      </c>
      <c r="H175" s="66" t="str">
        <f>IF('Relación Víctima_Denunciado '!I175=0,"-",'Relación Víctima_Denunciado '!I175/'Relación Víctima_Denunciado '!$L175)</f>
        <v>-</v>
      </c>
      <c r="I175" s="66" t="str">
        <f>IF('Relación Víctima_Denunciado '!J175=0,"-",'Relación Víctima_Denunciado '!J175/'Relación Víctima_Denunciado '!$L175)</f>
        <v>-</v>
      </c>
      <c r="J175" s="66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6" t="str">
        <f>IF('Relación Víctima_Denunciado '!C176=0,"-",'Relación Víctima_Denunciado '!C176/'Relación Víctima_Denunciado '!$L176)</f>
        <v>-</v>
      </c>
      <c r="D176" s="66" t="str">
        <f>IF('Relación Víctima_Denunciado '!D176=0,"-",'Relación Víctima_Denunciado '!D176/'Relación Víctima_Denunciado '!$L176)</f>
        <v>-</v>
      </c>
      <c r="E176" s="66" t="str">
        <f>IF('Relación Víctima_Denunciado '!E176=0,"-",'Relación Víctima_Denunciado '!E176/'Relación Víctima_Denunciado '!$L176)</f>
        <v>-</v>
      </c>
      <c r="F176" s="66" t="str">
        <f>IF('Relación Víctima_Denunciado '!F176=0,"-",'Relación Víctima_Denunciado '!F176/'Relación Víctima_Denunciado '!$L176)</f>
        <v>-</v>
      </c>
      <c r="G176" s="66" t="str">
        <f>IF('Relación Víctima_Denunciado '!H176=0,"-",'Relación Víctima_Denunciado '!H176/'Relación Víctima_Denunciado '!$L176)</f>
        <v>-</v>
      </c>
      <c r="H176" s="66" t="str">
        <f>IF('Relación Víctima_Denunciado '!I176=0,"-",'Relación Víctima_Denunciado '!I176/'Relación Víctima_Denunciado '!$L176)</f>
        <v>-</v>
      </c>
      <c r="I176" s="66" t="str">
        <f>IF('Relación Víctima_Denunciado '!J176=0,"-",'Relación Víctima_Denunciado '!J176/'Relación Víctima_Denunciado '!$L176)</f>
        <v>-</v>
      </c>
      <c r="J176" s="66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6">
        <f>IF('Relación Víctima_Denunciado '!C177=0,"-",'Relación Víctima_Denunciado '!C177/'Relación Víctima_Denunciado '!$L177)</f>
        <v>0.14285714285714285</v>
      </c>
      <c r="D177" s="66">
        <f>IF('Relación Víctima_Denunciado '!D177=0,"-",'Relación Víctima_Denunciado '!D177/'Relación Víctima_Denunciado '!$L177)</f>
        <v>4.7619047619047616E-2</v>
      </c>
      <c r="E177" s="66">
        <f>IF('Relación Víctima_Denunciado '!E177=0,"-",'Relación Víctima_Denunciado '!E177/'Relación Víctima_Denunciado '!$L177)</f>
        <v>0.38095238095238093</v>
      </c>
      <c r="F177" s="66">
        <f>IF('Relación Víctima_Denunciado '!F177=0,"-",'Relación Víctima_Denunciado '!F177/'Relación Víctima_Denunciado '!$L177)</f>
        <v>0.42857142857142855</v>
      </c>
      <c r="G177" s="66" t="str">
        <f>IF('Relación Víctima_Denunciado '!H177=0,"-",'Relación Víctima_Denunciado '!H177/'Relación Víctima_Denunciado '!$L177)</f>
        <v>-</v>
      </c>
      <c r="H177" s="66" t="str">
        <f>IF('Relación Víctima_Denunciado '!I177=0,"-",'Relación Víctima_Denunciado '!I177/'Relación Víctima_Denunciado '!$L177)</f>
        <v>-</v>
      </c>
      <c r="I177" s="66" t="str">
        <f>IF('Relación Víctima_Denunciado '!J177=0,"-",'Relación Víctima_Denunciado '!J177/'Relación Víctima_Denunciado '!$L177)</f>
        <v>-</v>
      </c>
      <c r="J177" s="66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6">
        <f>IF('Relación Víctima_Denunciado '!C178=0,"-",'Relación Víctima_Denunciado '!C178/'Relación Víctima_Denunciado '!$L178)</f>
        <v>0.4</v>
      </c>
      <c r="D178" s="66" t="str">
        <f>IF('Relación Víctima_Denunciado '!D178=0,"-",'Relación Víctima_Denunciado '!D178/'Relación Víctima_Denunciado '!$L178)</f>
        <v>-</v>
      </c>
      <c r="E178" s="66">
        <f>IF('Relación Víctima_Denunciado '!E178=0,"-",'Relación Víctima_Denunciado '!E178/'Relación Víctima_Denunciado '!$L178)</f>
        <v>0.6</v>
      </c>
      <c r="F178" s="66" t="str">
        <f>IF('Relación Víctima_Denunciado '!F178=0,"-",'Relación Víctima_Denunciado '!F178/'Relación Víctima_Denunciado '!$L178)</f>
        <v>-</v>
      </c>
      <c r="G178" s="66" t="str">
        <f>IF('Relación Víctima_Denunciado '!H178=0,"-",'Relación Víctima_Denunciado '!H178/'Relación Víctima_Denunciado '!$L178)</f>
        <v>-</v>
      </c>
      <c r="H178" s="66" t="str">
        <f>IF('Relación Víctima_Denunciado '!I178=0,"-",'Relación Víctima_Denunciado '!I178/'Relación Víctima_Denunciado '!$L178)</f>
        <v>-</v>
      </c>
      <c r="I178" s="66" t="str">
        <f>IF('Relación Víctima_Denunciado '!J178=0,"-",'Relación Víctima_Denunciado '!J178/'Relación Víctima_Denunciado '!$L178)</f>
        <v>-</v>
      </c>
      <c r="J178" s="66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6">
        <f>IF('Relación Víctima_Denunciado '!C179=0,"-",'Relación Víctima_Denunciado '!C179/'Relación Víctima_Denunciado '!$L179)</f>
        <v>0.16</v>
      </c>
      <c r="D179" s="66" t="str">
        <f>IF('Relación Víctima_Denunciado '!D179=0,"-",'Relación Víctima_Denunciado '!D179/'Relación Víctima_Denunciado '!$L179)</f>
        <v>-</v>
      </c>
      <c r="E179" s="66">
        <f>IF('Relación Víctima_Denunciado '!E179=0,"-",'Relación Víctima_Denunciado '!E179/'Relación Víctima_Denunciado '!$L179)</f>
        <v>0.32</v>
      </c>
      <c r="F179" s="66">
        <f>IF('Relación Víctima_Denunciado '!F179=0,"-",'Relación Víctima_Denunciado '!F179/'Relación Víctima_Denunciado '!$L179)</f>
        <v>0.52</v>
      </c>
      <c r="G179" s="66" t="str">
        <f>IF('Relación Víctima_Denunciado '!H179=0,"-",'Relación Víctima_Denunciado '!H179/'Relación Víctima_Denunciado '!$L179)</f>
        <v>-</v>
      </c>
      <c r="H179" s="66" t="str">
        <f>IF('Relación Víctima_Denunciado '!I179=0,"-",'Relación Víctima_Denunciado '!I179/'Relación Víctima_Denunciado '!$L179)</f>
        <v>-</v>
      </c>
      <c r="I179" s="66" t="str">
        <f>IF('Relación Víctima_Denunciado '!J179=0,"-",'Relación Víctima_Denunciado '!J179/'Relación Víctima_Denunciado '!$L179)</f>
        <v>-</v>
      </c>
      <c r="J179" s="66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6" t="str">
        <f>IF('Relación Víctima_Denunciado '!C180=0,"-",'Relación Víctima_Denunciado '!C180/'Relación Víctima_Denunciado '!$L180)</f>
        <v>-</v>
      </c>
      <c r="D180" s="66" t="str">
        <f>IF('Relación Víctima_Denunciado '!D180=0,"-",'Relación Víctima_Denunciado '!D180/'Relación Víctima_Denunciado '!$L180)</f>
        <v>-</v>
      </c>
      <c r="E180" s="66">
        <f>IF('Relación Víctima_Denunciado '!E180=0,"-",'Relación Víctima_Denunciado '!E180/'Relación Víctima_Denunciado '!$L180)</f>
        <v>1</v>
      </c>
      <c r="F180" s="66" t="str">
        <f>IF('Relación Víctima_Denunciado '!F180=0,"-",'Relación Víctima_Denunciado '!F180/'Relación Víctima_Denunciado '!$L180)</f>
        <v>-</v>
      </c>
      <c r="G180" s="66" t="str">
        <f>IF('Relación Víctima_Denunciado '!H180=0,"-",'Relación Víctima_Denunciado '!H180/'Relación Víctima_Denunciado '!$L180)</f>
        <v>-</v>
      </c>
      <c r="H180" s="66" t="str">
        <f>IF('Relación Víctima_Denunciado '!I180=0,"-",'Relación Víctima_Denunciado '!I180/'Relación Víctima_Denunciado '!$L180)</f>
        <v>-</v>
      </c>
      <c r="I180" s="66" t="str">
        <f>IF('Relación Víctima_Denunciado '!J180=0,"-",'Relación Víctima_Denunciado '!J180/'Relación Víctima_Denunciado '!$L180)</f>
        <v>-</v>
      </c>
      <c r="J180" s="66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6" t="str">
        <f>IF('Relación Víctima_Denunciado '!C181=0,"-",'Relación Víctima_Denunciado '!C181/'Relación Víctima_Denunciado '!$L181)</f>
        <v>-</v>
      </c>
      <c r="D181" s="66">
        <f>IF('Relación Víctima_Denunciado '!D181=0,"-",'Relación Víctima_Denunciado '!D181/'Relación Víctima_Denunciado '!$L181)</f>
        <v>0.5</v>
      </c>
      <c r="E181" s="66">
        <f>IF('Relación Víctima_Denunciado '!E181=0,"-",'Relación Víctima_Denunciado '!E181/'Relación Víctima_Denunciado '!$L181)</f>
        <v>0.5</v>
      </c>
      <c r="F181" s="66" t="str">
        <f>IF('Relación Víctima_Denunciado '!F181=0,"-",'Relación Víctima_Denunciado '!F181/'Relación Víctima_Denunciado '!$L181)</f>
        <v>-</v>
      </c>
      <c r="G181" s="66" t="str">
        <f>IF('Relación Víctima_Denunciado '!H181=0,"-",'Relación Víctima_Denunciado '!H181/'Relación Víctima_Denunciado '!$L181)</f>
        <v>-</v>
      </c>
      <c r="H181" s="66" t="str">
        <f>IF('Relación Víctima_Denunciado '!I181=0,"-",'Relación Víctima_Denunciado '!I181/'Relación Víctima_Denunciado '!$L181)</f>
        <v>-</v>
      </c>
      <c r="I181" s="66" t="str">
        <f>IF('Relación Víctima_Denunciado '!J181=0,"-",'Relación Víctima_Denunciado '!J181/'Relación Víctima_Denunciado '!$L181)</f>
        <v>-</v>
      </c>
      <c r="J181" s="66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6">
        <f>IF('Relación Víctima_Denunciado '!C182=0,"-",'Relación Víctima_Denunciado '!C182/'Relación Víctima_Denunciado '!$L182)</f>
        <v>1</v>
      </c>
      <c r="D182" s="66" t="str">
        <f>IF('Relación Víctima_Denunciado '!D182=0,"-",'Relación Víctima_Denunciado '!D182/'Relación Víctima_Denunciado '!$L182)</f>
        <v>-</v>
      </c>
      <c r="E182" s="66" t="str">
        <f>IF('Relación Víctima_Denunciado '!E182=0,"-",'Relación Víctima_Denunciado '!E182/'Relación Víctima_Denunciado '!$L182)</f>
        <v>-</v>
      </c>
      <c r="F182" s="66" t="str">
        <f>IF('Relación Víctima_Denunciado '!F182=0,"-",'Relación Víctima_Denunciado '!F182/'Relación Víctima_Denunciado '!$L182)</f>
        <v>-</v>
      </c>
      <c r="G182" s="66" t="str">
        <f>IF('Relación Víctima_Denunciado '!H182=0,"-",'Relación Víctima_Denunciado '!H182/'Relación Víctima_Denunciado '!$L182)</f>
        <v>-</v>
      </c>
      <c r="H182" s="66" t="str">
        <f>IF('Relación Víctima_Denunciado '!I182=0,"-",'Relación Víctima_Denunciado '!I182/'Relación Víctima_Denunciado '!$L182)</f>
        <v>-</v>
      </c>
      <c r="I182" s="66" t="str">
        <f>IF('Relación Víctima_Denunciado '!J182=0,"-",'Relación Víctima_Denunciado '!J182/'Relación Víctima_Denunciado '!$L182)</f>
        <v>-</v>
      </c>
      <c r="J182" s="66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6">
        <f>IF('Relación Víctima_Denunciado '!C183=0,"-",'Relación Víctima_Denunciado '!C183/'Relación Víctima_Denunciado '!$L183)</f>
        <v>5.8823529411764705E-2</v>
      </c>
      <c r="D183" s="66">
        <f>IF('Relación Víctima_Denunciado '!D183=0,"-",'Relación Víctima_Denunciado '!D183/'Relación Víctima_Denunciado '!$L183)</f>
        <v>0.11764705882352941</v>
      </c>
      <c r="E183" s="66">
        <f>IF('Relación Víctima_Denunciado '!E183=0,"-",'Relación Víctima_Denunciado '!E183/'Relación Víctima_Denunciado '!$L183)</f>
        <v>0.11764705882352941</v>
      </c>
      <c r="F183" s="66">
        <f>IF('Relación Víctima_Denunciado '!F183=0,"-",'Relación Víctima_Denunciado '!F183/'Relación Víctima_Denunciado '!$L183)</f>
        <v>0.70588235294117652</v>
      </c>
      <c r="G183" s="66" t="str">
        <f>IF('Relación Víctima_Denunciado '!H183=0,"-",'Relación Víctima_Denunciado '!H183/'Relación Víctima_Denunciado '!$L183)</f>
        <v>-</v>
      </c>
      <c r="H183" s="66" t="str">
        <f>IF('Relación Víctima_Denunciado '!I183=0,"-",'Relación Víctima_Denunciado '!I183/'Relación Víctima_Denunciado '!$L183)</f>
        <v>-</v>
      </c>
      <c r="I183" s="66" t="str">
        <f>IF('Relación Víctima_Denunciado '!J183=0,"-",'Relación Víctima_Denunciado '!J183/'Relación Víctima_Denunciado '!$L183)</f>
        <v>-</v>
      </c>
      <c r="J183" s="66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6">
        <f>IF('Relación Víctima_Denunciado '!C184=0,"-",'Relación Víctima_Denunciado '!C184/'Relación Víctima_Denunciado '!$L184)</f>
        <v>0.5</v>
      </c>
      <c r="D184" s="66" t="str">
        <f>IF('Relación Víctima_Denunciado '!D184=0,"-",'Relación Víctima_Denunciado '!D184/'Relación Víctima_Denunciado '!$L184)</f>
        <v>-</v>
      </c>
      <c r="E184" s="66" t="str">
        <f>IF('Relación Víctima_Denunciado '!E184=0,"-",'Relación Víctima_Denunciado '!E184/'Relación Víctima_Denunciado '!$L184)</f>
        <v>-</v>
      </c>
      <c r="F184" s="66">
        <f>IF('Relación Víctima_Denunciado '!F184=0,"-",'Relación Víctima_Denunciado '!F184/'Relación Víctima_Denunciado '!$L184)</f>
        <v>0.5</v>
      </c>
      <c r="G184" s="66" t="str">
        <f>IF('Relación Víctima_Denunciado '!H184=0,"-",'Relación Víctima_Denunciado '!H184/'Relación Víctima_Denunciado '!$L184)</f>
        <v>-</v>
      </c>
      <c r="H184" s="66" t="str">
        <f>IF('Relación Víctima_Denunciado '!I184=0,"-",'Relación Víctima_Denunciado '!I184/'Relación Víctima_Denunciado '!$L184)</f>
        <v>-</v>
      </c>
      <c r="I184" s="66" t="str">
        <f>IF('Relación Víctima_Denunciado '!J184=0,"-",'Relación Víctima_Denunciado '!J184/'Relación Víctima_Denunciado '!$L184)</f>
        <v>-</v>
      </c>
      <c r="J184" s="66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6" t="str">
        <f>IF('Relación Víctima_Denunciado '!C185=0,"-",'Relación Víctima_Denunciado '!C185/'Relación Víctima_Denunciado '!$L185)</f>
        <v>-</v>
      </c>
      <c r="D185" s="66" t="str">
        <f>IF('Relación Víctima_Denunciado '!D185=0,"-",'Relación Víctima_Denunciado '!D185/'Relación Víctima_Denunciado '!$L185)</f>
        <v>-</v>
      </c>
      <c r="E185" s="66">
        <f>IF('Relación Víctima_Denunciado '!E185=0,"-",'Relación Víctima_Denunciado '!E185/'Relación Víctima_Denunciado '!$L185)</f>
        <v>1</v>
      </c>
      <c r="F185" s="66" t="str">
        <f>IF('Relación Víctima_Denunciado '!F185=0,"-",'Relación Víctima_Denunciado '!F185/'Relación Víctima_Denunciado '!$L185)</f>
        <v>-</v>
      </c>
      <c r="G185" s="66" t="str">
        <f>IF('Relación Víctima_Denunciado '!H185=0,"-",'Relación Víctima_Denunciado '!H185/'Relación Víctima_Denunciado '!$L185)</f>
        <v>-</v>
      </c>
      <c r="H185" s="66" t="str">
        <f>IF('Relación Víctima_Denunciado '!I185=0,"-",'Relación Víctima_Denunciado '!I185/'Relación Víctima_Denunciado '!$L185)</f>
        <v>-</v>
      </c>
      <c r="I185" s="66" t="str">
        <f>IF('Relación Víctima_Denunciado '!J185=0,"-",'Relación Víctima_Denunciado '!J185/'Relación Víctima_Denunciado '!$L185)</f>
        <v>-</v>
      </c>
      <c r="J185" s="66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6">
        <f>IF('Relación Víctima_Denunciado '!C186=0,"-",'Relación Víctima_Denunciado '!C186/'Relación Víctima_Denunciado '!$L186)</f>
        <v>0.19047619047619047</v>
      </c>
      <c r="D186" s="66">
        <f>IF('Relación Víctima_Denunciado '!D186=0,"-",'Relación Víctima_Denunciado '!D186/'Relación Víctima_Denunciado '!$L186)</f>
        <v>9.5238095238095233E-2</v>
      </c>
      <c r="E186" s="66">
        <f>IF('Relación Víctima_Denunciado '!E186=0,"-",'Relación Víctima_Denunciado '!E186/'Relación Víctima_Denunciado '!$L186)</f>
        <v>0.42857142857142855</v>
      </c>
      <c r="F186" s="66">
        <f>IF('Relación Víctima_Denunciado '!F186=0,"-",'Relación Víctima_Denunciado '!F186/'Relación Víctima_Denunciado '!$L186)</f>
        <v>0.2857142857142857</v>
      </c>
      <c r="G186" s="66" t="str">
        <f>IF('Relación Víctima_Denunciado '!H186=0,"-",'Relación Víctima_Denunciado '!H186/'Relación Víctima_Denunciado '!$L186)</f>
        <v>-</v>
      </c>
      <c r="H186" s="66" t="str">
        <f>IF('Relación Víctima_Denunciado '!I186=0,"-",'Relación Víctima_Denunciado '!I186/'Relación Víctima_Denunciado '!$L186)</f>
        <v>-</v>
      </c>
      <c r="I186" s="66" t="str">
        <f>IF('Relación Víctima_Denunciado '!J186=0,"-",'Relación Víctima_Denunciado '!J186/'Relación Víctima_Denunciado '!$L186)</f>
        <v>-</v>
      </c>
      <c r="J186" s="66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6">
        <f>IF('Relación Víctima_Denunciado '!C187=0,"-",'Relación Víctima_Denunciado '!C187/'Relación Víctima_Denunciado '!$L187)</f>
        <v>0.5</v>
      </c>
      <c r="D187" s="66" t="str">
        <f>IF('Relación Víctima_Denunciado '!D187=0,"-",'Relación Víctima_Denunciado '!D187/'Relación Víctima_Denunciado '!$L187)</f>
        <v>-</v>
      </c>
      <c r="E187" s="66">
        <f>IF('Relación Víctima_Denunciado '!E187=0,"-",'Relación Víctima_Denunciado '!E187/'Relación Víctima_Denunciado '!$L187)</f>
        <v>0.25</v>
      </c>
      <c r="F187" s="66">
        <f>IF('Relación Víctima_Denunciado '!F187=0,"-",'Relación Víctima_Denunciado '!F187/'Relación Víctima_Denunciado '!$L187)</f>
        <v>0.25</v>
      </c>
      <c r="G187" s="66" t="str">
        <f>IF('Relación Víctima_Denunciado '!H187=0,"-",'Relación Víctima_Denunciado '!H187/'Relación Víctima_Denunciado '!$L187)</f>
        <v>-</v>
      </c>
      <c r="H187" s="66" t="str">
        <f>IF('Relación Víctima_Denunciado '!I187=0,"-",'Relación Víctima_Denunciado '!I187/'Relación Víctima_Denunciado '!$L187)</f>
        <v>-</v>
      </c>
      <c r="I187" s="66" t="str">
        <f>IF('Relación Víctima_Denunciado '!J187=0,"-",'Relación Víctima_Denunciado '!J187/'Relación Víctima_Denunciado '!$L187)</f>
        <v>-</v>
      </c>
      <c r="J187" s="66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6" t="str">
        <f>IF('Relación Víctima_Denunciado '!C188=0,"-",'Relación Víctima_Denunciado '!C188/'Relación Víctima_Denunciado '!$L188)</f>
        <v>-</v>
      </c>
      <c r="D188" s="66" t="str">
        <f>IF('Relación Víctima_Denunciado '!D188=0,"-",'Relación Víctima_Denunciado '!D188/'Relación Víctima_Denunciado '!$L188)</f>
        <v>-</v>
      </c>
      <c r="E188" s="66">
        <f>IF('Relación Víctima_Denunciado '!E188=0,"-",'Relación Víctima_Denunciado '!E188/'Relación Víctima_Denunciado '!$L188)</f>
        <v>0.5</v>
      </c>
      <c r="F188" s="66">
        <f>IF('Relación Víctima_Denunciado '!F188=0,"-",'Relación Víctima_Denunciado '!F188/'Relación Víctima_Denunciado '!$L188)</f>
        <v>0.5</v>
      </c>
      <c r="G188" s="66" t="str">
        <f>IF('Relación Víctima_Denunciado '!H188=0,"-",'Relación Víctima_Denunciado '!H188/'Relación Víctima_Denunciado '!$L188)</f>
        <v>-</v>
      </c>
      <c r="H188" s="66" t="str">
        <f>IF('Relación Víctima_Denunciado '!I188=0,"-",'Relación Víctima_Denunciado '!I188/'Relación Víctima_Denunciado '!$L188)</f>
        <v>-</v>
      </c>
      <c r="I188" s="66" t="str">
        <f>IF('Relación Víctima_Denunciado '!J188=0,"-",'Relación Víctima_Denunciado '!J188/'Relación Víctima_Denunciado '!$L188)</f>
        <v>-</v>
      </c>
      <c r="J188" s="66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6" t="str">
        <f>IF('Relación Víctima_Denunciado '!C189=0,"-",'Relación Víctima_Denunciado '!C189/'Relación Víctima_Denunciado '!$L189)</f>
        <v>-</v>
      </c>
      <c r="D189" s="66" t="str">
        <f>IF('Relación Víctima_Denunciado '!D189=0,"-",'Relación Víctima_Denunciado '!D189/'Relación Víctima_Denunciado '!$L189)</f>
        <v>-</v>
      </c>
      <c r="E189" s="66" t="str">
        <f>IF('Relación Víctima_Denunciado '!E189=0,"-",'Relación Víctima_Denunciado '!E189/'Relación Víctima_Denunciado '!$L189)</f>
        <v>-</v>
      </c>
      <c r="F189" s="66" t="str">
        <f>IF('Relación Víctima_Denunciado '!F189=0,"-",'Relación Víctima_Denunciado '!F189/'Relación Víctima_Denunciado '!$L189)</f>
        <v>-</v>
      </c>
      <c r="G189" s="66" t="str">
        <f>IF('Relación Víctima_Denunciado '!H189=0,"-",'Relación Víctima_Denunciado '!H189/'Relación Víctima_Denunciado '!$L189)</f>
        <v>-</v>
      </c>
      <c r="H189" s="66" t="str">
        <f>IF('Relación Víctima_Denunciado '!I189=0,"-",'Relación Víctima_Denunciado '!I189/'Relación Víctima_Denunciado '!$L189)</f>
        <v>-</v>
      </c>
      <c r="I189" s="66" t="str">
        <f>IF('Relación Víctima_Denunciado '!J189=0,"-",'Relación Víctima_Denunciado '!J189/'Relación Víctima_Denunciado '!$L189)</f>
        <v>-</v>
      </c>
      <c r="J189" s="66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6" t="str">
        <f>IF('Relación Víctima_Denunciado '!C190=0,"-",'Relación Víctima_Denunciado '!C190/'Relación Víctima_Denunciado '!$L190)</f>
        <v>-</v>
      </c>
      <c r="D190" s="66" t="str">
        <f>IF('Relación Víctima_Denunciado '!D190=0,"-",'Relación Víctima_Denunciado '!D190/'Relación Víctima_Denunciado '!$L190)</f>
        <v>-</v>
      </c>
      <c r="E190" s="66">
        <f>IF('Relación Víctima_Denunciado '!E190=0,"-",'Relación Víctima_Denunciado '!E190/'Relación Víctima_Denunciado '!$L190)</f>
        <v>0.5</v>
      </c>
      <c r="F190" s="66">
        <f>IF('Relación Víctima_Denunciado '!F190=0,"-",'Relación Víctima_Denunciado '!F190/'Relación Víctima_Denunciado '!$L190)</f>
        <v>0.5</v>
      </c>
      <c r="G190" s="66" t="str">
        <f>IF('Relación Víctima_Denunciado '!H190=0,"-",'Relación Víctima_Denunciado '!H190/'Relación Víctima_Denunciado '!$L190)</f>
        <v>-</v>
      </c>
      <c r="H190" s="66" t="str">
        <f>IF('Relación Víctima_Denunciado '!I190=0,"-",'Relación Víctima_Denunciado '!I190/'Relación Víctima_Denunciado '!$L190)</f>
        <v>-</v>
      </c>
      <c r="I190" s="66" t="str">
        <f>IF('Relación Víctima_Denunciado '!J190=0,"-",'Relación Víctima_Denunciado '!J190/'Relación Víctima_Denunciado '!$L190)</f>
        <v>-</v>
      </c>
      <c r="J190" s="66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6" t="str">
        <f>IF('Relación Víctima_Denunciado '!C191=0,"-",'Relación Víctima_Denunciado '!C191/'Relación Víctima_Denunciado '!$L191)</f>
        <v>-</v>
      </c>
      <c r="D191" s="66">
        <f>IF('Relación Víctima_Denunciado '!D191=0,"-",'Relación Víctima_Denunciado '!D191/'Relación Víctima_Denunciado '!$L191)</f>
        <v>0.625</v>
      </c>
      <c r="E191" s="66">
        <f>IF('Relación Víctima_Denunciado '!E191=0,"-",'Relación Víctima_Denunciado '!E191/'Relación Víctima_Denunciado '!$L191)</f>
        <v>0.25</v>
      </c>
      <c r="F191" s="66">
        <f>IF('Relación Víctima_Denunciado '!F191=0,"-",'Relación Víctima_Denunciado '!F191/'Relación Víctima_Denunciado '!$L191)</f>
        <v>0.125</v>
      </c>
      <c r="G191" s="66" t="str">
        <f>IF('Relación Víctima_Denunciado '!H191=0,"-",'Relación Víctima_Denunciado '!H191/'Relación Víctima_Denunciado '!$L191)</f>
        <v>-</v>
      </c>
      <c r="H191" s="66" t="str">
        <f>IF('Relación Víctima_Denunciado '!I191=0,"-",'Relación Víctima_Denunciado '!I191/'Relación Víctima_Denunciado '!$L191)</f>
        <v>-</v>
      </c>
      <c r="I191" s="66" t="str">
        <f>IF('Relación Víctima_Denunciado '!J191=0,"-",'Relación Víctima_Denunciado '!J191/'Relación Víctima_Denunciado '!$L191)</f>
        <v>-</v>
      </c>
      <c r="J191" s="66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6">
        <f>IF('Relación Víctima_Denunciado '!C192=0,"-",'Relación Víctima_Denunciado '!C192/'Relación Víctima_Denunciado '!$L192)</f>
        <v>0.66666666666666663</v>
      </c>
      <c r="D192" s="66" t="str">
        <f>IF('Relación Víctima_Denunciado '!D192=0,"-",'Relación Víctima_Denunciado '!D192/'Relación Víctima_Denunciado '!$L192)</f>
        <v>-</v>
      </c>
      <c r="E192" s="66" t="str">
        <f>IF('Relación Víctima_Denunciado '!E192=0,"-",'Relación Víctima_Denunciado '!E192/'Relación Víctima_Denunciado '!$L192)</f>
        <v>-</v>
      </c>
      <c r="F192" s="66">
        <f>IF('Relación Víctima_Denunciado '!F192=0,"-",'Relación Víctima_Denunciado '!F192/'Relación Víctima_Denunciado '!$L192)</f>
        <v>0.33333333333333331</v>
      </c>
      <c r="G192" s="66" t="str">
        <f>IF('Relación Víctima_Denunciado '!H192=0,"-",'Relación Víctima_Denunciado '!H192/'Relación Víctima_Denunciado '!$L192)</f>
        <v>-</v>
      </c>
      <c r="H192" s="66" t="str">
        <f>IF('Relación Víctima_Denunciado '!I192=0,"-",'Relación Víctima_Denunciado '!I192/'Relación Víctima_Denunciado '!$L192)</f>
        <v>-</v>
      </c>
      <c r="I192" s="66" t="str">
        <f>IF('Relación Víctima_Denunciado '!J192=0,"-",'Relación Víctima_Denunciado '!J192/'Relación Víctima_Denunciado '!$L192)</f>
        <v>-</v>
      </c>
      <c r="J192" s="66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6" t="str">
        <f>IF('Relación Víctima_Denunciado '!C193=0,"-",'Relación Víctima_Denunciado '!C193/'Relación Víctima_Denunciado '!$L193)</f>
        <v>-</v>
      </c>
      <c r="D193" s="66" t="str">
        <f>IF('Relación Víctima_Denunciado '!D193=0,"-",'Relación Víctima_Denunciado '!D193/'Relación Víctima_Denunciado '!$L193)</f>
        <v>-</v>
      </c>
      <c r="E193" s="66" t="str">
        <f>IF('Relación Víctima_Denunciado '!E193=0,"-",'Relación Víctima_Denunciado '!E193/'Relación Víctima_Denunciado '!$L193)</f>
        <v>-</v>
      </c>
      <c r="F193" s="66">
        <f>IF('Relación Víctima_Denunciado '!F193=0,"-",'Relación Víctima_Denunciado '!F193/'Relación Víctima_Denunciado '!$L193)</f>
        <v>1</v>
      </c>
      <c r="G193" s="66" t="str">
        <f>IF('Relación Víctima_Denunciado '!H193=0,"-",'Relación Víctima_Denunciado '!H193/'Relación Víctima_Denunciado '!$L193)</f>
        <v>-</v>
      </c>
      <c r="H193" s="66" t="str">
        <f>IF('Relación Víctima_Denunciado '!I193=0,"-",'Relación Víctima_Denunciado '!I193/'Relación Víctima_Denunciado '!$L193)</f>
        <v>-</v>
      </c>
      <c r="I193" s="66" t="str">
        <f>IF('Relación Víctima_Denunciado '!J193=0,"-",'Relación Víctima_Denunciado '!J193/'Relación Víctima_Denunciado '!$L193)</f>
        <v>-</v>
      </c>
      <c r="J193" s="66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6">
        <f>IF('Relación Víctima_Denunciado '!C194=0,"-",'Relación Víctima_Denunciado '!C194/'Relación Víctima_Denunciado '!$L194)</f>
        <v>0.5</v>
      </c>
      <c r="D194" s="66" t="str">
        <f>IF('Relación Víctima_Denunciado '!D194=0,"-",'Relación Víctima_Denunciado '!D194/'Relación Víctima_Denunciado '!$L194)</f>
        <v>-</v>
      </c>
      <c r="E194" s="66" t="str">
        <f>IF('Relación Víctima_Denunciado '!E194=0,"-",'Relación Víctima_Denunciado '!E194/'Relación Víctima_Denunciado '!$L194)</f>
        <v>-</v>
      </c>
      <c r="F194" s="66">
        <f>IF('Relación Víctima_Denunciado '!F194=0,"-",'Relación Víctima_Denunciado '!F194/'Relación Víctima_Denunciado '!$L194)</f>
        <v>0.5</v>
      </c>
      <c r="G194" s="66" t="str">
        <f>IF('Relación Víctima_Denunciado '!H194=0,"-",'Relación Víctima_Denunciado '!H194/'Relación Víctima_Denunciado '!$L194)</f>
        <v>-</v>
      </c>
      <c r="H194" s="66" t="str">
        <f>IF('Relación Víctima_Denunciado '!I194=0,"-",'Relación Víctima_Denunciado '!I194/'Relación Víctima_Denunciado '!$L194)</f>
        <v>-</v>
      </c>
      <c r="I194" s="66" t="str">
        <f>IF('Relación Víctima_Denunciado '!J194=0,"-",'Relación Víctima_Denunciado '!J194/'Relación Víctima_Denunciado '!$L194)</f>
        <v>-</v>
      </c>
      <c r="J194" s="66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6" t="str">
        <f>IF('Relación Víctima_Denunciado '!C195=0,"-",'Relación Víctima_Denunciado '!C195/'Relación Víctima_Denunciado '!$L195)</f>
        <v>-</v>
      </c>
      <c r="D195" s="66" t="str">
        <f>IF('Relación Víctima_Denunciado '!D195=0,"-",'Relación Víctima_Denunciado '!D195/'Relación Víctima_Denunciado '!$L195)</f>
        <v>-</v>
      </c>
      <c r="E195" s="66" t="str">
        <f>IF('Relación Víctima_Denunciado '!E195=0,"-",'Relación Víctima_Denunciado '!E195/'Relación Víctima_Denunciado '!$L195)</f>
        <v>-</v>
      </c>
      <c r="F195" s="66" t="str">
        <f>IF('Relación Víctima_Denunciado '!F195=0,"-",'Relación Víctima_Denunciado '!F195/'Relación Víctima_Denunciado '!$L195)</f>
        <v>-</v>
      </c>
      <c r="G195" s="66" t="str">
        <f>IF('Relación Víctima_Denunciado '!H195=0,"-",'Relación Víctima_Denunciado '!H195/'Relación Víctima_Denunciado '!$L195)</f>
        <v>-</v>
      </c>
      <c r="H195" s="66" t="str">
        <f>IF('Relación Víctima_Denunciado '!I195=0,"-",'Relación Víctima_Denunciado '!I195/'Relación Víctima_Denunciado '!$L195)</f>
        <v>-</v>
      </c>
      <c r="I195" s="66" t="str">
        <f>IF('Relación Víctima_Denunciado '!J195=0,"-",'Relación Víctima_Denunciado '!J195/'Relación Víctima_Denunciado '!$L195)</f>
        <v>-</v>
      </c>
      <c r="J195" s="66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6" t="str">
        <f>IF('Relación Víctima_Denunciado '!C196=0,"-",'Relación Víctima_Denunciado '!C196/'Relación Víctima_Denunciado '!$L196)</f>
        <v>-</v>
      </c>
      <c r="D196" s="66" t="str">
        <f>IF('Relación Víctima_Denunciado '!D196=0,"-",'Relación Víctima_Denunciado '!D196/'Relación Víctima_Denunciado '!$L196)</f>
        <v>-</v>
      </c>
      <c r="E196" s="66" t="str">
        <f>IF('Relación Víctima_Denunciado '!E196=0,"-",'Relación Víctima_Denunciado '!E196/'Relación Víctima_Denunciado '!$L196)</f>
        <v>-</v>
      </c>
      <c r="F196" s="66" t="str">
        <f>IF('Relación Víctima_Denunciado '!F196=0,"-",'Relación Víctima_Denunciado '!F196/'Relación Víctima_Denunciado '!$L196)</f>
        <v>-</v>
      </c>
      <c r="G196" s="66" t="str">
        <f>IF('Relación Víctima_Denunciado '!H196=0,"-",'Relación Víctima_Denunciado '!H196/'Relación Víctima_Denunciado '!$L196)</f>
        <v>-</v>
      </c>
      <c r="H196" s="66" t="str">
        <f>IF('Relación Víctima_Denunciado '!I196=0,"-",'Relación Víctima_Denunciado '!I196/'Relación Víctima_Denunciado '!$L196)</f>
        <v>-</v>
      </c>
      <c r="I196" s="66" t="str">
        <f>IF('Relación Víctima_Denunciado '!J196=0,"-",'Relación Víctima_Denunciado '!J196/'Relación Víctima_Denunciado '!$L196)</f>
        <v>-</v>
      </c>
      <c r="J196" s="66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6">
        <f>IF('Relación Víctima_Denunciado '!C197=0,"-",'Relación Víctima_Denunciado '!C197/'Relación Víctima_Denunciado '!$L197)</f>
        <v>0.2</v>
      </c>
      <c r="D197" s="66">
        <f>IF('Relación Víctima_Denunciado '!D197=0,"-",'Relación Víctima_Denunciado '!D197/'Relación Víctima_Denunciado '!$L197)</f>
        <v>6.6666666666666666E-2</v>
      </c>
      <c r="E197" s="66">
        <f>IF('Relación Víctima_Denunciado '!E197=0,"-",'Relación Víctima_Denunciado '!E197/'Relación Víctima_Denunciado '!$L197)</f>
        <v>0.4</v>
      </c>
      <c r="F197" s="66">
        <f>IF('Relación Víctima_Denunciado '!F197=0,"-",'Relación Víctima_Denunciado '!F197/'Relación Víctima_Denunciado '!$L197)</f>
        <v>0.33333333333333331</v>
      </c>
      <c r="G197" s="66" t="str">
        <f>IF('Relación Víctima_Denunciado '!H197=0,"-",'Relación Víctima_Denunciado '!H197/'Relación Víctima_Denunciado '!$L197)</f>
        <v>-</v>
      </c>
      <c r="H197" s="66" t="str">
        <f>IF('Relación Víctima_Denunciado '!I197=0,"-",'Relación Víctima_Denunciado '!I197/'Relación Víctima_Denunciado '!$L197)</f>
        <v>-</v>
      </c>
      <c r="I197" s="66" t="str">
        <f>IF('Relación Víctima_Denunciado '!J197=0,"-",'Relación Víctima_Denunciado '!J197/'Relación Víctima_Denunciado '!$L197)</f>
        <v>-</v>
      </c>
      <c r="J197" s="66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6">
        <f>IF('Relación Víctima_Denunciado '!C198=0,"-",'Relación Víctima_Denunciado '!C198/'Relación Víctima_Denunciado '!$L198)</f>
        <v>0.11363636363636363</v>
      </c>
      <c r="D198" s="66">
        <f>IF('Relación Víctima_Denunciado '!D198=0,"-",'Relación Víctima_Denunciado '!D198/'Relación Víctima_Denunciado '!$L198)</f>
        <v>0.18181818181818182</v>
      </c>
      <c r="E198" s="66">
        <f>IF('Relación Víctima_Denunciado '!E198=0,"-",'Relación Víctima_Denunciado '!E198/'Relación Víctima_Denunciado '!$L198)</f>
        <v>0.22727272727272727</v>
      </c>
      <c r="F198" s="66">
        <f>IF('Relación Víctima_Denunciado '!F198=0,"-",'Relación Víctima_Denunciado '!F198/'Relación Víctima_Denunciado '!$L198)</f>
        <v>0.47727272727272729</v>
      </c>
      <c r="G198" s="66" t="str">
        <f>IF('Relación Víctima_Denunciado '!H198=0,"-",'Relación Víctima_Denunciado '!H198/'Relación Víctima_Denunciado '!$L198)</f>
        <v>-</v>
      </c>
      <c r="H198" s="66" t="str">
        <f>IF('Relación Víctima_Denunciado '!I198=0,"-",'Relación Víctima_Denunciado '!I198/'Relación Víctima_Denunciado '!$L198)</f>
        <v>-</v>
      </c>
      <c r="I198" s="66" t="str">
        <f>IF('Relación Víctima_Denunciado '!J198=0,"-",'Relación Víctima_Denunciado '!J198/'Relación Víctima_Denunciado '!$L198)</f>
        <v>-</v>
      </c>
      <c r="J198" s="66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6" t="str">
        <f>IF('Relación Víctima_Denunciado '!C199=0,"-",'Relación Víctima_Denunciado '!C199/'Relación Víctima_Denunciado '!$L199)</f>
        <v>-</v>
      </c>
      <c r="D199" s="66" t="str">
        <f>IF('Relación Víctima_Denunciado '!D199=0,"-",'Relación Víctima_Denunciado '!D199/'Relación Víctima_Denunciado '!$L199)</f>
        <v>-</v>
      </c>
      <c r="E199" s="66">
        <f>IF('Relación Víctima_Denunciado '!E199=0,"-",'Relación Víctima_Denunciado '!E199/'Relación Víctima_Denunciado '!$L199)</f>
        <v>0.2857142857142857</v>
      </c>
      <c r="F199" s="66">
        <f>IF('Relación Víctima_Denunciado '!F199=0,"-",'Relación Víctima_Denunciado '!F199/'Relación Víctima_Denunciado '!$L199)</f>
        <v>0.7142857142857143</v>
      </c>
      <c r="G199" s="66" t="str">
        <f>IF('Relación Víctima_Denunciado '!H199=0,"-",'Relación Víctima_Denunciado '!H199/'Relación Víctima_Denunciado '!$L199)</f>
        <v>-</v>
      </c>
      <c r="H199" s="66" t="str">
        <f>IF('Relación Víctima_Denunciado '!I199=0,"-",'Relación Víctima_Denunciado '!I199/'Relación Víctima_Denunciado '!$L199)</f>
        <v>-</v>
      </c>
      <c r="I199" s="66" t="str">
        <f>IF('Relación Víctima_Denunciado '!J199=0,"-",'Relación Víctima_Denunciado '!J199/'Relación Víctima_Denunciado '!$L199)</f>
        <v>-</v>
      </c>
      <c r="J199" s="66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6">
        <f>IF('Relación Víctima_Denunciado '!C200=0,"-",'Relación Víctima_Denunciado '!C200/'Relación Víctima_Denunciado '!$L200)</f>
        <v>0.5</v>
      </c>
      <c r="D200" s="66">
        <f>IF('Relación Víctima_Denunciado '!D200=0,"-",'Relación Víctima_Denunciado '!D200/'Relación Víctima_Denunciado '!$L200)</f>
        <v>0.25</v>
      </c>
      <c r="E200" s="66">
        <f>IF('Relación Víctima_Denunciado '!E200=0,"-",'Relación Víctima_Denunciado '!E200/'Relación Víctima_Denunciado '!$L200)</f>
        <v>0.25</v>
      </c>
      <c r="F200" s="66" t="str">
        <f>IF('Relación Víctima_Denunciado '!F200=0,"-",'Relación Víctima_Denunciado '!F200/'Relación Víctima_Denunciado '!$L200)</f>
        <v>-</v>
      </c>
      <c r="G200" s="66" t="str">
        <f>IF('Relación Víctima_Denunciado '!H200=0,"-",'Relación Víctima_Denunciado '!H200/'Relación Víctima_Denunciado '!$L200)</f>
        <v>-</v>
      </c>
      <c r="H200" s="66" t="str">
        <f>IF('Relación Víctima_Denunciado '!I200=0,"-",'Relación Víctima_Denunciado '!I200/'Relación Víctima_Denunciado '!$L200)</f>
        <v>-</v>
      </c>
      <c r="I200" s="66" t="str">
        <f>IF('Relación Víctima_Denunciado '!J200=0,"-",'Relación Víctima_Denunciado '!J200/'Relación Víctima_Denunciado '!$L200)</f>
        <v>-</v>
      </c>
      <c r="J200" s="66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6">
        <f>IF('Relación Víctima_Denunciado '!C201=0,"-",'Relación Víctima_Denunciado '!C201/'Relación Víctima_Denunciado '!$L201)</f>
        <v>0.25</v>
      </c>
      <c r="D201" s="66" t="str">
        <f>IF('Relación Víctima_Denunciado '!D201=0,"-",'Relación Víctima_Denunciado '!D201/'Relación Víctima_Denunciado '!$L201)</f>
        <v>-</v>
      </c>
      <c r="E201" s="66">
        <f>IF('Relación Víctima_Denunciado '!E201=0,"-",'Relación Víctima_Denunciado '!E201/'Relación Víctima_Denunciado '!$L201)</f>
        <v>0.5</v>
      </c>
      <c r="F201" s="66">
        <f>IF('Relación Víctima_Denunciado '!F201=0,"-",'Relación Víctima_Denunciado '!F201/'Relación Víctima_Denunciado '!$L201)</f>
        <v>0.25</v>
      </c>
      <c r="G201" s="66" t="str">
        <f>IF('Relación Víctima_Denunciado '!H201=0,"-",'Relación Víctima_Denunciado '!H201/'Relación Víctima_Denunciado '!$L201)</f>
        <v>-</v>
      </c>
      <c r="H201" s="66" t="str">
        <f>IF('Relación Víctima_Denunciado '!I201=0,"-",'Relación Víctima_Denunciado '!I201/'Relación Víctima_Denunciado '!$L201)</f>
        <v>-</v>
      </c>
      <c r="I201" s="66" t="str">
        <f>IF('Relación Víctima_Denunciado '!J201=0,"-",'Relación Víctima_Denunciado '!J201/'Relación Víctima_Denunciado '!$L201)</f>
        <v>-</v>
      </c>
      <c r="J201" s="66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6">
        <f>IF('Relación Víctima_Denunciado '!C202=0,"-",'Relación Víctima_Denunciado '!C202/'Relación Víctima_Denunciado '!$L202)</f>
        <v>0.2857142857142857</v>
      </c>
      <c r="D202" s="66">
        <f>IF('Relación Víctima_Denunciado '!D202=0,"-",'Relación Víctima_Denunciado '!D202/'Relación Víctima_Denunciado '!$L202)</f>
        <v>0.14285714285714285</v>
      </c>
      <c r="E202" s="66">
        <f>IF('Relación Víctima_Denunciado '!E202=0,"-",'Relación Víctima_Denunciado '!E202/'Relación Víctima_Denunciado '!$L202)</f>
        <v>0.14285714285714285</v>
      </c>
      <c r="F202" s="66">
        <f>IF('Relación Víctima_Denunciado '!F202=0,"-",'Relación Víctima_Denunciado '!F202/'Relación Víctima_Denunciado '!$L202)</f>
        <v>0.42857142857142855</v>
      </c>
      <c r="G202" s="66" t="str">
        <f>IF('Relación Víctima_Denunciado '!H202=0,"-",'Relación Víctima_Denunciado '!H202/'Relación Víctima_Denunciado '!$L202)</f>
        <v>-</v>
      </c>
      <c r="H202" s="66" t="str">
        <f>IF('Relación Víctima_Denunciado '!I202=0,"-",'Relación Víctima_Denunciado '!I202/'Relación Víctima_Denunciado '!$L202)</f>
        <v>-</v>
      </c>
      <c r="I202" s="66" t="str">
        <f>IF('Relación Víctima_Denunciado '!J202=0,"-",'Relación Víctima_Denunciado '!J202/'Relación Víctima_Denunciado '!$L202)</f>
        <v>-</v>
      </c>
      <c r="J202" s="66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6">
        <f>IF('Relación Víctima_Denunciado '!C203=0,"-",'Relación Víctima_Denunciado '!C203/'Relación Víctima_Denunciado '!$L203)</f>
        <v>1</v>
      </c>
      <c r="D203" s="66" t="str">
        <f>IF('Relación Víctima_Denunciado '!D203=0,"-",'Relación Víctima_Denunciado '!D203/'Relación Víctima_Denunciado '!$L203)</f>
        <v>-</v>
      </c>
      <c r="E203" s="66" t="str">
        <f>IF('Relación Víctima_Denunciado '!E203=0,"-",'Relación Víctima_Denunciado '!E203/'Relación Víctima_Denunciado '!$L203)</f>
        <v>-</v>
      </c>
      <c r="F203" s="66" t="str">
        <f>IF('Relación Víctima_Denunciado '!F203=0,"-",'Relación Víctima_Denunciado '!F203/'Relación Víctima_Denunciado '!$L203)</f>
        <v>-</v>
      </c>
      <c r="G203" s="66" t="str">
        <f>IF('Relación Víctima_Denunciado '!H203=0,"-",'Relación Víctima_Denunciado '!H203/'Relación Víctima_Denunciado '!$L203)</f>
        <v>-</v>
      </c>
      <c r="H203" s="66" t="str">
        <f>IF('Relación Víctima_Denunciado '!I203=0,"-",'Relación Víctima_Denunciado '!I203/'Relación Víctima_Denunciado '!$L203)</f>
        <v>-</v>
      </c>
      <c r="I203" s="66" t="str">
        <f>IF('Relación Víctima_Denunciado '!J203=0,"-",'Relación Víctima_Denunciado '!J203/'Relación Víctima_Denunciado '!$L203)</f>
        <v>-</v>
      </c>
      <c r="J203" s="66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6">
        <f>IF('Relación Víctima_Denunciado '!C204=0,"-",'Relación Víctima_Denunciado '!C204/'Relación Víctima_Denunciado '!$L204)</f>
        <v>1</v>
      </c>
      <c r="D204" s="66" t="str">
        <f>IF('Relación Víctima_Denunciado '!D204=0,"-",'Relación Víctima_Denunciado '!D204/'Relación Víctima_Denunciado '!$L204)</f>
        <v>-</v>
      </c>
      <c r="E204" s="66" t="str">
        <f>IF('Relación Víctima_Denunciado '!E204=0,"-",'Relación Víctima_Denunciado '!E204/'Relación Víctima_Denunciado '!$L204)</f>
        <v>-</v>
      </c>
      <c r="F204" s="66" t="str">
        <f>IF('Relación Víctima_Denunciado '!F204=0,"-",'Relación Víctima_Denunciado '!F204/'Relación Víctima_Denunciado '!$L204)</f>
        <v>-</v>
      </c>
      <c r="G204" s="66" t="str">
        <f>IF('Relación Víctima_Denunciado '!H204=0,"-",'Relación Víctima_Denunciado '!H204/'Relación Víctima_Denunciado '!$L204)</f>
        <v>-</v>
      </c>
      <c r="H204" s="66" t="str">
        <f>IF('Relación Víctima_Denunciado '!I204=0,"-",'Relación Víctima_Denunciado '!I204/'Relación Víctima_Denunciado '!$L204)</f>
        <v>-</v>
      </c>
      <c r="I204" s="66" t="str">
        <f>IF('Relación Víctima_Denunciado '!J204=0,"-",'Relación Víctima_Denunciado '!J204/'Relación Víctima_Denunciado '!$L204)</f>
        <v>-</v>
      </c>
      <c r="J204" s="66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6" t="str">
        <f>IF('Relación Víctima_Denunciado '!C205=0,"-",'Relación Víctima_Denunciado '!C205/'Relación Víctima_Denunciado '!$L205)</f>
        <v>-</v>
      </c>
      <c r="D205" s="66" t="str">
        <f>IF('Relación Víctima_Denunciado '!D205=0,"-",'Relación Víctima_Denunciado '!D205/'Relación Víctima_Denunciado '!$L205)</f>
        <v>-</v>
      </c>
      <c r="E205" s="66" t="str">
        <f>IF('Relación Víctima_Denunciado '!E205=0,"-",'Relación Víctima_Denunciado '!E205/'Relación Víctima_Denunciado '!$L205)</f>
        <v>-</v>
      </c>
      <c r="F205" s="66">
        <f>IF('Relación Víctima_Denunciado '!F205=0,"-",'Relación Víctima_Denunciado '!F205/'Relación Víctima_Denunciado '!$L205)</f>
        <v>1</v>
      </c>
      <c r="G205" s="66" t="str">
        <f>IF('Relación Víctima_Denunciado '!H205=0,"-",'Relación Víctima_Denunciado '!H205/'Relación Víctima_Denunciado '!$L205)</f>
        <v>-</v>
      </c>
      <c r="H205" s="66" t="str">
        <f>IF('Relación Víctima_Denunciado '!I205=0,"-",'Relación Víctima_Denunciado '!I205/'Relación Víctima_Denunciado '!$L205)</f>
        <v>-</v>
      </c>
      <c r="I205" s="66" t="str">
        <f>IF('Relación Víctima_Denunciado '!J205=0,"-",'Relación Víctima_Denunciado '!J205/'Relación Víctima_Denunciado '!$L205)</f>
        <v>-</v>
      </c>
      <c r="J205" s="66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6">
        <f>IF('Relación Víctima_Denunciado '!C206=0,"-",'Relación Víctima_Denunciado '!C206/'Relación Víctima_Denunciado '!$L206)</f>
        <v>8.5714285714285715E-2</v>
      </c>
      <c r="D206" s="66">
        <f>IF('Relación Víctima_Denunciado '!D206=0,"-",'Relación Víctima_Denunciado '!D206/'Relación Víctima_Denunciado '!$L206)</f>
        <v>0.17142857142857143</v>
      </c>
      <c r="E206" s="66">
        <f>IF('Relación Víctima_Denunciado '!E206=0,"-",'Relación Víctima_Denunciado '!E206/'Relación Víctima_Denunciado '!$L206)</f>
        <v>0.25714285714285712</v>
      </c>
      <c r="F206" s="66">
        <f>IF('Relación Víctima_Denunciado '!F206=0,"-",'Relación Víctima_Denunciado '!F206/'Relación Víctima_Denunciado '!$L206)</f>
        <v>0.48571428571428571</v>
      </c>
      <c r="G206" s="66" t="str">
        <f>IF('Relación Víctima_Denunciado '!H206=0,"-",'Relación Víctima_Denunciado '!H206/'Relación Víctima_Denunciado '!$L206)</f>
        <v>-</v>
      </c>
      <c r="H206" s="66" t="str">
        <f>IF('Relación Víctima_Denunciado '!I206=0,"-",'Relación Víctima_Denunciado '!I206/'Relación Víctima_Denunciado '!$L206)</f>
        <v>-</v>
      </c>
      <c r="I206" s="66" t="str">
        <f>IF('Relación Víctima_Denunciado '!J206=0,"-",'Relación Víctima_Denunciado '!J206/'Relación Víctima_Denunciado '!$L206)</f>
        <v>-</v>
      </c>
      <c r="J206" s="66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6" t="str">
        <f>IF('Relación Víctima_Denunciado '!C207=0,"-",'Relación Víctima_Denunciado '!C207/'Relación Víctima_Denunciado '!$L207)</f>
        <v>-</v>
      </c>
      <c r="D207" s="66" t="str">
        <f>IF('Relación Víctima_Denunciado '!D207=0,"-",'Relación Víctima_Denunciado '!D207/'Relación Víctima_Denunciado '!$L207)</f>
        <v>-</v>
      </c>
      <c r="E207" s="66">
        <f>IF('Relación Víctima_Denunciado '!E207=0,"-",'Relación Víctima_Denunciado '!E207/'Relación Víctima_Denunciado '!$L207)</f>
        <v>1</v>
      </c>
      <c r="F207" s="66" t="str">
        <f>IF('Relación Víctima_Denunciado '!F207=0,"-",'Relación Víctima_Denunciado '!F207/'Relación Víctima_Denunciado '!$L207)</f>
        <v>-</v>
      </c>
      <c r="G207" s="66" t="str">
        <f>IF('Relación Víctima_Denunciado '!H207=0,"-",'Relación Víctima_Denunciado '!H207/'Relación Víctima_Denunciado '!$L207)</f>
        <v>-</v>
      </c>
      <c r="H207" s="66" t="str">
        <f>IF('Relación Víctima_Denunciado '!I207=0,"-",'Relación Víctima_Denunciado '!I207/'Relación Víctima_Denunciado '!$L207)</f>
        <v>-</v>
      </c>
      <c r="I207" s="66" t="str">
        <f>IF('Relación Víctima_Denunciado '!J207=0,"-",'Relación Víctima_Denunciado '!J207/'Relación Víctima_Denunciado '!$L207)</f>
        <v>-</v>
      </c>
      <c r="J207" s="66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6">
        <f>IF('Relación Víctima_Denunciado '!C208=0,"-",'Relación Víctima_Denunciado '!C208/'Relación Víctima_Denunciado '!$L208)</f>
        <v>0.1</v>
      </c>
      <c r="D208" s="66">
        <f>IF('Relación Víctima_Denunciado '!D208=0,"-",'Relación Víctima_Denunciado '!D208/'Relación Víctima_Denunciado '!$L208)</f>
        <v>0.1</v>
      </c>
      <c r="E208" s="66">
        <f>IF('Relación Víctima_Denunciado '!E208=0,"-",'Relación Víctima_Denunciado '!E208/'Relación Víctima_Denunciado '!$L208)</f>
        <v>0.3</v>
      </c>
      <c r="F208" s="66">
        <f>IF('Relación Víctima_Denunciado '!F208=0,"-",'Relación Víctima_Denunciado '!F208/'Relación Víctima_Denunciado '!$L208)</f>
        <v>0.5</v>
      </c>
      <c r="G208" s="66" t="str">
        <f>IF('Relación Víctima_Denunciado '!H208=0,"-",'Relación Víctima_Denunciado '!H208/'Relación Víctima_Denunciado '!$L208)</f>
        <v>-</v>
      </c>
      <c r="H208" s="66" t="str">
        <f>IF('Relación Víctima_Denunciado '!I208=0,"-",'Relación Víctima_Denunciado '!I208/'Relación Víctima_Denunciado '!$L208)</f>
        <v>-</v>
      </c>
      <c r="I208" s="66" t="str">
        <f>IF('Relación Víctima_Denunciado '!J208=0,"-",'Relación Víctima_Denunciado '!J208/'Relación Víctima_Denunciado '!$L208)</f>
        <v>-</v>
      </c>
      <c r="J208" s="66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6">
        <f>IF('Relación Víctima_Denunciado '!C209=0,"-",'Relación Víctima_Denunciado '!C209/'Relación Víctima_Denunciado '!$L209)</f>
        <v>0.21875</v>
      </c>
      <c r="D209" s="66">
        <f>IF('Relación Víctima_Denunciado '!D209=0,"-",'Relación Víctima_Denunciado '!D209/'Relación Víctima_Denunciado '!$L209)</f>
        <v>0.375</v>
      </c>
      <c r="E209" s="66">
        <f>IF('Relación Víctima_Denunciado '!E209=0,"-",'Relación Víctima_Denunciado '!E209/'Relación Víctima_Denunciado '!$L209)</f>
        <v>6.25E-2</v>
      </c>
      <c r="F209" s="66">
        <f>IF('Relación Víctima_Denunciado '!F209=0,"-",'Relación Víctima_Denunciado '!F209/'Relación Víctima_Denunciado '!$L209)</f>
        <v>0.34375</v>
      </c>
      <c r="G209" s="66" t="str">
        <f>IF('Relación Víctima_Denunciado '!H209=0,"-",'Relación Víctima_Denunciado '!H209/'Relación Víctima_Denunciado '!$L209)</f>
        <v>-</v>
      </c>
      <c r="H209" s="66" t="str">
        <f>IF('Relación Víctima_Denunciado '!I209=0,"-",'Relación Víctima_Denunciado '!I209/'Relación Víctima_Denunciado '!$L209)</f>
        <v>-</v>
      </c>
      <c r="I209" s="66" t="str">
        <f>IF('Relación Víctima_Denunciado '!J209=0,"-",'Relación Víctima_Denunciado '!J209/'Relación Víctima_Denunciado '!$L209)</f>
        <v>-</v>
      </c>
      <c r="J209" s="66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6" t="str">
        <f>IF('Relación Víctima_Denunciado '!C210=0,"-",'Relación Víctima_Denunciado '!C210/'Relación Víctima_Denunciado '!$L210)</f>
        <v>-</v>
      </c>
      <c r="D210" s="66">
        <f>IF('Relación Víctima_Denunciado '!D210=0,"-",'Relación Víctima_Denunciado '!D210/'Relación Víctima_Denunciado '!$L210)</f>
        <v>0.4</v>
      </c>
      <c r="E210" s="66" t="str">
        <f>IF('Relación Víctima_Denunciado '!E210=0,"-",'Relación Víctima_Denunciado '!E210/'Relación Víctima_Denunciado '!$L210)</f>
        <v>-</v>
      </c>
      <c r="F210" s="66">
        <f>IF('Relación Víctima_Denunciado '!F210=0,"-",'Relación Víctima_Denunciado '!F210/'Relación Víctima_Denunciado '!$L210)</f>
        <v>0.6</v>
      </c>
      <c r="G210" s="66" t="str">
        <f>IF('Relación Víctima_Denunciado '!H210=0,"-",'Relación Víctima_Denunciado '!H210/'Relación Víctima_Denunciado '!$L210)</f>
        <v>-</v>
      </c>
      <c r="H210" s="66" t="str">
        <f>IF('Relación Víctima_Denunciado '!I210=0,"-",'Relación Víctima_Denunciado '!I210/'Relación Víctima_Denunciado '!$L210)</f>
        <v>-</v>
      </c>
      <c r="I210" s="66" t="str">
        <f>IF('Relación Víctima_Denunciado '!J210=0,"-",'Relación Víctima_Denunciado '!J210/'Relación Víctima_Denunciado '!$L210)</f>
        <v>-</v>
      </c>
      <c r="J210" s="66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6">
        <f>IF('Relación Víctima_Denunciado '!C211=0,"-",'Relación Víctima_Denunciado '!C211/'Relación Víctima_Denunciado '!$L211)</f>
        <v>0.25</v>
      </c>
      <c r="D211" s="66">
        <f>IF('Relación Víctima_Denunciado '!D211=0,"-",'Relación Víctima_Denunciado '!D211/'Relación Víctima_Denunciado '!$L211)</f>
        <v>0.25</v>
      </c>
      <c r="E211" s="66">
        <f>IF('Relación Víctima_Denunciado '!E211=0,"-",'Relación Víctima_Denunciado '!E211/'Relación Víctima_Denunciado '!$L211)</f>
        <v>0.125</v>
      </c>
      <c r="F211" s="66">
        <f>IF('Relación Víctima_Denunciado '!F211=0,"-",'Relación Víctima_Denunciado '!F211/'Relación Víctima_Denunciado '!$L211)</f>
        <v>0.375</v>
      </c>
      <c r="G211" s="66" t="str">
        <f>IF('Relación Víctima_Denunciado '!H211=0,"-",'Relación Víctima_Denunciado '!H211/'Relación Víctima_Denunciado '!$L211)</f>
        <v>-</v>
      </c>
      <c r="H211" s="66" t="str">
        <f>IF('Relación Víctima_Denunciado '!I211=0,"-",'Relación Víctima_Denunciado '!I211/'Relación Víctima_Denunciado '!$L211)</f>
        <v>-</v>
      </c>
      <c r="I211" s="66" t="str">
        <f>IF('Relación Víctima_Denunciado '!J211=0,"-",'Relación Víctima_Denunciado '!J211/'Relación Víctima_Denunciado '!$L211)</f>
        <v>-</v>
      </c>
      <c r="J211" s="66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6">
        <f>IF('Relación Víctima_Denunciado '!C212=0,"-",'Relación Víctima_Denunciado '!C212/'Relación Víctima_Denunciado '!$L212)</f>
        <v>0.4</v>
      </c>
      <c r="D212" s="66" t="str">
        <f>IF('Relación Víctima_Denunciado '!D212=0,"-",'Relación Víctima_Denunciado '!D212/'Relación Víctima_Denunciado '!$L212)</f>
        <v>-</v>
      </c>
      <c r="E212" s="66">
        <f>IF('Relación Víctima_Denunciado '!E212=0,"-",'Relación Víctima_Denunciado '!E212/'Relación Víctima_Denunciado '!$L212)</f>
        <v>0.6</v>
      </c>
      <c r="F212" s="66" t="str">
        <f>IF('Relación Víctima_Denunciado '!F212=0,"-",'Relación Víctima_Denunciado '!F212/'Relación Víctima_Denunciado '!$L212)</f>
        <v>-</v>
      </c>
      <c r="G212" s="66" t="str">
        <f>IF('Relación Víctima_Denunciado '!H212=0,"-",'Relación Víctima_Denunciado '!H212/'Relación Víctima_Denunciado '!$L212)</f>
        <v>-</v>
      </c>
      <c r="H212" s="66" t="str">
        <f>IF('Relación Víctima_Denunciado '!I212=0,"-",'Relación Víctima_Denunciado '!I212/'Relación Víctima_Denunciado '!$L212)</f>
        <v>-</v>
      </c>
      <c r="I212" s="66" t="str">
        <f>IF('Relación Víctima_Denunciado '!J212=0,"-",'Relación Víctima_Denunciado '!J212/'Relación Víctima_Denunciado '!$L212)</f>
        <v>-</v>
      </c>
      <c r="J212" s="66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6">
        <f>IF('Relación Víctima_Denunciado '!C213=0,"-",'Relación Víctima_Denunciado '!C213/'Relación Víctima_Denunciado '!$L213)</f>
        <v>0.15</v>
      </c>
      <c r="D213" s="66">
        <f>IF('Relación Víctima_Denunciado '!D213=0,"-",'Relación Víctima_Denunciado '!D213/'Relación Víctima_Denunciado '!$L213)</f>
        <v>0.15</v>
      </c>
      <c r="E213" s="66">
        <f>IF('Relación Víctima_Denunciado '!E213=0,"-",'Relación Víctima_Denunciado '!E213/'Relación Víctima_Denunciado '!$L213)</f>
        <v>0.45</v>
      </c>
      <c r="F213" s="66">
        <f>IF('Relación Víctima_Denunciado '!F213=0,"-",'Relación Víctima_Denunciado '!F213/'Relación Víctima_Denunciado '!$L213)</f>
        <v>0.25</v>
      </c>
      <c r="G213" s="66" t="str">
        <f>IF('Relación Víctima_Denunciado '!H213=0,"-",'Relación Víctima_Denunciado '!H213/'Relación Víctima_Denunciado '!$L213)</f>
        <v>-</v>
      </c>
      <c r="H213" s="66" t="str">
        <f>IF('Relación Víctima_Denunciado '!I213=0,"-",'Relación Víctima_Denunciado '!I213/'Relación Víctima_Denunciado '!$L213)</f>
        <v>-</v>
      </c>
      <c r="I213" s="66" t="str">
        <f>IF('Relación Víctima_Denunciado '!J213=0,"-",'Relación Víctima_Denunciado '!J213/'Relación Víctima_Denunciado '!$L213)</f>
        <v>-</v>
      </c>
      <c r="J213" s="66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6">
        <f>IF('Relación Víctima_Denunciado '!C214=0,"-",'Relación Víctima_Denunciado '!C214/'Relación Víctima_Denunciado '!$L214)</f>
        <v>5.8823529411764705E-2</v>
      </c>
      <c r="D214" s="66">
        <f>IF('Relación Víctima_Denunciado '!D214=0,"-",'Relación Víctima_Denunciado '!D214/'Relación Víctima_Denunciado '!$L214)</f>
        <v>5.8823529411764705E-2</v>
      </c>
      <c r="E214" s="66">
        <f>IF('Relación Víctima_Denunciado '!E214=0,"-",'Relación Víctima_Denunciado '!E214/'Relación Víctima_Denunciado '!$L214)</f>
        <v>0.52941176470588236</v>
      </c>
      <c r="F214" s="66">
        <f>IF('Relación Víctima_Denunciado '!F214=0,"-",'Relación Víctima_Denunciado '!F214/'Relación Víctima_Denunciado '!$L214)</f>
        <v>0.35294117647058826</v>
      </c>
      <c r="G214" s="66" t="str">
        <f>IF('Relación Víctima_Denunciado '!H214=0,"-",'Relación Víctima_Denunciado '!H214/'Relación Víctima_Denunciado '!$L214)</f>
        <v>-</v>
      </c>
      <c r="H214" s="66" t="str">
        <f>IF('Relación Víctima_Denunciado '!I214=0,"-",'Relación Víctima_Denunciado '!I214/'Relación Víctima_Denunciado '!$L214)</f>
        <v>-</v>
      </c>
      <c r="I214" s="66" t="str">
        <f>IF('Relación Víctima_Denunciado '!J214=0,"-",'Relación Víctima_Denunciado '!J214/'Relación Víctima_Denunciado '!$L214)</f>
        <v>-</v>
      </c>
      <c r="J214" s="66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6">
        <f>IF('Relación Víctima_Denunciado '!C215=0,"-",'Relación Víctima_Denunciado '!C215/'Relación Víctima_Denunciado '!$L215)</f>
        <v>0.5</v>
      </c>
      <c r="D215" s="66" t="str">
        <f>IF('Relación Víctima_Denunciado '!D215=0,"-",'Relación Víctima_Denunciado '!D215/'Relación Víctima_Denunciado '!$L215)</f>
        <v>-</v>
      </c>
      <c r="E215" s="66">
        <f>IF('Relación Víctima_Denunciado '!E215=0,"-",'Relación Víctima_Denunciado '!E215/'Relación Víctima_Denunciado '!$L215)</f>
        <v>0.25</v>
      </c>
      <c r="F215" s="66">
        <f>IF('Relación Víctima_Denunciado '!F215=0,"-",'Relación Víctima_Denunciado '!F215/'Relación Víctima_Denunciado '!$L215)</f>
        <v>0.25</v>
      </c>
      <c r="G215" s="66" t="str">
        <f>IF('Relación Víctima_Denunciado '!H215=0,"-",'Relación Víctima_Denunciado '!H215/'Relación Víctima_Denunciado '!$L215)</f>
        <v>-</v>
      </c>
      <c r="H215" s="66" t="str">
        <f>IF('Relación Víctima_Denunciado '!I215=0,"-",'Relación Víctima_Denunciado '!I215/'Relación Víctima_Denunciado '!$L215)</f>
        <v>-</v>
      </c>
      <c r="I215" s="66" t="str">
        <f>IF('Relación Víctima_Denunciado '!J215=0,"-",'Relación Víctima_Denunciado '!J215/'Relación Víctima_Denunciado '!$L215)</f>
        <v>-</v>
      </c>
      <c r="J215" s="66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6" t="str">
        <f>IF('Relación Víctima_Denunciado '!C216=0,"-",'Relación Víctima_Denunciado '!C216/'Relación Víctima_Denunciado '!$L216)</f>
        <v>-</v>
      </c>
      <c r="D216" s="66">
        <f>IF('Relación Víctima_Denunciado '!D216=0,"-",'Relación Víctima_Denunciado '!D216/'Relación Víctima_Denunciado '!$L216)</f>
        <v>0.16666666666666666</v>
      </c>
      <c r="E216" s="66">
        <f>IF('Relación Víctima_Denunciado '!E216=0,"-",'Relación Víctima_Denunciado '!E216/'Relación Víctima_Denunciado '!$L216)</f>
        <v>0.16666666666666666</v>
      </c>
      <c r="F216" s="66">
        <f>IF('Relación Víctima_Denunciado '!F216=0,"-",'Relación Víctima_Denunciado '!F216/'Relación Víctima_Denunciado '!$L216)</f>
        <v>0.66666666666666663</v>
      </c>
      <c r="G216" s="66" t="str">
        <f>IF('Relación Víctima_Denunciado '!H216=0,"-",'Relación Víctima_Denunciado '!H216/'Relación Víctima_Denunciado '!$L216)</f>
        <v>-</v>
      </c>
      <c r="H216" s="66" t="str">
        <f>IF('Relación Víctima_Denunciado '!I216=0,"-",'Relación Víctima_Denunciado '!I216/'Relación Víctima_Denunciado '!$L216)</f>
        <v>-</v>
      </c>
      <c r="I216" s="66" t="str">
        <f>IF('Relación Víctima_Denunciado '!J216=0,"-",'Relación Víctima_Denunciado '!J216/'Relación Víctima_Denunciado '!$L216)</f>
        <v>-</v>
      </c>
      <c r="J216" s="66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6">
        <f>IF('Relación Víctima_Denunciado '!C217=0,"-",'Relación Víctima_Denunciado '!C217/'Relación Víctima_Denunciado '!$L217)</f>
        <v>0.25</v>
      </c>
      <c r="D217" s="66">
        <f>IF('Relación Víctima_Denunciado '!D217=0,"-",'Relación Víctima_Denunciado '!D217/'Relación Víctima_Denunciado '!$L217)</f>
        <v>0.1875</v>
      </c>
      <c r="E217" s="66">
        <f>IF('Relación Víctima_Denunciado '!E217=0,"-",'Relación Víctima_Denunciado '!E217/'Relación Víctima_Denunciado '!$L217)</f>
        <v>0.1875</v>
      </c>
      <c r="F217" s="66">
        <f>IF('Relación Víctima_Denunciado '!F217=0,"-",'Relación Víctima_Denunciado '!F217/'Relación Víctima_Denunciado '!$L217)</f>
        <v>0.375</v>
      </c>
      <c r="G217" s="66" t="str">
        <f>IF('Relación Víctima_Denunciado '!H217=0,"-",'Relación Víctima_Denunciado '!H217/'Relación Víctima_Denunciado '!$L217)</f>
        <v>-</v>
      </c>
      <c r="H217" s="66" t="str">
        <f>IF('Relación Víctima_Denunciado '!I217=0,"-",'Relación Víctima_Denunciado '!I217/'Relación Víctima_Denunciado '!$L217)</f>
        <v>-</v>
      </c>
      <c r="I217" s="66" t="str">
        <f>IF('Relación Víctima_Denunciado '!J217=0,"-",'Relación Víctima_Denunciado '!J217/'Relación Víctima_Denunciado '!$L217)</f>
        <v>-</v>
      </c>
      <c r="J217" s="66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6" t="str">
        <f>IF('Relación Víctima_Denunciado '!C218=0,"-",'Relación Víctima_Denunciado '!C218/'Relación Víctima_Denunciado '!$L218)</f>
        <v>-</v>
      </c>
      <c r="D218" s="66" t="str">
        <f>IF('Relación Víctima_Denunciado '!D218=0,"-",'Relación Víctima_Denunciado '!D218/'Relación Víctima_Denunciado '!$L218)</f>
        <v>-</v>
      </c>
      <c r="E218" s="66">
        <f>IF('Relación Víctima_Denunciado '!E218=0,"-",'Relación Víctima_Denunciado '!E218/'Relación Víctima_Denunciado '!$L218)</f>
        <v>1</v>
      </c>
      <c r="F218" s="66" t="str">
        <f>IF('Relación Víctima_Denunciado '!F218=0,"-",'Relación Víctima_Denunciado '!F218/'Relación Víctima_Denunciado '!$L218)</f>
        <v>-</v>
      </c>
      <c r="G218" s="66" t="str">
        <f>IF('Relación Víctima_Denunciado '!H218=0,"-",'Relación Víctima_Denunciado '!H218/'Relación Víctima_Denunciado '!$L218)</f>
        <v>-</v>
      </c>
      <c r="H218" s="66" t="str">
        <f>IF('Relación Víctima_Denunciado '!I218=0,"-",'Relación Víctima_Denunciado '!I218/'Relación Víctima_Denunciado '!$L218)</f>
        <v>-</v>
      </c>
      <c r="I218" s="66" t="str">
        <f>IF('Relación Víctima_Denunciado '!J218=0,"-",'Relación Víctima_Denunciado '!J218/'Relación Víctima_Denunciado '!$L218)</f>
        <v>-</v>
      </c>
      <c r="J218" s="66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6">
        <f>IF('Relación Víctima_Denunciado '!C219=0,"-",'Relación Víctima_Denunciado '!C219/'Relación Víctima_Denunciado '!$L219)</f>
        <v>0.15789473684210525</v>
      </c>
      <c r="D219" s="66">
        <f>IF('Relación Víctima_Denunciado '!D219=0,"-",'Relación Víctima_Denunciado '!D219/'Relación Víctima_Denunciado '!$L219)</f>
        <v>0.10526315789473684</v>
      </c>
      <c r="E219" s="66" t="str">
        <f>IF('Relación Víctima_Denunciado '!E219=0,"-",'Relación Víctima_Denunciado '!E219/'Relación Víctima_Denunciado '!$L219)</f>
        <v>-</v>
      </c>
      <c r="F219" s="66">
        <f>IF('Relación Víctima_Denunciado '!F219=0,"-",'Relación Víctima_Denunciado '!F219/'Relación Víctima_Denunciado '!$L219)</f>
        <v>0.73684210526315785</v>
      </c>
      <c r="G219" s="66" t="str">
        <f>IF('Relación Víctima_Denunciado '!H219=0,"-",'Relación Víctima_Denunciado '!H219/'Relación Víctima_Denunciado '!$L219)</f>
        <v>-</v>
      </c>
      <c r="H219" s="66" t="str">
        <f>IF('Relación Víctima_Denunciado '!I219=0,"-",'Relación Víctima_Denunciado '!I219/'Relación Víctima_Denunciado '!$L219)</f>
        <v>-</v>
      </c>
      <c r="I219" s="66" t="str">
        <f>IF('Relación Víctima_Denunciado '!J219=0,"-",'Relación Víctima_Denunciado '!J219/'Relación Víctima_Denunciado '!$L219)</f>
        <v>-</v>
      </c>
      <c r="J219" s="66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6">
        <f>IF('Relación Víctima_Denunciado '!C220=0,"-",'Relación Víctima_Denunciado '!C220/'Relación Víctima_Denunciado '!$L220)</f>
        <v>0.3</v>
      </c>
      <c r="D220" s="66">
        <f>IF('Relación Víctima_Denunciado '!D220=0,"-",'Relación Víctima_Denunciado '!D220/'Relación Víctima_Denunciado '!$L220)</f>
        <v>0.1</v>
      </c>
      <c r="E220" s="66">
        <f>IF('Relación Víctima_Denunciado '!E220=0,"-",'Relación Víctima_Denunciado '!E220/'Relación Víctima_Denunciado '!$L220)</f>
        <v>0.3</v>
      </c>
      <c r="F220" s="66">
        <f>IF('Relación Víctima_Denunciado '!F220=0,"-",'Relación Víctima_Denunciado '!F220/'Relación Víctima_Denunciado '!$L220)</f>
        <v>0.1</v>
      </c>
      <c r="G220" s="66">
        <f>IF('Relación Víctima_Denunciado '!H220=0,"-",'Relación Víctima_Denunciado '!H220/'Relación Víctima_Denunciado '!$L220)</f>
        <v>0.2</v>
      </c>
      <c r="H220" s="66" t="str">
        <f>IF('Relación Víctima_Denunciado '!I220=0,"-",'Relación Víctima_Denunciado '!I220/'Relación Víctima_Denunciado '!$L220)</f>
        <v>-</v>
      </c>
      <c r="I220" s="66" t="str">
        <f>IF('Relación Víctima_Denunciado '!J220=0,"-",'Relación Víctima_Denunciado '!J220/'Relación Víctima_Denunciado '!$L220)</f>
        <v>-</v>
      </c>
      <c r="J220" s="66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6">
        <f>IF('Relación Víctima_Denunciado '!C221=0,"-",'Relación Víctima_Denunciado '!C221/'Relación Víctima_Denunciado '!$L221)</f>
        <v>0.42857142857142855</v>
      </c>
      <c r="D221" s="66" t="str">
        <f>IF('Relación Víctima_Denunciado '!D221=0,"-",'Relación Víctima_Denunciado '!D221/'Relación Víctima_Denunciado '!$L221)</f>
        <v>-</v>
      </c>
      <c r="E221" s="66">
        <f>IF('Relación Víctima_Denunciado '!E221=0,"-",'Relación Víctima_Denunciado '!E221/'Relación Víctima_Denunciado '!$L221)</f>
        <v>0.14285714285714285</v>
      </c>
      <c r="F221" s="66">
        <f>IF('Relación Víctima_Denunciado '!F221=0,"-",'Relación Víctima_Denunciado '!F221/'Relación Víctima_Denunciado '!$L221)</f>
        <v>0.42857142857142855</v>
      </c>
      <c r="G221" s="66" t="str">
        <f>IF('Relación Víctima_Denunciado '!H221=0,"-",'Relación Víctima_Denunciado '!H221/'Relación Víctima_Denunciado '!$L221)</f>
        <v>-</v>
      </c>
      <c r="H221" s="66" t="str">
        <f>IF('Relación Víctima_Denunciado '!I221=0,"-",'Relación Víctima_Denunciado '!I221/'Relación Víctima_Denunciado '!$L221)</f>
        <v>-</v>
      </c>
      <c r="I221" s="66" t="str">
        <f>IF('Relación Víctima_Denunciado '!J221=0,"-",'Relación Víctima_Denunciado '!J221/'Relación Víctima_Denunciado '!$L221)</f>
        <v>-</v>
      </c>
      <c r="J221" s="66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6" t="str">
        <f>IF('Relación Víctima_Denunciado '!C222=0,"-",'Relación Víctima_Denunciado '!C222/'Relación Víctima_Denunciado '!$L222)</f>
        <v>-</v>
      </c>
      <c r="D222" s="66" t="str">
        <f>IF('Relación Víctima_Denunciado '!D222=0,"-",'Relación Víctima_Denunciado '!D222/'Relación Víctima_Denunciado '!$L222)</f>
        <v>-</v>
      </c>
      <c r="E222" s="66" t="str">
        <f>IF('Relación Víctima_Denunciado '!E222=0,"-",'Relación Víctima_Denunciado '!E222/'Relación Víctima_Denunciado '!$L222)</f>
        <v>-</v>
      </c>
      <c r="F222" s="66" t="str">
        <f>IF('Relación Víctima_Denunciado '!F222=0,"-",'Relación Víctima_Denunciado '!F222/'Relación Víctima_Denunciado '!$L222)</f>
        <v>-</v>
      </c>
      <c r="G222" s="66" t="str">
        <f>IF('Relación Víctima_Denunciado '!H222=0,"-",'Relación Víctima_Denunciado '!H222/'Relación Víctima_Denunciado '!$L222)</f>
        <v>-</v>
      </c>
      <c r="H222" s="66" t="str">
        <f>IF('Relación Víctima_Denunciado '!I222=0,"-",'Relación Víctima_Denunciado '!I222/'Relación Víctima_Denunciado '!$L222)</f>
        <v>-</v>
      </c>
      <c r="I222" s="66" t="str">
        <f>IF('Relación Víctima_Denunciado '!J222=0,"-",'Relación Víctima_Denunciado '!J222/'Relación Víctima_Denunciado '!$L222)</f>
        <v>-</v>
      </c>
      <c r="J222" s="66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6">
        <f>IF('Relación Víctima_Denunciado '!C223=0,"-",'Relación Víctima_Denunciado '!C223/'Relación Víctima_Denunciado '!$L223)</f>
        <v>0.5</v>
      </c>
      <c r="D223" s="66" t="str">
        <f>IF('Relación Víctima_Denunciado '!D223=0,"-",'Relación Víctima_Denunciado '!D223/'Relación Víctima_Denunciado '!$L223)</f>
        <v>-</v>
      </c>
      <c r="E223" s="66" t="str">
        <f>IF('Relación Víctima_Denunciado '!E223=0,"-",'Relación Víctima_Denunciado '!E223/'Relación Víctima_Denunciado '!$L223)</f>
        <v>-</v>
      </c>
      <c r="F223" s="66">
        <f>IF('Relación Víctima_Denunciado '!F223=0,"-",'Relación Víctima_Denunciado '!F223/'Relación Víctima_Denunciado '!$L223)</f>
        <v>0.5</v>
      </c>
      <c r="G223" s="66" t="str">
        <f>IF('Relación Víctima_Denunciado '!H223=0,"-",'Relación Víctima_Denunciado '!H223/'Relación Víctima_Denunciado '!$L223)</f>
        <v>-</v>
      </c>
      <c r="H223" s="66" t="str">
        <f>IF('Relación Víctima_Denunciado '!I223=0,"-",'Relación Víctima_Denunciado '!I223/'Relación Víctima_Denunciado '!$L223)</f>
        <v>-</v>
      </c>
      <c r="I223" s="66" t="str">
        <f>IF('Relación Víctima_Denunciado '!J223=0,"-",'Relación Víctima_Denunciado '!J223/'Relación Víctima_Denunciado '!$L223)</f>
        <v>-</v>
      </c>
      <c r="J223" s="66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6">
        <f>IF('Relación Víctima_Denunciado '!C224=0,"-",'Relación Víctima_Denunciado '!C224/'Relación Víctima_Denunciado '!$L224)</f>
        <v>0.3</v>
      </c>
      <c r="D224" s="66">
        <f>IF('Relación Víctima_Denunciado '!D224=0,"-",'Relación Víctima_Denunciado '!D224/'Relación Víctima_Denunciado '!$L224)</f>
        <v>0.1</v>
      </c>
      <c r="E224" s="66">
        <f>IF('Relación Víctima_Denunciado '!E224=0,"-",'Relación Víctima_Denunciado '!E224/'Relación Víctima_Denunciado '!$L224)</f>
        <v>0.5</v>
      </c>
      <c r="F224" s="66">
        <f>IF('Relación Víctima_Denunciado '!F224=0,"-",'Relación Víctima_Denunciado '!F224/'Relación Víctima_Denunciado '!$L224)</f>
        <v>0.1</v>
      </c>
      <c r="G224" s="66" t="str">
        <f>IF('Relación Víctima_Denunciado '!H224=0,"-",'Relación Víctima_Denunciado '!H224/'Relación Víctima_Denunciado '!$L224)</f>
        <v>-</v>
      </c>
      <c r="H224" s="66" t="str">
        <f>IF('Relación Víctima_Denunciado '!I224=0,"-",'Relación Víctima_Denunciado '!I224/'Relación Víctima_Denunciado '!$L224)</f>
        <v>-</v>
      </c>
      <c r="I224" s="66" t="str">
        <f>IF('Relación Víctima_Denunciado '!J224=0,"-",'Relación Víctima_Denunciado '!J224/'Relación Víctima_Denunciado '!$L224)</f>
        <v>-</v>
      </c>
      <c r="J224" s="66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6">
        <f>IF('Relación Víctima_Denunciado '!C225=0,"-",'Relación Víctima_Denunciado '!C225/'Relación Víctima_Denunciado '!$L225)</f>
        <v>0.22222222222222221</v>
      </c>
      <c r="D225" s="66">
        <f>IF('Relación Víctima_Denunciado '!D225=0,"-",'Relación Víctima_Denunciado '!D225/'Relación Víctima_Denunciado '!$L225)</f>
        <v>0.22222222222222221</v>
      </c>
      <c r="E225" s="66">
        <f>IF('Relación Víctima_Denunciado '!E225=0,"-",'Relación Víctima_Denunciado '!E225/'Relación Víctima_Denunciado '!$L225)</f>
        <v>0.33333333333333331</v>
      </c>
      <c r="F225" s="66">
        <f>IF('Relación Víctima_Denunciado '!F225=0,"-",'Relación Víctima_Denunciado '!F225/'Relación Víctima_Denunciado '!$L225)</f>
        <v>0.22222222222222221</v>
      </c>
      <c r="G225" s="66" t="str">
        <f>IF('Relación Víctima_Denunciado '!H225=0,"-",'Relación Víctima_Denunciado '!H225/'Relación Víctima_Denunciado '!$L225)</f>
        <v>-</v>
      </c>
      <c r="H225" s="66" t="str">
        <f>IF('Relación Víctima_Denunciado '!I225=0,"-",'Relación Víctima_Denunciado '!I225/'Relación Víctima_Denunciado '!$L225)</f>
        <v>-</v>
      </c>
      <c r="I225" s="66" t="str">
        <f>IF('Relación Víctima_Denunciado '!J225=0,"-",'Relación Víctima_Denunciado '!J225/'Relación Víctima_Denunciado '!$L225)</f>
        <v>-</v>
      </c>
      <c r="J225" s="66" t="str">
        <f>IF('Relación Víctima_Denunciado '!K225=0,"-",'Relación Víctima_Denunciado '!K225/'Relación Víctima_Denunciado '!$L225)</f>
        <v>-</v>
      </c>
    </row>
    <row r="226" spans="2:10" ht="20.100000000000001" customHeight="1" thickBot="1" x14ac:dyDescent="0.25">
      <c r="B226" s="4" t="s">
        <v>419</v>
      </c>
      <c r="C226" s="66">
        <f>IF('Relación Víctima_Denunciado '!C226=0,"-",'Relación Víctima_Denunciado '!C226/'Relación Víctima_Denunciado '!$L226)</f>
        <v>0.66666666666666663</v>
      </c>
      <c r="D226" s="66" t="str">
        <f>IF('Relación Víctima_Denunciado '!D226=0,"-",'Relación Víctima_Denunciado '!D226/'Relación Víctima_Denunciado '!$L226)</f>
        <v>-</v>
      </c>
      <c r="E226" s="66">
        <f>IF('Relación Víctima_Denunciado '!E226=0,"-",'Relación Víctima_Denunciado '!E226/'Relación Víctima_Denunciado '!$L226)</f>
        <v>0.33333333333333331</v>
      </c>
      <c r="F226" s="66" t="str">
        <f>IF('Relación Víctima_Denunciado '!F226=0,"-",'Relación Víctima_Denunciado '!F226/'Relación Víctima_Denunciado '!$L226)</f>
        <v>-</v>
      </c>
      <c r="G226" s="66" t="str">
        <f>IF('Relación Víctima_Denunciado '!H226=0,"-",'Relación Víctima_Denunciado '!H226/'Relación Víctima_Denunciado '!$L226)</f>
        <v>-</v>
      </c>
      <c r="H226" s="66" t="str">
        <f>IF('Relación Víctima_Denunciado '!I226=0,"-",'Relación Víctima_Denunciado '!I226/'Relación Víctima_Denunciado '!$L226)</f>
        <v>-</v>
      </c>
      <c r="I226" s="66" t="str">
        <f>IF('Relación Víctima_Denunciado '!J226=0,"-",'Relación Víctima_Denunciado '!J226/'Relación Víctima_Denunciado '!$L226)</f>
        <v>-</v>
      </c>
      <c r="J226" s="66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6">
        <f>IF('Relación Víctima_Denunciado '!C227=0,"-",'Relación Víctima_Denunciado '!C227/'Relación Víctima_Denunciado '!$L227)</f>
        <v>0.28125</v>
      </c>
      <c r="D227" s="66">
        <f>IF('Relación Víctima_Denunciado '!D227=0,"-",'Relación Víctima_Denunciado '!D227/'Relación Víctima_Denunciado '!$L227)</f>
        <v>9.375E-2</v>
      </c>
      <c r="E227" s="66">
        <f>IF('Relación Víctima_Denunciado '!E227=0,"-",'Relación Víctima_Denunciado '!E227/'Relación Víctima_Denunciado '!$L227)</f>
        <v>0.40625</v>
      </c>
      <c r="F227" s="66">
        <f>IF('Relación Víctima_Denunciado '!F227=0,"-",'Relación Víctima_Denunciado '!F227/'Relación Víctima_Denunciado '!$L227)</f>
        <v>0.21875</v>
      </c>
      <c r="G227" s="66" t="str">
        <f>IF('Relación Víctima_Denunciado '!H227=0,"-",'Relación Víctima_Denunciado '!H227/'Relación Víctima_Denunciado '!$L227)</f>
        <v>-</v>
      </c>
      <c r="H227" s="66" t="str">
        <f>IF('Relación Víctima_Denunciado '!I227=0,"-",'Relación Víctima_Denunciado '!I227/'Relación Víctima_Denunciado '!$L227)</f>
        <v>-</v>
      </c>
      <c r="I227" s="66" t="str">
        <f>IF('Relación Víctima_Denunciado '!J227=0,"-",'Relación Víctima_Denunciado '!J227/'Relación Víctima_Denunciado '!$L227)</f>
        <v>-</v>
      </c>
      <c r="J227" s="66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6">
        <f>IF('Relación Víctima_Denunciado '!C228=0,"-",'Relación Víctima_Denunciado '!C228/'Relación Víctima_Denunciado '!$L228)</f>
        <v>0.66666666666666663</v>
      </c>
      <c r="D228" s="66" t="str">
        <f>IF('Relación Víctima_Denunciado '!D228=0,"-",'Relación Víctima_Denunciado '!D228/'Relación Víctima_Denunciado '!$L228)</f>
        <v>-</v>
      </c>
      <c r="E228" s="66">
        <f>IF('Relación Víctima_Denunciado '!E228=0,"-",'Relación Víctima_Denunciado '!E228/'Relación Víctima_Denunciado '!$L228)</f>
        <v>0.33333333333333331</v>
      </c>
      <c r="F228" s="66" t="str">
        <f>IF('Relación Víctima_Denunciado '!F228=0,"-",'Relación Víctima_Denunciado '!F228/'Relación Víctima_Denunciado '!$L228)</f>
        <v>-</v>
      </c>
      <c r="G228" s="66" t="str">
        <f>IF('Relación Víctima_Denunciado '!H228=0,"-",'Relación Víctima_Denunciado '!H228/'Relación Víctima_Denunciado '!$L228)</f>
        <v>-</v>
      </c>
      <c r="H228" s="66" t="str">
        <f>IF('Relación Víctima_Denunciado '!I228=0,"-",'Relación Víctima_Denunciado '!I228/'Relación Víctima_Denunciado '!$L228)</f>
        <v>-</v>
      </c>
      <c r="I228" s="66" t="str">
        <f>IF('Relación Víctima_Denunciado '!J228=0,"-",'Relación Víctima_Denunciado '!J228/'Relación Víctima_Denunciado '!$L228)</f>
        <v>-</v>
      </c>
      <c r="J228" s="66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6">
        <f>IF('Relación Víctima_Denunciado '!C229=0,"-",'Relación Víctima_Denunciado '!C229/'Relación Víctima_Denunciado '!$L229)</f>
        <v>0.4</v>
      </c>
      <c r="D229" s="66" t="str">
        <f>IF('Relación Víctima_Denunciado '!D229=0,"-",'Relación Víctima_Denunciado '!D229/'Relación Víctima_Denunciado '!$L229)</f>
        <v>-</v>
      </c>
      <c r="E229" s="66">
        <f>IF('Relación Víctima_Denunciado '!E229=0,"-",'Relación Víctima_Denunciado '!E229/'Relación Víctima_Denunciado '!$L229)</f>
        <v>0.4</v>
      </c>
      <c r="F229" s="66">
        <f>IF('Relación Víctima_Denunciado '!F229=0,"-",'Relación Víctima_Denunciado '!F229/'Relación Víctima_Denunciado '!$L229)</f>
        <v>0.2</v>
      </c>
      <c r="G229" s="66" t="str">
        <f>IF('Relación Víctima_Denunciado '!H229=0,"-",'Relación Víctima_Denunciado '!H229/'Relación Víctima_Denunciado '!$L229)</f>
        <v>-</v>
      </c>
      <c r="H229" s="66" t="str">
        <f>IF('Relación Víctima_Denunciado '!I229=0,"-",'Relación Víctima_Denunciado '!I229/'Relación Víctima_Denunciado '!$L229)</f>
        <v>-</v>
      </c>
      <c r="I229" s="66" t="str">
        <f>IF('Relación Víctima_Denunciado '!J229=0,"-",'Relación Víctima_Denunciado '!J229/'Relación Víctima_Denunciado '!$L229)</f>
        <v>-</v>
      </c>
      <c r="J229" s="66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6">
        <f>IF('Relación Víctima_Denunciado '!C230=0,"-",'Relación Víctima_Denunciado '!C230/'Relación Víctima_Denunciado '!$L230)</f>
        <v>0.5</v>
      </c>
      <c r="D230" s="66" t="str">
        <f>IF('Relación Víctima_Denunciado '!D230=0,"-",'Relación Víctima_Denunciado '!D230/'Relación Víctima_Denunciado '!$L230)</f>
        <v>-</v>
      </c>
      <c r="E230" s="66">
        <f>IF('Relación Víctima_Denunciado '!E230=0,"-",'Relación Víctima_Denunciado '!E230/'Relación Víctima_Denunciado '!$L230)</f>
        <v>0.16666666666666666</v>
      </c>
      <c r="F230" s="66">
        <f>IF('Relación Víctima_Denunciado '!F230=0,"-",'Relación Víctima_Denunciado '!F230/'Relación Víctima_Denunciado '!$L230)</f>
        <v>0.33333333333333331</v>
      </c>
      <c r="G230" s="66" t="str">
        <f>IF('Relación Víctima_Denunciado '!H230=0,"-",'Relación Víctima_Denunciado '!H230/'Relación Víctima_Denunciado '!$L230)</f>
        <v>-</v>
      </c>
      <c r="H230" s="66" t="str">
        <f>IF('Relación Víctima_Denunciado '!I230=0,"-",'Relación Víctima_Denunciado '!I230/'Relación Víctima_Denunciado '!$L230)</f>
        <v>-</v>
      </c>
      <c r="I230" s="66" t="str">
        <f>IF('Relación Víctima_Denunciado '!J230=0,"-",'Relación Víctima_Denunciado '!J230/'Relación Víctima_Denunciado '!$L230)</f>
        <v>-</v>
      </c>
      <c r="J230" s="66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6">
        <f>IF('Relación Víctima_Denunciado '!C231=0,"-",'Relación Víctima_Denunciado '!C231/'Relación Víctima_Denunciado '!$L231)</f>
        <v>0.1</v>
      </c>
      <c r="D231" s="66">
        <f>IF('Relación Víctima_Denunciado '!D231=0,"-",'Relación Víctima_Denunciado '!D231/'Relación Víctima_Denunciado '!$L231)</f>
        <v>0.6</v>
      </c>
      <c r="E231" s="66">
        <f>IF('Relación Víctima_Denunciado '!E231=0,"-",'Relación Víctima_Denunciado '!E231/'Relación Víctima_Denunciado '!$L231)</f>
        <v>0.3</v>
      </c>
      <c r="F231" s="66" t="str">
        <f>IF('Relación Víctima_Denunciado '!F231=0,"-",'Relación Víctima_Denunciado '!F231/'Relación Víctima_Denunciado '!$L231)</f>
        <v>-</v>
      </c>
      <c r="G231" s="66" t="str">
        <f>IF('Relación Víctima_Denunciado '!H231=0,"-",'Relación Víctima_Denunciado '!H231/'Relación Víctima_Denunciado '!$L231)</f>
        <v>-</v>
      </c>
      <c r="H231" s="66" t="str">
        <f>IF('Relación Víctima_Denunciado '!I231=0,"-",'Relación Víctima_Denunciado '!I231/'Relación Víctima_Denunciado '!$L231)</f>
        <v>-</v>
      </c>
      <c r="I231" s="66" t="str">
        <f>IF('Relación Víctima_Denunciado '!J231=0,"-",'Relación Víctima_Denunciado '!J231/'Relación Víctima_Denunciado '!$L231)</f>
        <v>-</v>
      </c>
      <c r="J231" s="66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6">
        <f>IF('Relación Víctima_Denunciado '!C232=0,"-",'Relación Víctima_Denunciado '!C232/'Relación Víctima_Denunciado '!$L232)</f>
        <v>0.21875</v>
      </c>
      <c r="D232" s="66">
        <f>IF('Relación Víctima_Denunciado '!D232=0,"-",'Relación Víctima_Denunciado '!D232/'Relación Víctima_Denunciado '!$L232)</f>
        <v>9.375E-2</v>
      </c>
      <c r="E232" s="66">
        <f>IF('Relación Víctima_Denunciado '!E232=0,"-",'Relación Víctima_Denunciado '!E232/'Relación Víctima_Denunciado '!$L232)</f>
        <v>0.15625</v>
      </c>
      <c r="F232" s="66">
        <f>IF('Relación Víctima_Denunciado '!F232=0,"-",'Relación Víctima_Denunciado '!F232/'Relación Víctima_Denunciado '!$L232)</f>
        <v>0.53125</v>
      </c>
      <c r="G232" s="66" t="str">
        <f>IF('Relación Víctima_Denunciado '!H232=0,"-",'Relación Víctima_Denunciado '!H232/'Relación Víctima_Denunciado '!$L232)</f>
        <v>-</v>
      </c>
      <c r="H232" s="66" t="str">
        <f>IF('Relación Víctima_Denunciado '!I232=0,"-",'Relación Víctima_Denunciado '!I232/'Relación Víctima_Denunciado '!$L232)</f>
        <v>-</v>
      </c>
      <c r="I232" s="66" t="str">
        <f>IF('Relación Víctima_Denunciado '!J232=0,"-",'Relación Víctima_Denunciado '!J232/'Relación Víctima_Denunciado '!$L232)</f>
        <v>-</v>
      </c>
      <c r="J232" s="66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6">
        <f>IF('Relación Víctima_Denunciado '!C233=0,"-",'Relación Víctima_Denunciado '!C233/'Relación Víctima_Denunciado '!$L233)</f>
        <v>0.6785714285714286</v>
      </c>
      <c r="D233" s="66">
        <f>IF('Relación Víctima_Denunciado '!D233=0,"-",'Relación Víctima_Denunciado '!D233/'Relación Víctima_Denunciado '!$L233)</f>
        <v>7.1428571428571425E-2</v>
      </c>
      <c r="E233" s="66">
        <f>IF('Relación Víctima_Denunciado '!E233=0,"-",'Relación Víctima_Denunciado '!E233/'Relación Víctima_Denunciado '!$L233)</f>
        <v>0.25</v>
      </c>
      <c r="F233" s="66" t="str">
        <f>IF('Relación Víctima_Denunciado '!F233=0,"-",'Relación Víctima_Denunciado '!F233/'Relación Víctima_Denunciado '!$L233)</f>
        <v>-</v>
      </c>
      <c r="G233" s="66" t="str">
        <f>IF('Relación Víctima_Denunciado '!H233=0,"-",'Relación Víctima_Denunciado '!H233/'Relación Víctima_Denunciado '!$L233)</f>
        <v>-</v>
      </c>
      <c r="H233" s="66" t="str">
        <f>IF('Relación Víctima_Denunciado '!I233=0,"-",'Relación Víctima_Denunciado '!I233/'Relación Víctima_Denunciado '!$L233)</f>
        <v>-</v>
      </c>
      <c r="I233" s="66" t="str">
        <f>IF('Relación Víctima_Denunciado '!J233=0,"-",'Relación Víctima_Denunciado '!J233/'Relación Víctima_Denunciado '!$L233)</f>
        <v>-</v>
      </c>
      <c r="J233" s="66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6">
        <f>IF('Relación Víctima_Denunciado '!C234=0,"-",'Relación Víctima_Denunciado '!C234/'Relación Víctima_Denunciado '!$L234)</f>
        <v>0.5</v>
      </c>
      <c r="D234" s="66">
        <f>IF('Relación Víctima_Denunciado '!D234=0,"-",'Relación Víctima_Denunciado '!D234/'Relación Víctima_Denunciado '!$L234)</f>
        <v>0.25</v>
      </c>
      <c r="E234" s="66">
        <f>IF('Relación Víctima_Denunciado '!E234=0,"-",'Relación Víctima_Denunciado '!E234/'Relación Víctima_Denunciado '!$L234)</f>
        <v>0.2</v>
      </c>
      <c r="F234" s="66">
        <f>IF('Relación Víctima_Denunciado '!F234=0,"-",'Relación Víctima_Denunciado '!F234/'Relación Víctima_Denunciado '!$L234)</f>
        <v>0.05</v>
      </c>
      <c r="G234" s="66" t="str">
        <f>IF('Relación Víctima_Denunciado '!H234=0,"-",'Relación Víctima_Denunciado '!H234/'Relación Víctima_Denunciado '!$L234)</f>
        <v>-</v>
      </c>
      <c r="H234" s="66" t="str">
        <f>IF('Relación Víctima_Denunciado '!I234=0,"-",'Relación Víctima_Denunciado '!I234/'Relación Víctima_Denunciado '!$L234)</f>
        <v>-</v>
      </c>
      <c r="I234" s="66" t="str">
        <f>IF('Relación Víctima_Denunciado '!J234=0,"-",'Relación Víctima_Denunciado '!J234/'Relación Víctima_Denunciado '!$L234)</f>
        <v>-</v>
      </c>
      <c r="J234" s="66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6">
        <f>IF('Relación Víctima_Denunciado '!C235=0,"-",'Relación Víctima_Denunciado '!C235/'Relación Víctima_Denunciado '!$L235)</f>
        <v>0.18181818181818182</v>
      </c>
      <c r="D235" s="66" t="str">
        <f>IF('Relación Víctima_Denunciado '!D235=0,"-",'Relación Víctima_Denunciado '!D235/'Relación Víctima_Denunciado '!$L235)</f>
        <v>-</v>
      </c>
      <c r="E235" s="66">
        <f>IF('Relación Víctima_Denunciado '!E235=0,"-",'Relación Víctima_Denunciado '!E235/'Relación Víctima_Denunciado '!$L235)</f>
        <v>0.27272727272727271</v>
      </c>
      <c r="F235" s="66">
        <f>IF('Relación Víctima_Denunciado '!F235=0,"-",'Relación Víctima_Denunciado '!F235/'Relación Víctima_Denunciado '!$L235)</f>
        <v>0.54545454545454541</v>
      </c>
      <c r="G235" s="66" t="str">
        <f>IF('Relación Víctima_Denunciado '!H235=0,"-",'Relación Víctima_Denunciado '!H235/'Relación Víctima_Denunciado '!$L235)</f>
        <v>-</v>
      </c>
      <c r="H235" s="66" t="str">
        <f>IF('Relación Víctima_Denunciado '!I235=0,"-",'Relación Víctima_Denunciado '!I235/'Relación Víctima_Denunciado '!$L235)</f>
        <v>-</v>
      </c>
      <c r="I235" s="66" t="str">
        <f>IF('Relación Víctima_Denunciado '!J235=0,"-",'Relación Víctima_Denunciado '!J235/'Relación Víctima_Denunciado '!$L235)</f>
        <v>-</v>
      </c>
      <c r="J235" s="66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6">
        <f>IF('Relación Víctima_Denunciado '!C236=0,"-",'Relación Víctima_Denunciado '!C236/'Relación Víctima_Denunciado '!$L236)</f>
        <v>0.6</v>
      </c>
      <c r="D236" s="66" t="str">
        <f>IF('Relación Víctima_Denunciado '!D236=0,"-",'Relación Víctima_Denunciado '!D236/'Relación Víctima_Denunciado '!$L236)</f>
        <v>-</v>
      </c>
      <c r="E236" s="66">
        <f>IF('Relación Víctima_Denunciado '!E236=0,"-",'Relación Víctima_Denunciado '!E236/'Relación Víctima_Denunciado '!$L236)</f>
        <v>0.4</v>
      </c>
      <c r="F236" s="66" t="str">
        <f>IF('Relación Víctima_Denunciado '!F236=0,"-",'Relación Víctima_Denunciado '!F236/'Relación Víctima_Denunciado '!$L236)</f>
        <v>-</v>
      </c>
      <c r="G236" s="66" t="str">
        <f>IF('Relación Víctima_Denunciado '!H236=0,"-",'Relación Víctima_Denunciado '!H236/'Relación Víctima_Denunciado '!$L236)</f>
        <v>-</v>
      </c>
      <c r="H236" s="66" t="str">
        <f>IF('Relación Víctima_Denunciado '!I236=0,"-",'Relación Víctima_Denunciado '!I236/'Relación Víctima_Denunciado '!$L236)</f>
        <v>-</v>
      </c>
      <c r="I236" s="66" t="str">
        <f>IF('Relación Víctima_Denunciado '!J236=0,"-",'Relación Víctima_Denunciado '!J236/'Relación Víctima_Denunciado '!$L236)</f>
        <v>-</v>
      </c>
      <c r="J236" s="66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6">
        <f>IF('Relación Víctima_Denunciado '!C237=0,"-",'Relación Víctima_Denunciado '!C237/'Relación Víctima_Denunciado '!$L237)</f>
        <v>0.53333333333333333</v>
      </c>
      <c r="D237" s="66">
        <f>IF('Relación Víctima_Denunciado '!D237=0,"-",'Relación Víctima_Denunciado '!D237/'Relación Víctima_Denunciado '!$L237)</f>
        <v>0.13333333333333333</v>
      </c>
      <c r="E237" s="66">
        <f>IF('Relación Víctima_Denunciado '!E237=0,"-",'Relación Víctima_Denunciado '!E237/'Relación Víctima_Denunciado '!$L237)</f>
        <v>0.2</v>
      </c>
      <c r="F237" s="66">
        <f>IF('Relación Víctima_Denunciado '!F237=0,"-",'Relación Víctima_Denunciado '!F237/'Relación Víctima_Denunciado '!$L237)</f>
        <v>0.13333333333333333</v>
      </c>
      <c r="G237" s="66" t="str">
        <f>IF('Relación Víctima_Denunciado '!H237=0,"-",'Relación Víctima_Denunciado '!H237/'Relación Víctima_Denunciado '!$L237)</f>
        <v>-</v>
      </c>
      <c r="H237" s="66" t="str">
        <f>IF('Relación Víctima_Denunciado '!I237=0,"-",'Relación Víctima_Denunciado '!I237/'Relación Víctima_Denunciado '!$L237)</f>
        <v>-</v>
      </c>
      <c r="I237" s="66" t="str">
        <f>IF('Relación Víctima_Denunciado '!J237=0,"-",'Relación Víctima_Denunciado '!J237/'Relación Víctima_Denunciado '!$L237)</f>
        <v>-</v>
      </c>
      <c r="J237" s="66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6">
        <f>IF('Relación Víctima_Denunciado '!C238=0,"-",'Relación Víctima_Denunciado '!C238/'Relación Víctima_Denunciado '!$L238)</f>
        <v>9.375E-2</v>
      </c>
      <c r="D238" s="66" t="str">
        <f>IF('Relación Víctima_Denunciado '!D238=0,"-",'Relación Víctima_Denunciado '!D238/'Relación Víctima_Denunciado '!$L238)</f>
        <v>-</v>
      </c>
      <c r="E238" s="66">
        <f>IF('Relación Víctima_Denunciado '!E238=0,"-",'Relación Víctima_Denunciado '!E238/'Relación Víctima_Denunciado '!$L238)</f>
        <v>0.5625</v>
      </c>
      <c r="F238" s="66">
        <f>IF('Relación Víctima_Denunciado '!F238=0,"-",'Relación Víctima_Denunciado '!F238/'Relación Víctima_Denunciado '!$L238)</f>
        <v>0.34375</v>
      </c>
      <c r="G238" s="66" t="str">
        <f>IF('Relación Víctima_Denunciado '!H238=0,"-",'Relación Víctima_Denunciado '!H238/'Relación Víctima_Denunciado '!$L238)</f>
        <v>-</v>
      </c>
      <c r="H238" s="66" t="str">
        <f>IF('Relación Víctima_Denunciado '!I238=0,"-",'Relación Víctima_Denunciado '!I238/'Relación Víctima_Denunciado '!$L238)</f>
        <v>-</v>
      </c>
      <c r="I238" s="66" t="str">
        <f>IF('Relación Víctima_Denunciado '!J238=0,"-",'Relación Víctima_Denunciado '!J238/'Relación Víctima_Denunciado '!$L238)</f>
        <v>-</v>
      </c>
      <c r="J238" s="66" t="str">
        <f>IF('Relación Víctima_Denunciado '!K238=0,"-",'Relación Víctima_Denunciado '!K238/'Relación Víctima_Denunciado '!$L238)</f>
        <v>-</v>
      </c>
    </row>
    <row r="239" spans="2:10" ht="20.100000000000001" customHeight="1" thickBot="1" x14ac:dyDescent="0.25">
      <c r="B239" s="4" t="s">
        <v>430</v>
      </c>
      <c r="C239" s="66">
        <f>IF('Relación Víctima_Denunciado '!C239=0,"-",'Relación Víctima_Denunciado '!C239/'Relación Víctima_Denunciado '!$L239)</f>
        <v>0.32500000000000001</v>
      </c>
      <c r="D239" s="66">
        <f>IF('Relación Víctima_Denunciado '!D239=0,"-",'Relación Víctima_Denunciado '!D239/'Relación Víctima_Denunciado '!$L239)</f>
        <v>0.05</v>
      </c>
      <c r="E239" s="66">
        <f>IF('Relación Víctima_Denunciado '!E239=0,"-",'Relación Víctima_Denunciado '!E239/'Relación Víctima_Denunciado '!$L239)</f>
        <v>0.32500000000000001</v>
      </c>
      <c r="F239" s="66">
        <f>IF('Relación Víctima_Denunciado '!F239=0,"-",'Relación Víctima_Denunciado '!F239/'Relación Víctima_Denunciado '!$L239)</f>
        <v>0.3</v>
      </c>
      <c r="G239" s="66" t="str">
        <f>IF('Relación Víctima_Denunciado '!H239=0,"-",'Relación Víctima_Denunciado '!H239/'Relación Víctima_Denunciado '!$L239)</f>
        <v>-</v>
      </c>
      <c r="H239" s="66" t="str">
        <f>IF('Relación Víctima_Denunciado '!I239=0,"-",'Relación Víctima_Denunciado '!I239/'Relación Víctima_Denunciado '!$L239)</f>
        <v>-</v>
      </c>
      <c r="I239" s="66" t="str">
        <f>IF('Relación Víctima_Denunciado '!J239=0,"-",'Relación Víctima_Denunciado '!J239/'Relación Víctima_Denunciado '!$L239)</f>
        <v>-</v>
      </c>
      <c r="J239" s="66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6">
        <f>IF('Relación Víctima_Denunciado '!C240=0,"-",'Relación Víctima_Denunciado '!C240/'Relación Víctima_Denunciado '!$L240)</f>
        <v>0.2608695652173913</v>
      </c>
      <c r="D240" s="66">
        <f>IF('Relación Víctima_Denunciado '!D240=0,"-",'Relación Víctima_Denunciado '!D240/'Relación Víctima_Denunciado '!$L240)</f>
        <v>4.3478260869565216E-2</v>
      </c>
      <c r="E240" s="66">
        <f>IF('Relación Víctima_Denunciado '!E240=0,"-",'Relación Víctima_Denunciado '!E240/'Relación Víctima_Denunciado '!$L240)</f>
        <v>0.43478260869565216</v>
      </c>
      <c r="F240" s="66">
        <f>IF('Relación Víctima_Denunciado '!F240=0,"-",'Relación Víctima_Denunciado '!F240/'Relación Víctima_Denunciado '!$L240)</f>
        <v>0.2608695652173913</v>
      </c>
      <c r="G240" s="66" t="str">
        <f>IF('Relación Víctima_Denunciado '!H240=0,"-",'Relación Víctima_Denunciado '!H240/'Relación Víctima_Denunciado '!$L240)</f>
        <v>-</v>
      </c>
      <c r="H240" s="66" t="str">
        <f>IF('Relación Víctima_Denunciado '!I240=0,"-",'Relación Víctima_Denunciado '!I240/'Relación Víctima_Denunciado '!$L240)</f>
        <v>-</v>
      </c>
      <c r="I240" s="66" t="str">
        <f>IF('Relación Víctima_Denunciado '!J240=0,"-",'Relación Víctima_Denunciado '!J240/'Relación Víctima_Denunciado '!$L240)</f>
        <v>-</v>
      </c>
      <c r="J240" s="66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6">
        <f>IF('Relación Víctima_Denunciado '!C241=0,"-",'Relación Víctima_Denunciado '!C241/'Relación Víctima_Denunciado '!$L241)</f>
        <v>0.48648648648648651</v>
      </c>
      <c r="D241" s="66">
        <f>IF('Relación Víctima_Denunciado '!D241=0,"-",'Relación Víctima_Denunciado '!D241/'Relación Víctima_Denunciado '!$L241)</f>
        <v>0.24324324324324326</v>
      </c>
      <c r="E241" s="66">
        <f>IF('Relación Víctima_Denunciado '!E241=0,"-",'Relación Víctima_Denunciado '!E241/'Relación Víctima_Denunciado '!$L241)</f>
        <v>0.10810810810810811</v>
      </c>
      <c r="F241" s="66">
        <f>IF('Relación Víctima_Denunciado '!F241=0,"-",'Relación Víctima_Denunciado '!F241/'Relación Víctima_Denunciado '!$L241)</f>
        <v>0.16216216216216217</v>
      </c>
      <c r="G241" s="66" t="str">
        <f>IF('Relación Víctima_Denunciado '!H241=0,"-",'Relación Víctima_Denunciado '!H241/'Relación Víctima_Denunciado '!$L241)</f>
        <v>-</v>
      </c>
      <c r="H241" s="66" t="str">
        <f>IF('Relación Víctima_Denunciado '!I241=0,"-",'Relación Víctima_Denunciado '!I241/'Relación Víctima_Denunciado '!$L241)</f>
        <v>-</v>
      </c>
      <c r="I241" s="66" t="str">
        <f>IF('Relación Víctima_Denunciado '!J241=0,"-",'Relación Víctima_Denunciado '!J241/'Relación Víctima_Denunciado '!$L241)</f>
        <v>-</v>
      </c>
      <c r="J241" s="66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6">
        <f>IF('Relación Víctima_Denunciado '!C242=0,"-",'Relación Víctima_Denunciado '!C242/'Relación Víctima_Denunciado '!$L242)</f>
        <v>0.125</v>
      </c>
      <c r="D242" s="66">
        <f>IF('Relación Víctima_Denunciado '!D242=0,"-",'Relación Víctima_Denunciado '!D242/'Relación Víctima_Denunciado '!$L242)</f>
        <v>3.125E-2</v>
      </c>
      <c r="E242" s="66">
        <f>IF('Relación Víctima_Denunciado '!E242=0,"-",'Relación Víctima_Denunciado '!E242/'Relación Víctima_Denunciado '!$L242)</f>
        <v>0.46875</v>
      </c>
      <c r="F242" s="66">
        <f>IF('Relación Víctima_Denunciado '!F242=0,"-",'Relación Víctima_Denunciado '!F242/'Relación Víctima_Denunciado '!$L242)</f>
        <v>0.375</v>
      </c>
      <c r="G242" s="66" t="str">
        <f>IF('Relación Víctima_Denunciado '!H242=0,"-",'Relación Víctima_Denunciado '!H242/'Relación Víctima_Denunciado '!$L242)</f>
        <v>-</v>
      </c>
      <c r="H242" s="66" t="str">
        <f>IF('Relación Víctima_Denunciado '!I242=0,"-",'Relación Víctima_Denunciado '!I242/'Relación Víctima_Denunciado '!$L242)</f>
        <v>-</v>
      </c>
      <c r="I242" s="66" t="str">
        <f>IF('Relación Víctima_Denunciado '!J242=0,"-",'Relación Víctima_Denunciado '!J242/'Relación Víctima_Denunciado '!$L242)</f>
        <v>-</v>
      </c>
      <c r="J242" s="66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6">
        <f>IF('Relación Víctima_Denunciado '!C243=0,"-",'Relación Víctima_Denunciado '!C243/'Relación Víctima_Denunciado '!$L243)</f>
        <v>0.1111111111111111</v>
      </c>
      <c r="D243" s="66" t="str">
        <f>IF('Relación Víctima_Denunciado '!D243=0,"-",'Relación Víctima_Denunciado '!D243/'Relación Víctima_Denunciado '!$L243)</f>
        <v>-</v>
      </c>
      <c r="E243" s="66">
        <f>IF('Relación Víctima_Denunciado '!E243=0,"-",'Relación Víctima_Denunciado '!E243/'Relación Víctima_Denunciado '!$L243)</f>
        <v>0.33333333333333331</v>
      </c>
      <c r="F243" s="66">
        <f>IF('Relación Víctima_Denunciado '!F243=0,"-",'Relación Víctima_Denunciado '!F243/'Relación Víctima_Denunciado '!$L243)</f>
        <v>0.55555555555555558</v>
      </c>
      <c r="G243" s="66" t="str">
        <f>IF('Relación Víctima_Denunciado '!H243=0,"-",'Relación Víctima_Denunciado '!H243/'Relación Víctima_Denunciado '!$L243)</f>
        <v>-</v>
      </c>
      <c r="H243" s="66" t="str">
        <f>IF('Relación Víctima_Denunciado '!I243=0,"-",'Relación Víctima_Denunciado '!I243/'Relación Víctima_Denunciado '!$L243)</f>
        <v>-</v>
      </c>
      <c r="I243" s="66" t="str">
        <f>IF('Relación Víctima_Denunciado '!J243=0,"-",'Relación Víctima_Denunciado '!J243/'Relación Víctima_Denunciado '!$L243)</f>
        <v>-</v>
      </c>
      <c r="J243" s="66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6">
        <f>IF('Relación Víctima_Denunciado '!C244=0,"-",'Relación Víctima_Denunciado '!C244/'Relación Víctima_Denunciado '!$L244)</f>
        <v>0.125</v>
      </c>
      <c r="D244" s="66" t="str">
        <f>IF('Relación Víctima_Denunciado '!D244=0,"-",'Relación Víctima_Denunciado '!D244/'Relación Víctima_Denunciado '!$L244)</f>
        <v>-</v>
      </c>
      <c r="E244" s="66">
        <f>IF('Relación Víctima_Denunciado '!E244=0,"-",'Relación Víctima_Denunciado '!E244/'Relación Víctima_Denunciado '!$L244)</f>
        <v>0.375</v>
      </c>
      <c r="F244" s="66">
        <f>IF('Relación Víctima_Denunciado '!F244=0,"-",'Relación Víctima_Denunciado '!F244/'Relación Víctima_Denunciado '!$L244)</f>
        <v>0.375</v>
      </c>
      <c r="G244" s="66">
        <f>IF('Relación Víctima_Denunciado '!H244=0,"-",'Relación Víctima_Denunciado '!H244/'Relación Víctima_Denunciado '!$L244)</f>
        <v>0.125</v>
      </c>
      <c r="H244" s="66" t="str">
        <f>IF('Relación Víctima_Denunciado '!I244=0,"-",'Relación Víctima_Denunciado '!I244/'Relación Víctima_Denunciado '!$L244)</f>
        <v>-</v>
      </c>
      <c r="I244" s="66" t="str">
        <f>IF('Relación Víctima_Denunciado '!J244=0,"-",'Relación Víctima_Denunciado '!J244/'Relación Víctima_Denunciado '!$L244)</f>
        <v>-</v>
      </c>
      <c r="J244" s="66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6">
        <f>IF('Relación Víctima_Denunciado '!C245=0,"-",'Relación Víctima_Denunciado '!C245/'Relación Víctima_Denunciado '!$L245)</f>
        <v>0.16666666666666666</v>
      </c>
      <c r="D245" s="66">
        <f>IF('Relación Víctima_Denunciado '!D245=0,"-",'Relación Víctima_Denunciado '!D245/'Relación Víctima_Denunciado '!$L245)</f>
        <v>0.33333333333333331</v>
      </c>
      <c r="E245" s="66">
        <f>IF('Relación Víctima_Denunciado '!E245=0,"-",'Relación Víctima_Denunciado '!E245/'Relación Víctima_Denunciado '!$L245)</f>
        <v>0.25</v>
      </c>
      <c r="F245" s="66">
        <f>IF('Relación Víctima_Denunciado '!F245=0,"-",'Relación Víctima_Denunciado '!F245/'Relación Víctima_Denunciado '!$L245)</f>
        <v>0.25</v>
      </c>
      <c r="G245" s="66" t="str">
        <f>IF('Relación Víctima_Denunciado '!H245=0,"-",'Relación Víctima_Denunciado '!H245/'Relación Víctima_Denunciado '!$L245)</f>
        <v>-</v>
      </c>
      <c r="H245" s="66" t="str">
        <f>IF('Relación Víctima_Denunciado '!I245=0,"-",'Relación Víctima_Denunciado '!I245/'Relación Víctima_Denunciado '!$L245)</f>
        <v>-</v>
      </c>
      <c r="I245" s="66" t="str">
        <f>IF('Relación Víctima_Denunciado '!J245=0,"-",'Relación Víctima_Denunciado '!J245/'Relación Víctima_Denunciado '!$L245)</f>
        <v>-</v>
      </c>
      <c r="J245" s="66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6">
        <f>IF('Relación Víctima_Denunciado '!C246=0,"-",'Relación Víctima_Denunciado '!C246/'Relación Víctima_Denunciado '!$L246)</f>
        <v>0.35714285714285715</v>
      </c>
      <c r="D246" s="66">
        <f>IF('Relación Víctima_Denunciado '!D246=0,"-",'Relación Víctima_Denunciado '!D246/'Relación Víctima_Denunciado '!$L246)</f>
        <v>0.21428571428571427</v>
      </c>
      <c r="E246" s="66">
        <f>IF('Relación Víctima_Denunciado '!E246=0,"-",'Relación Víctima_Denunciado '!E246/'Relación Víctima_Denunciado '!$L246)</f>
        <v>2.3809523809523808E-2</v>
      </c>
      <c r="F246" s="66">
        <f>IF('Relación Víctima_Denunciado '!F246=0,"-",'Relación Víctima_Denunciado '!F246/'Relación Víctima_Denunciado '!$L246)</f>
        <v>0.40476190476190477</v>
      </c>
      <c r="G246" s="66" t="str">
        <f>IF('Relación Víctima_Denunciado '!H246=0,"-",'Relación Víctima_Denunciado '!H246/'Relación Víctima_Denunciado '!$L246)</f>
        <v>-</v>
      </c>
      <c r="H246" s="66" t="str">
        <f>IF('Relación Víctima_Denunciado '!I246=0,"-",'Relación Víctima_Denunciado '!I246/'Relación Víctima_Denunciado '!$L246)</f>
        <v>-</v>
      </c>
      <c r="I246" s="66" t="str">
        <f>IF('Relación Víctima_Denunciado '!J246=0,"-",'Relación Víctima_Denunciado '!J246/'Relación Víctima_Denunciado '!$L246)</f>
        <v>-</v>
      </c>
      <c r="J246" s="66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6">
        <f>IF('Relación Víctima_Denunciado '!C247=0,"-",'Relación Víctima_Denunciado '!C247/'Relación Víctima_Denunciado '!$L247)</f>
        <v>0.13380281690140844</v>
      </c>
      <c r="D247" s="66">
        <f>IF('Relación Víctima_Denunciado '!D247=0,"-",'Relación Víctima_Denunciado '!D247/'Relación Víctima_Denunciado '!$L247)</f>
        <v>8.8028169014084501E-2</v>
      </c>
      <c r="E247" s="66">
        <f>IF('Relación Víctima_Denunciado '!E247=0,"-",'Relación Víctima_Denunciado '!E247/'Relación Víctima_Denunciado '!$L247)</f>
        <v>0.34154929577464788</v>
      </c>
      <c r="F247" s="66">
        <f>IF('Relación Víctima_Denunciado '!F247=0,"-",'Relación Víctima_Denunciado '!F247/'Relación Víctima_Denunciado '!$L247)</f>
        <v>0.42957746478873238</v>
      </c>
      <c r="G247" s="66">
        <f>IF('Relación Víctima_Denunciado '!H247=0,"-",'Relación Víctima_Denunciado '!H247/'Relación Víctima_Denunciado '!$L247)</f>
        <v>7.0422535211267607E-3</v>
      </c>
      <c r="H247" s="66" t="str">
        <f>IF('Relación Víctima_Denunciado '!I247=0,"-",'Relación Víctima_Denunciado '!I247/'Relación Víctima_Denunciado '!$L247)</f>
        <v>-</v>
      </c>
      <c r="I247" s="66" t="str">
        <f>IF('Relación Víctima_Denunciado '!J247=0,"-",'Relación Víctima_Denunciado '!J247/'Relación Víctima_Denunciado '!$L247)</f>
        <v>-</v>
      </c>
      <c r="J247" s="66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6">
        <f>IF('Relación Víctima_Denunciado '!C248=0,"-",'Relación Víctima_Denunciado '!C248/'Relación Víctima_Denunciado '!$L248)</f>
        <v>0.33333333333333331</v>
      </c>
      <c r="D248" s="66" t="str">
        <f>IF('Relación Víctima_Denunciado '!D248=0,"-",'Relación Víctima_Denunciado '!D248/'Relación Víctima_Denunciado '!$L248)</f>
        <v>-</v>
      </c>
      <c r="E248" s="66" t="str">
        <f>IF('Relación Víctima_Denunciado '!E248=0,"-",'Relación Víctima_Denunciado '!E248/'Relación Víctima_Denunciado '!$L248)</f>
        <v>-</v>
      </c>
      <c r="F248" s="66">
        <f>IF('Relación Víctima_Denunciado '!F248=0,"-",'Relación Víctima_Denunciado '!F248/'Relación Víctima_Denunciado '!$L248)</f>
        <v>0.66666666666666663</v>
      </c>
      <c r="G248" s="66" t="str">
        <f>IF('Relación Víctima_Denunciado '!H248=0,"-",'Relación Víctima_Denunciado '!H248/'Relación Víctima_Denunciado '!$L248)</f>
        <v>-</v>
      </c>
      <c r="H248" s="66" t="str">
        <f>IF('Relación Víctima_Denunciado '!I248=0,"-",'Relación Víctima_Denunciado '!I248/'Relación Víctima_Denunciado '!$L248)</f>
        <v>-</v>
      </c>
      <c r="I248" s="66" t="str">
        <f>IF('Relación Víctima_Denunciado '!J248=0,"-",'Relación Víctima_Denunciado '!J248/'Relación Víctima_Denunciado '!$L248)</f>
        <v>-</v>
      </c>
      <c r="J248" s="66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6">
        <f>IF('Relación Víctima_Denunciado '!C249=0,"-",'Relación Víctima_Denunciado '!C249/'Relación Víctima_Denunciado '!$L249)</f>
        <v>0.1891891891891892</v>
      </c>
      <c r="D249" s="66">
        <f>IF('Relación Víctima_Denunciado '!D249=0,"-",'Relación Víctima_Denunciado '!D249/'Relación Víctima_Denunciado '!$L249)</f>
        <v>5.4054054054054057E-2</v>
      </c>
      <c r="E249" s="66">
        <f>IF('Relación Víctima_Denunciado '!E249=0,"-",'Relación Víctima_Denunciado '!E249/'Relación Víctima_Denunciado '!$L249)</f>
        <v>0.35135135135135137</v>
      </c>
      <c r="F249" s="66">
        <f>IF('Relación Víctima_Denunciado '!F249=0,"-",'Relación Víctima_Denunciado '!F249/'Relación Víctima_Denunciado '!$L249)</f>
        <v>0.40540540540540543</v>
      </c>
      <c r="G249" s="66" t="str">
        <f>IF('Relación Víctima_Denunciado '!H249=0,"-",'Relación Víctima_Denunciado '!H249/'Relación Víctima_Denunciado '!$L249)</f>
        <v>-</v>
      </c>
      <c r="H249" s="66" t="str">
        <f>IF('Relación Víctima_Denunciado '!I249=0,"-",'Relación Víctima_Denunciado '!I249/'Relación Víctima_Denunciado '!$L249)</f>
        <v>-</v>
      </c>
      <c r="I249" s="66" t="str">
        <f>IF('Relación Víctima_Denunciado '!J249=0,"-",'Relación Víctima_Denunciado '!J249/'Relación Víctima_Denunciado '!$L249)</f>
        <v>-</v>
      </c>
      <c r="J249" s="66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6">
        <f>IF('Relación Víctima_Denunciado '!C250=0,"-",'Relación Víctima_Denunciado '!C250/'Relación Víctima_Denunciado '!$L250)</f>
        <v>0.1111111111111111</v>
      </c>
      <c r="D250" s="66">
        <f>IF('Relación Víctima_Denunciado '!D250=0,"-",'Relación Víctima_Denunciado '!D250/'Relación Víctima_Denunciado '!$L250)</f>
        <v>0.1111111111111111</v>
      </c>
      <c r="E250" s="66">
        <f>IF('Relación Víctima_Denunciado '!E250=0,"-",'Relación Víctima_Denunciado '!E250/'Relación Víctima_Denunciado '!$L250)</f>
        <v>0.33333333333333331</v>
      </c>
      <c r="F250" s="66">
        <f>IF('Relación Víctima_Denunciado '!F250=0,"-",'Relación Víctima_Denunciado '!F250/'Relación Víctima_Denunciado '!$L250)</f>
        <v>0.44444444444444442</v>
      </c>
      <c r="G250" s="66" t="str">
        <f>IF('Relación Víctima_Denunciado '!H250=0,"-",'Relación Víctima_Denunciado '!H250/'Relación Víctima_Denunciado '!$L250)</f>
        <v>-</v>
      </c>
      <c r="H250" s="66" t="str">
        <f>IF('Relación Víctima_Denunciado '!I250=0,"-",'Relación Víctima_Denunciado '!I250/'Relación Víctima_Denunciado '!$L250)</f>
        <v>-</v>
      </c>
      <c r="I250" s="66" t="str">
        <f>IF('Relación Víctima_Denunciado '!J250=0,"-",'Relación Víctima_Denunciado '!J250/'Relación Víctima_Denunciado '!$L250)</f>
        <v>-</v>
      </c>
      <c r="J250" s="66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6">
        <f>IF('Relación Víctima_Denunciado '!C251=0,"-",'Relación Víctima_Denunciado '!C251/'Relación Víctima_Denunciado '!$L251)</f>
        <v>0.3</v>
      </c>
      <c r="D251" s="66">
        <f>IF('Relación Víctima_Denunciado '!D251=0,"-",'Relación Víctima_Denunciado '!D251/'Relación Víctima_Denunciado '!$L251)</f>
        <v>0.125</v>
      </c>
      <c r="E251" s="66">
        <f>IF('Relación Víctima_Denunciado '!E251=0,"-",'Relación Víctima_Denunciado '!E251/'Relación Víctima_Denunciado '!$L251)</f>
        <v>0.22500000000000001</v>
      </c>
      <c r="F251" s="66">
        <f>IF('Relación Víctima_Denunciado '!F251=0,"-",'Relación Víctima_Denunciado '!F251/'Relación Víctima_Denunciado '!$L251)</f>
        <v>0.35</v>
      </c>
      <c r="G251" s="66" t="str">
        <f>IF('Relación Víctima_Denunciado '!H251=0,"-",'Relación Víctima_Denunciado '!H251/'Relación Víctima_Denunciado '!$L251)</f>
        <v>-</v>
      </c>
      <c r="H251" s="66" t="str">
        <f>IF('Relación Víctima_Denunciado '!I251=0,"-",'Relación Víctima_Denunciado '!I251/'Relación Víctima_Denunciado '!$L251)</f>
        <v>-</v>
      </c>
      <c r="I251" s="66" t="str">
        <f>IF('Relación Víctima_Denunciado '!J251=0,"-",'Relación Víctima_Denunciado '!J251/'Relación Víctima_Denunciado '!$L251)</f>
        <v>-</v>
      </c>
      <c r="J251" s="66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6">
        <f>IF('Relación Víctima_Denunciado '!C252=0,"-",'Relación Víctima_Denunciado '!C252/'Relación Víctima_Denunciado '!$L252)</f>
        <v>0.15</v>
      </c>
      <c r="D252" s="66">
        <f>IF('Relación Víctima_Denunciado '!D252=0,"-",'Relación Víctima_Denunciado '!D252/'Relación Víctima_Denunciado '!$L252)</f>
        <v>0.1</v>
      </c>
      <c r="E252" s="66">
        <f>IF('Relación Víctima_Denunciado '!E252=0,"-",'Relación Víctima_Denunciado '!E252/'Relación Víctima_Denunciado '!$L252)</f>
        <v>0.15</v>
      </c>
      <c r="F252" s="66">
        <f>IF('Relación Víctima_Denunciado '!F252=0,"-",'Relación Víctima_Denunciado '!F252/'Relación Víctima_Denunciado '!$L252)</f>
        <v>0.6</v>
      </c>
      <c r="G252" s="66" t="str">
        <f>IF('Relación Víctima_Denunciado '!H252=0,"-",'Relación Víctima_Denunciado '!H252/'Relación Víctima_Denunciado '!$L252)</f>
        <v>-</v>
      </c>
      <c r="H252" s="66" t="str">
        <f>IF('Relación Víctima_Denunciado '!I252=0,"-",'Relación Víctima_Denunciado '!I252/'Relación Víctima_Denunciado '!$L252)</f>
        <v>-</v>
      </c>
      <c r="I252" s="66" t="str">
        <f>IF('Relación Víctima_Denunciado '!J252=0,"-",'Relación Víctima_Denunciado '!J252/'Relación Víctima_Denunciado '!$L252)</f>
        <v>-</v>
      </c>
      <c r="J252" s="66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6">
        <f>IF('Relación Víctima_Denunciado '!C253=0,"-",'Relación Víctima_Denunciado '!C253/'Relación Víctima_Denunciado '!$L253)</f>
        <v>6.9767441860465115E-2</v>
      </c>
      <c r="D253" s="66">
        <f>IF('Relación Víctima_Denunciado '!D253=0,"-",'Relación Víctima_Denunciado '!D253/'Relación Víctima_Denunciado '!$L253)</f>
        <v>4.6511627906976744E-2</v>
      </c>
      <c r="E253" s="66">
        <f>IF('Relación Víctima_Denunciado '!E253=0,"-",'Relación Víctima_Denunciado '!E253/'Relación Víctima_Denunciado '!$L253)</f>
        <v>0.44186046511627908</v>
      </c>
      <c r="F253" s="66">
        <f>IF('Relación Víctima_Denunciado '!F253=0,"-",'Relación Víctima_Denunciado '!F253/'Relación Víctima_Denunciado '!$L253)</f>
        <v>0.44186046511627908</v>
      </c>
      <c r="G253" s="66" t="str">
        <f>IF('Relación Víctima_Denunciado '!H253=0,"-",'Relación Víctima_Denunciado '!H253/'Relación Víctima_Denunciado '!$L253)</f>
        <v>-</v>
      </c>
      <c r="H253" s="66" t="str">
        <f>IF('Relación Víctima_Denunciado '!I253=0,"-",'Relación Víctima_Denunciado '!I253/'Relación Víctima_Denunciado '!$L253)</f>
        <v>-</v>
      </c>
      <c r="I253" s="66" t="str">
        <f>IF('Relación Víctima_Denunciado '!J253=0,"-",'Relación Víctima_Denunciado '!J253/'Relación Víctima_Denunciado '!$L253)</f>
        <v>-</v>
      </c>
      <c r="J253" s="66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6">
        <f>IF('Relación Víctima_Denunciado '!C254=0,"-",'Relación Víctima_Denunciado '!C254/'Relación Víctima_Denunciado '!$L254)</f>
        <v>0.19230769230769232</v>
      </c>
      <c r="D254" s="66">
        <f>IF('Relación Víctima_Denunciado '!D254=0,"-",'Relación Víctima_Denunciado '!D254/'Relación Víctima_Denunciado '!$L254)</f>
        <v>7.6923076923076927E-2</v>
      </c>
      <c r="E254" s="66">
        <f>IF('Relación Víctima_Denunciado '!E254=0,"-",'Relación Víctima_Denunciado '!E254/'Relación Víctima_Denunciado '!$L254)</f>
        <v>0.46153846153846156</v>
      </c>
      <c r="F254" s="66">
        <f>IF('Relación Víctima_Denunciado '!F254=0,"-",'Relación Víctima_Denunciado '!F254/'Relación Víctima_Denunciado '!$L254)</f>
        <v>0.26923076923076922</v>
      </c>
      <c r="G254" s="66" t="str">
        <f>IF('Relación Víctima_Denunciado '!H254=0,"-",'Relación Víctima_Denunciado '!H254/'Relación Víctima_Denunciado '!$L254)</f>
        <v>-</v>
      </c>
      <c r="H254" s="66" t="str">
        <f>IF('Relación Víctima_Denunciado '!I254=0,"-",'Relación Víctima_Denunciado '!I254/'Relación Víctima_Denunciado '!$L254)</f>
        <v>-</v>
      </c>
      <c r="I254" s="66" t="str">
        <f>IF('Relación Víctima_Denunciado '!J254=0,"-",'Relación Víctima_Denunciado '!J254/'Relación Víctima_Denunciado '!$L254)</f>
        <v>-</v>
      </c>
      <c r="J254" s="66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6">
        <f>IF('Relación Víctima_Denunciado '!C255=0,"-",'Relación Víctima_Denunciado '!C255/'Relación Víctima_Denunciado '!$L255)</f>
        <v>0.1875</v>
      </c>
      <c r="D255" s="66">
        <f>IF('Relación Víctima_Denunciado '!D255=0,"-",'Relación Víctima_Denunciado '!D255/'Relación Víctima_Denunciado '!$L255)</f>
        <v>6.25E-2</v>
      </c>
      <c r="E255" s="66">
        <f>IF('Relación Víctima_Denunciado '!E255=0,"-",'Relación Víctima_Denunciado '!E255/'Relación Víctima_Denunciado '!$L255)</f>
        <v>0.5625</v>
      </c>
      <c r="F255" s="66">
        <f>IF('Relación Víctima_Denunciado '!F255=0,"-",'Relación Víctima_Denunciado '!F255/'Relación Víctima_Denunciado '!$L255)</f>
        <v>0.1875</v>
      </c>
      <c r="G255" s="66" t="str">
        <f>IF('Relación Víctima_Denunciado '!H255=0,"-",'Relación Víctima_Denunciado '!H255/'Relación Víctima_Denunciado '!$L255)</f>
        <v>-</v>
      </c>
      <c r="H255" s="66" t="str">
        <f>IF('Relación Víctima_Denunciado '!I255=0,"-",'Relación Víctima_Denunciado '!I255/'Relación Víctima_Denunciado '!$L255)</f>
        <v>-</v>
      </c>
      <c r="I255" s="66" t="str">
        <f>IF('Relación Víctima_Denunciado '!J255=0,"-",'Relación Víctima_Denunciado '!J255/'Relación Víctima_Denunciado '!$L255)</f>
        <v>-</v>
      </c>
      <c r="J255" s="66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6">
        <f>IF('Relación Víctima_Denunciado '!C256=0,"-",'Relación Víctima_Denunciado '!C256/'Relación Víctima_Denunciado '!$L256)</f>
        <v>0.22222222222222221</v>
      </c>
      <c r="D256" s="66">
        <f>IF('Relación Víctima_Denunciado '!D256=0,"-",'Relación Víctima_Denunciado '!D256/'Relación Víctima_Denunciado '!$L256)</f>
        <v>0.1111111111111111</v>
      </c>
      <c r="E256" s="66">
        <f>IF('Relación Víctima_Denunciado '!E256=0,"-",'Relación Víctima_Denunciado '!E256/'Relación Víctima_Denunciado '!$L256)</f>
        <v>0.1111111111111111</v>
      </c>
      <c r="F256" s="66">
        <f>IF('Relación Víctima_Denunciado '!F256=0,"-",'Relación Víctima_Denunciado '!F256/'Relación Víctima_Denunciado '!$L256)</f>
        <v>0.55555555555555558</v>
      </c>
      <c r="G256" s="66" t="str">
        <f>IF('Relación Víctima_Denunciado '!H256=0,"-",'Relación Víctima_Denunciado '!H256/'Relación Víctima_Denunciado '!$L256)</f>
        <v>-</v>
      </c>
      <c r="H256" s="66" t="str">
        <f>IF('Relación Víctima_Denunciado '!I256=0,"-",'Relación Víctima_Denunciado '!I256/'Relación Víctima_Denunciado '!$L256)</f>
        <v>-</v>
      </c>
      <c r="I256" s="66" t="str">
        <f>IF('Relación Víctima_Denunciado '!J256=0,"-",'Relación Víctima_Denunciado '!J256/'Relación Víctima_Denunciado '!$L256)</f>
        <v>-</v>
      </c>
      <c r="J256" s="66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6">
        <f>IF('Relación Víctima_Denunciado '!C257=0,"-",'Relación Víctima_Denunciado '!C257/'Relación Víctima_Denunciado '!$L257)</f>
        <v>0.13636363636363635</v>
      </c>
      <c r="D257" s="66">
        <f>IF('Relación Víctima_Denunciado '!D257=0,"-",'Relación Víctima_Denunciado '!D257/'Relación Víctima_Denunciado '!$L257)</f>
        <v>0.18181818181818182</v>
      </c>
      <c r="E257" s="66">
        <f>IF('Relación Víctima_Denunciado '!E257=0,"-",'Relación Víctima_Denunciado '!E257/'Relación Víctima_Denunciado '!$L257)</f>
        <v>0.18181818181818182</v>
      </c>
      <c r="F257" s="66">
        <f>IF('Relación Víctima_Denunciado '!F257=0,"-",'Relación Víctima_Denunciado '!F257/'Relación Víctima_Denunciado '!$L257)</f>
        <v>0.5</v>
      </c>
      <c r="G257" s="66" t="str">
        <f>IF('Relación Víctima_Denunciado '!H257=0,"-",'Relación Víctima_Denunciado '!H257/'Relación Víctima_Denunciado '!$L257)</f>
        <v>-</v>
      </c>
      <c r="H257" s="66" t="str">
        <f>IF('Relación Víctima_Denunciado '!I257=0,"-",'Relación Víctima_Denunciado '!I257/'Relación Víctima_Denunciado '!$L257)</f>
        <v>-</v>
      </c>
      <c r="I257" s="66" t="str">
        <f>IF('Relación Víctima_Denunciado '!J257=0,"-",'Relación Víctima_Denunciado '!J257/'Relación Víctima_Denunciado '!$L257)</f>
        <v>-</v>
      </c>
      <c r="J257" s="66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6">
        <f>IF('Relación Víctima_Denunciado '!C258=0,"-",'Relación Víctima_Denunciado '!C258/'Relación Víctima_Denunciado '!$L258)</f>
        <v>0.2</v>
      </c>
      <c r="D258" s="66">
        <f>IF('Relación Víctima_Denunciado '!D258=0,"-",'Relación Víctima_Denunciado '!D258/'Relación Víctima_Denunciado '!$L258)</f>
        <v>0.12</v>
      </c>
      <c r="E258" s="66">
        <f>IF('Relación Víctima_Denunciado '!E258=0,"-",'Relación Víctima_Denunciado '!E258/'Relación Víctima_Denunciado '!$L258)</f>
        <v>0.32</v>
      </c>
      <c r="F258" s="66">
        <f>IF('Relación Víctima_Denunciado '!F258=0,"-",'Relación Víctima_Denunciado '!F258/'Relación Víctima_Denunciado '!$L258)</f>
        <v>0.36</v>
      </c>
      <c r="G258" s="66" t="str">
        <f>IF('Relación Víctima_Denunciado '!H258=0,"-",'Relación Víctima_Denunciado '!H258/'Relación Víctima_Denunciado '!$L258)</f>
        <v>-</v>
      </c>
      <c r="H258" s="66" t="str">
        <f>IF('Relación Víctima_Denunciado '!I258=0,"-",'Relación Víctima_Denunciado '!I258/'Relación Víctima_Denunciado '!$L258)</f>
        <v>-</v>
      </c>
      <c r="I258" s="66" t="str">
        <f>IF('Relación Víctima_Denunciado '!J258=0,"-",'Relación Víctima_Denunciado '!J258/'Relación Víctima_Denunciado '!$L258)</f>
        <v>-</v>
      </c>
      <c r="J258" s="66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6" t="str">
        <f>IF('Relación Víctima_Denunciado '!C259=0,"-",'Relación Víctima_Denunciado '!C259/'Relación Víctima_Denunciado '!$L259)</f>
        <v>-</v>
      </c>
      <c r="D259" s="66">
        <f>IF('Relación Víctima_Denunciado '!D259=0,"-",'Relación Víctima_Denunciado '!D259/'Relación Víctima_Denunciado '!$L259)</f>
        <v>0.5</v>
      </c>
      <c r="E259" s="66" t="str">
        <f>IF('Relación Víctima_Denunciado '!E259=0,"-",'Relación Víctima_Denunciado '!E259/'Relación Víctima_Denunciado '!$L259)</f>
        <v>-</v>
      </c>
      <c r="F259" s="66">
        <f>IF('Relación Víctima_Denunciado '!F259=0,"-",'Relación Víctima_Denunciado '!F259/'Relación Víctima_Denunciado '!$L259)</f>
        <v>0.5</v>
      </c>
      <c r="G259" s="66" t="str">
        <f>IF('Relación Víctima_Denunciado '!H259=0,"-",'Relación Víctima_Denunciado '!H259/'Relación Víctima_Denunciado '!$L259)</f>
        <v>-</v>
      </c>
      <c r="H259" s="66" t="str">
        <f>IF('Relación Víctima_Denunciado '!I259=0,"-",'Relación Víctima_Denunciado '!I259/'Relación Víctima_Denunciado '!$L259)</f>
        <v>-</v>
      </c>
      <c r="I259" s="66" t="str">
        <f>IF('Relación Víctima_Denunciado '!J259=0,"-",'Relación Víctima_Denunciado '!J259/'Relación Víctima_Denunciado '!$L259)</f>
        <v>-</v>
      </c>
      <c r="J259" s="66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6">
        <f>IF('Relación Víctima_Denunciado '!C260=0,"-",'Relación Víctima_Denunciado '!C260/'Relación Víctima_Denunciado '!$L260)</f>
        <v>0.2</v>
      </c>
      <c r="D260" s="66" t="str">
        <f>IF('Relación Víctima_Denunciado '!D260=0,"-",'Relación Víctima_Denunciado '!D260/'Relación Víctima_Denunciado '!$L260)</f>
        <v>-</v>
      </c>
      <c r="E260" s="66">
        <f>IF('Relación Víctima_Denunciado '!E260=0,"-",'Relación Víctima_Denunciado '!E260/'Relación Víctima_Denunciado '!$L260)</f>
        <v>0.6</v>
      </c>
      <c r="F260" s="66">
        <f>IF('Relación Víctima_Denunciado '!F260=0,"-",'Relación Víctima_Denunciado '!F260/'Relación Víctima_Denunciado '!$L260)</f>
        <v>0.2</v>
      </c>
      <c r="G260" s="66" t="str">
        <f>IF('Relación Víctima_Denunciado '!H260=0,"-",'Relación Víctima_Denunciado '!H260/'Relación Víctima_Denunciado '!$L260)</f>
        <v>-</v>
      </c>
      <c r="H260" s="66" t="str">
        <f>IF('Relación Víctima_Denunciado '!I260=0,"-",'Relación Víctima_Denunciado '!I260/'Relación Víctima_Denunciado '!$L260)</f>
        <v>-</v>
      </c>
      <c r="I260" s="66" t="str">
        <f>IF('Relación Víctima_Denunciado '!J260=0,"-",'Relación Víctima_Denunciado '!J260/'Relación Víctima_Denunciado '!$L260)</f>
        <v>-</v>
      </c>
      <c r="J260" s="66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6" t="str">
        <f>IF('Relación Víctima_Denunciado '!C261=0,"-",'Relación Víctima_Denunciado '!C261/'Relación Víctima_Denunciado '!$L261)</f>
        <v>-</v>
      </c>
      <c r="D261" s="66">
        <f>IF('Relación Víctima_Denunciado '!D261=0,"-",'Relación Víctima_Denunciado '!D261/'Relación Víctima_Denunciado '!$L261)</f>
        <v>0.16666666666666666</v>
      </c>
      <c r="E261" s="66">
        <f>IF('Relación Víctima_Denunciado '!E261=0,"-",'Relación Víctima_Denunciado '!E261/'Relación Víctima_Denunciado '!$L261)</f>
        <v>0.16666666666666666</v>
      </c>
      <c r="F261" s="66">
        <f>IF('Relación Víctima_Denunciado '!F261=0,"-",'Relación Víctima_Denunciado '!F261/'Relación Víctima_Denunciado '!$L261)</f>
        <v>0.66666666666666663</v>
      </c>
      <c r="G261" s="66" t="str">
        <f>IF('Relación Víctima_Denunciado '!H261=0,"-",'Relación Víctima_Denunciado '!H261/'Relación Víctima_Denunciado '!$L261)</f>
        <v>-</v>
      </c>
      <c r="H261" s="66" t="str">
        <f>IF('Relación Víctima_Denunciado '!I261=0,"-",'Relación Víctima_Denunciado '!I261/'Relación Víctima_Denunciado '!$L261)</f>
        <v>-</v>
      </c>
      <c r="I261" s="66" t="str">
        <f>IF('Relación Víctima_Denunciado '!J261=0,"-",'Relación Víctima_Denunciado '!J261/'Relación Víctima_Denunciado '!$L261)</f>
        <v>-</v>
      </c>
      <c r="J261" s="66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6">
        <f>IF('Relación Víctima_Denunciado '!C262=0,"-",'Relación Víctima_Denunciado '!C262/'Relación Víctima_Denunciado '!$L262)</f>
        <v>0.19047619047619047</v>
      </c>
      <c r="D262" s="66">
        <f>IF('Relación Víctima_Denunciado '!D262=0,"-",'Relación Víctima_Denunciado '!D262/'Relación Víctima_Denunciado '!$L262)</f>
        <v>0.2857142857142857</v>
      </c>
      <c r="E262" s="66">
        <f>IF('Relación Víctima_Denunciado '!E262=0,"-",'Relación Víctima_Denunciado '!E262/'Relación Víctima_Denunciado '!$L262)</f>
        <v>0.19047619047619047</v>
      </c>
      <c r="F262" s="66">
        <f>IF('Relación Víctima_Denunciado '!F262=0,"-",'Relación Víctima_Denunciado '!F262/'Relación Víctima_Denunciado '!$L262)</f>
        <v>0.33333333333333331</v>
      </c>
      <c r="G262" s="66" t="str">
        <f>IF('Relación Víctima_Denunciado '!H262=0,"-",'Relación Víctima_Denunciado '!H262/'Relación Víctima_Denunciado '!$L262)</f>
        <v>-</v>
      </c>
      <c r="H262" s="66" t="str">
        <f>IF('Relación Víctima_Denunciado '!I262=0,"-",'Relación Víctima_Denunciado '!I262/'Relación Víctima_Denunciado '!$L262)</f>
        <v>-</v>
      </c>
      <c r="I262" s="66" t="str">
        <f>IF('Relación Víctima_Denunciado '!J262=0,"-",'Relación Víctima_Denunciado '!J262/'Relación Víctima_Denunciado '!$L262)</f>
        <v>-</v>
      </c>
      <c r="J262" s="66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6">
        <f>IF('Relación Víctima_Denunciado '!C263=0,"-",'Relación Víctima_Denunciado '!C263/'Relación Víctima_Denunciado '!$L263)</f>
        <v>0.10714285714285714</v>
      </c>
      <c r="D263" s="66">
        <f>IF('Relación Víctima_Denunciado '!D263=0,"-",'Relación Víctima_Denunciado '!D263/'Relación Víctima_Denunciado '!$L263)</f>
        <v>7.1428571428571425E-2</v>
      </c>
      <c r="E263" s="66">
        <f>IF('Relación Víctima_Denunciado '!E263=0,"-",'Relación Víctima_Denunciado '!E263/'Relación Víctima_Denunciado '!$L263)</f>
        <v>0.3392857142857143</v>
      </c>
      <c r="F263" s="66">
        <f>IF('Relación Víctima_Denunciado '!F263=0,"-",'Relación Víctima_Denunciado '!F263/'Relación Víctima_Denunciado '!$L263)</f>
        <v>0.42857142857142855</v>
      </c>
      <c r="G263" s="66">
        <f>IF('Relación Víctima_Denunciado '!H263=0,"-",'Relación Víctima_Denunciado '!H263/'Relación Víctima_Denunciado '!$L263)</f>
        <v>3.5714285714285712E-2</v>
      </c>
      <c r="H263" s="66" t="str">
        <f>IF('Relación Víctima_Denunciado '!I263=0,"-",'Relación Víctima_Denunciado '!I263/'Relación Víctima_Denunciado '!$L263)</f>
        <v>-</v>
      </c>
      <c r="I263" s="66" t="str">
        <f>IF('Relación Víctima_Denunciado '!J263=0,"-",'Relación Víctima_Denunciado '!J263/'Relación Víctima_Denunciado '!$L263)</f>
        <v>-</v>
      </c>
      <c r="J263" s="66">
        <f>IF('Relación Víctima_Denunciado '!K263=0,"-",'Relación Víctima_Denunciado '!K263/'Relación Víctima_Denunciado '!$L263)</f>
        <v>1.7857142857142856E-2</v>
      </c>
    </row>
    <row r="264" spans="2:10" ht="20.100000000000001" customHeight="1" thickBot="1" x14ac:dyDescent="0.25">
      <c r="B264" s="4" t="s">
        <v>452</v>
      </c>
      <c r="C264" s="66">
        <f>IF('Relación Víctima_Denunciado '!C264=0,"-",'Relación Víctima_Denunciado '!C264/'Relación Víctima_Denunciado '!$L264)</f>
        <v>0.33333333333333331</v>
      </c>
      <c r="D264" s="66" t="str">
        <f>IF('Relación Víctima_Denunciado '!D264=0,"-",'Relación Víctima_Denunciado '!D264/'Relación Víctima_Denunciado '!$L264)</f>
        <v>-</v>
      </c>
      <c r="E264" s="66" t="str">
        <f>IF('Relación Víctima_Denunciado '!E264=0,"-",'Relación Víctima_Denunciado '!E264/'Relación Víctima_Denunciado '!$L264)</f>
        <v>-</v>
      </c>
      <c r="F264" s="66">
        <f>IF('Relación Víctima_Denunciado '!F264=0,"-",'Relación Víctima_Denunciado '!F264/'Relación Víctima_Denunciado '!$L264)</f>
        <v>0.66666666666666663</v>
      </c>
      <c r="G264" s="66" t="str">
        <f>IF('Relación Víctima_Denunciado '!H264=0,"-",'Relación Víctima_Denunciado '!H264/'Relación Víctima_Denunciado '!$L264)</f>
        <v>-</v>
      </c>
      <c r="H264" s="66" t="str">
        <f>IF('Relación Víctima_Denunciado '!I264=0,"-",'Relación Víctima_Denunciado '!I264/'Relación Víctima_Denunciado '!$L264)</f>
        <v>-</v>
      </c>
      <c r="I264" s="66" t="str">
        <f>IF('Relación Víctima_Denunciado '!J264=0,"-",'Relación Víctima_Denunciado '!J264/'Relación Víctima_Denunciado '!$L264)</f>
        <v>-</v>
      </c>
      <c r="J264" s="66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6">
        <f>IF('Relación Víctima_Denunciado '!C265=0,"-",'Relación Víctima_Denunciado '!C265/'Relación Víctima_Denunciado '!$L265)</f>
        <v>1</v>
      </c>
      <c r="D265" s="66" t="str">
        <f>IF('Relación Víctima_Denunciado '!D265=0,"-",'Relación Víctima_Denunciado '!D265/'Relación Víctima_Denunciado '!$L265)</f>
        <v>-</v>
      </c>
      <c r="E265" s="66" t="str">
        <f>IF('Relación Víctima_Denunciado '!E265=0,"-",'Relación Víctima_Denunciado '!E265/'Relación Víctima_Denunciado '!$L265)</f>
        <v>-</v>
      </c>
      <c r="F265" s="66" t="str">
        <f>IF('Relación Víctima_Denunciado '!F265=0,"-",'Relación Víctima_Denunciado '!F265/'Relación Víctima_Denunciado '!$L265)</f>
        <v>-</v>
      </c>
      <c r="G265" s="66" t="str">
        <f>IF('Relación Víctima_Denunciado '!H265=0,"-",'Relación Víctima_Denunciado '!H265/'Relación Víctima_Denunciado '!$L265)</f>
        <v>-</v>
      </c>
      <c r="H265" s="66" t="str">
        <f>IF('Relación Víctima_Denunciado '!I265=0,"-",'Relación Víctima_Denunciado '!I265/'Relación Víctima_Denunciado '!$L265)</f>
        <v>-</v>
      </c>
      <c r="I265" s="66" t="str">
        <f>IF('Relación Víctima_Denunciado '!J265=0,"-",'Relación Víctima_Denunciado '!J265/'Relación Víctima_Denunciado '!$L265)</f>
        <v>-</v>
      </c>
      <c r="J265" s="66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6">
        <f>IF('Relación Víctima_Denunciado '!C266=0,"-",'Relación Víctima_Denunciado '!C266/'Relación Víctima_Denunciado '!$L266)</f>
        <v>0.3125</v>
      </c>
      <c r="D266" s="66">
        <f>IF('Relación Víctima_Denunciado '!D266=0,"-",'Relación Víctima_Denunciado '!D266/'Relación Víctima_Denunciado '!$L266)</f>
        <v>0.3125</v>
      </c>
      <c r="E266" s="66">
        <f>IF('Relación Víctima_Denunciado '!E266=0,"-",'Relación Víctima_Denunciado '!E266/'Relación Víctima_Denunciado '!$L266)</f>
        <v>0.125</v>
      </c>
      <c r="F266" s="66">
        <f>IF('Relación Víctima_Denunciado '!F266=0,"-",'Relación Víctima_Denunciado '!F266/'Relación Víctima_Denunciado '!$L266)</f>
        <v>0.25</v>
      </c>
      <c r="G266" s="66" t="str">
        <f>IF('Relación Víctima_Denunciado '!H266=0,"-",'Relación Víctima_Denunciado '!H266/'Relación Víctima_Denunciado '!$L266)</f>
        <v>-</v>
      </c>
      <c r="H266" s="66" t="str">
        <f>IF('Relación Víctima_Denunciado '!I266=0,"-",'Relación Víctima_Denunciado '!I266/'Relación Víctima_Denunciado '!$L266)</f>
        <v>-</v>
      </c>
      <c r="I266" s="66" t="str">
        <f>IF('Relación Víctima_Denunciado '!J266=0,"-",'Relación Víctima_Denunciado '!J266/'Relación Víctima_Denunciado '!$L266)</f>
        <v>-</v>
      </c>
      <c r="J266" s="66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6">
        <f>IF('Relación Víctima_Denunciado '!C267=0,"-",'Relación Víctima_Denunciado '!C267/'Relación Víctima_Denunciado '!$L267)</f>
        <v>0.23076923076923078</v>
      </c>
      <c r="D267" s="66">
        <f>IF('Relación Víctima_Denunciado '!D267=0,"-",'Relación Víctima_Denunciado '!D267/'Relación Víctima_Denunciado '!$L267)</f>
        <v>0.15384615384615385</v>
      </c>
      <c r="E267" s="66">
        <f>IF('Relación Víctima_Denunciado '!E267=0,"-",'Relación Víctima_Denunciado '!E267/'Relación Víctima_Denunciado '!$L267)</f>
        <v>7.6923076923076927E-2</v>
      </c>
      <c r="F267" s="66">
        <f>IF('Relación Víctima_Denunciado '!F267=0,"-",'Relación Víctima_Denunciado '!F267/'Relación Víctima_Denunciado '!$L267)</f>
        <v>0.46153846153846156</v>
      </c>
      <c r="G267" s="66">
        <f>IF('Relación Víctima_Denunciado '!H267=0,"-",'Relación Víctima_Denunciado '!H267/'Relación Víctima_Denunciado '!$L267)</f>
        <v>7.6923076923076927E-2</v>
      </c>
      <c r="H267" s="66" t="str">
        <f>IF('Relación Víctima_Denunciado '!I267=0,"-",'Relación Víctima_Denunciado '!I267/'Relación Víctima_Denunciado '!$L267)</f>
        <v>-</v>
      </c>
      <c r="I267" s="66" t="str">
        <f>IF('Relación Víctima_Denunciado '!J267=0,"-",'Relación Víctima_Denunciado '!J267/'Relación Víctima_Denunciado '!$L267)</f>
        <v>-</v>
      </c>
      <c r="J267" s="66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6">
        <f>IF('Relación Víctima_Denunciado '!C268=0,"-",'Relación Víctima_Denunciado '!C268/'Relación Víctima_Denunciado '!$L268)</f>
        <v>0.1111111111111111</v>
      </c>
      <c r="D268" s="66">
        <f>IF('Relación Víctima_Denunciado '!D268=0,"-",'Relación Víctima_Denunciado '!D268/'Relación Víctima_Denunciado '!$L268)</f>
        <v>0.1111111111111111</v>
      </c>
      <c r="E268" s="66">
        <f>IF('Relación Víctima_Denunciado '!E268=0,"-",'Relación Víctima_Denunciado '!E268/'Relación Víctima_Denunciado '!$L268)</f>
        <v>0.55555555555555558</v>
      </c>
      <c r="F268" s="66">
        <f>IF('Relación Víctima_Denunciado '!F268=0,"-",'Relación Víctima_Denunciado '!F268/'Relación Víctima_Denunciado '!$L268)</f>
        <v>0.22222222222222221</v>
      </c>
      <c r="G268" s="66" t="str">
        <f>IF('Relación Víctima_Denunciado '!H268=0,"-",'Relación Víctima_Denunciado '!H268/'Relación Víctima_Denunciado '!$L268)</f>
        <v>-</v>
      </c>
      <c r="H268" s="66" t="str">
        <f>IF('Relación Víctima_Denunciado '!I268=0,"-",'Relación Víctima_Denunciado '!I268/'Relación Víctima_Denunciado '!$L268)</f>
        <v>-</v>
      </c>
      <c r="I268" s="66" t="str">
        <f>IF('Relación Víctima_Denunciado '!J268=0,"-",'Relación Víctima_Denunciado '!J268/'Relación Víctima_Denunciado '!$L268)</f>
        <v>-</v>
      </c>
      <c r="J268" s="66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6">
        <f>IF('Relación Víctima_Denunciado '!C269=0,"-",'Relación Víctima_Denunciado '!C269/'Relación Víctima_Denunciado '!$L269)</f>
        <v>0.125</v>
      </c>
      <c r="D269" s="66" t="str">
        <f>IF('Relación Víctima_Denunciado '!D269=0,"-",'Relación Víctima_Denunciado '!D269/'Relación Víctima_Denunciado '!$L269)</f>
        <v>-</v>
      </c>
      <c r="E269" s="66">
        <f>IF('Relación Víctima_Denunciado '!E269=0,"-",'Relación Víctima_Denunciado '!E269/'Relación Víctima_Denunciado '!$L269)</f>
        <v>0.75</v>
      </c>
      <c r="F269" s="66">
        <f>IF('Relación Víctima_Denunciado '!F269=0,"-",'Relación Víctima_Denunciado '!F269/'Relación Víctima_Denunciado '!$L269)</f>
        <v>0.125</v>
      </c>
      <c r="G269" s="66" t="str">
        <f>IF('Relación Víctima_Denunciado '!H269=0,"-",'Relación Víctima_Denunciado '!H269/'Relación Víctima_Denunciado '!$L269)</f>
        <v>-</v>
      </c>
      <c r="H269" s="66" t="str">
        <f>IF('Relación Víctima_Denunciado '!I269=0,"-",'Relación Víctima_Denunciado '!I269/'Relación Víctima_Denunciado '!$L269)</f>
        <v>-</v>
      </c>
      <c r="I269" s="66" t="str">
        <f>IF('Relación Víctima_Denunciado '!J269=0,"-",'Relación Víctima_Denunciado '!J269/'Relación Víctima_Denunciado '!$L269)</f>
        <v>-</v>
      </c>
      <c r="J269" s="66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6" t="str">
        <f>IF('Relación Víctima_Denunciado '!C270=0,"-",'Relación Víctima_Denunciado '!C270/'Relación Víctima_Denunciado '!$L270)</f>
        <v>-</v>
      </c>
      <c r="D270" s="66">
        <f>IF('Relación Víctima_Denunciado '!D270=0,"-",'Relación Víctima_Denunciado '!D270/'Relación Víctima_Denunciado '!$L270)</f>
        <v>0.25</v>
      </c>
      <c r="E270" s="66" t="str">
        <f>IF('Relación Víctima_Denunciado '!E270=0,"-",'Relación Víctima_Denunciado '!E270/'Relación Víctima_Denunciado '!$L270)</f>
        <v>-</v>
      </c>
      <c r="F270" s="66">
        <f>IF('Relación Víctima_Denunciado '!F270=0,"-",'Relación Víctima_Denunciado '!F270/'Relación Víctima_Denunciado '!$L270)</f>
        <v>0.75</v>
      </c>
      <c r="G270" s="66" t="str">
        <f>IF('Relación Víctima_Denunciado '!H270=0,"-",'Relación Víctima_Denunciado '!H270/'Relación Víctima_Denunciado '!$L270)</f>
        <v>-</v>
      </c>
      <c r="H270" s="66" t="str">
        <f>IF('Relación Víctima_Denunciado '!I270=0,"-",'Relación Víctima_Denunciado '!I270/'Relación Víctima_Denunciado '!$L270)</f>
        <v>-</v>
      </c>
      <c r="I270" s="66" t="str">
        <f>IF('Relación Víctima_Denunciado '!J270=0,"-",'Relación Víctima_Denunciado '!J270/'Relación Víctima_Denunciado '!$L270)</f>
        <v>-</v>
      </c>
      <c r="J270" s="66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6">
        <f>IF('Relación Víctima_Denunciado '!C271=0,"-",'Relación Víctima_Denunciado '!C271/'Relación Víctima_Denunciado '!$L271)</f>
        <v>0.5</v>
      </c>
      <c r="D271" s="66" t="str">
        <f>IF('Relación Víctima_Denunciado '!D271=0,"-",'Relación Víctima_Denunciado '!D271/'Relación Víctima_Denunciado '!$L271)</f>
        <v>-</v>
      </c>
      <c r="E271" s="66" t="str">
        <f>IF('Relación Víctima_Denunciado '!E271=0,"-",'Relación Víctima_Denunciado '!E271/'Relación Víctima_Denunciado '!$L271)</f>
        <v>-</v>
      </c>
      <c r="F271" s="66">
        <f>IF('Relación Víctima_Denunciado '!F271=0,"-",'Relación Víctima_Denunciado '!F271/'Relación Víctima_Denunciado '!$L271)</f>
        <v>0.5</v>
      </c>
      <c r="G271" s="66" t="str">
        <f>IF('Relación Víctima_Denunciado '!H271=0,"-",'Relación Víctima_Denunciado '!H271/'Relación Víctima_Denunciado '!$L271)</f>
        <v>-</v>
      </c>
      <c r="H271" s="66" t="str">
        <f>IF('Relación Víctima_Denunciado '!I271=0,"-",'Relación Víctima_Denunciado '!I271/'Relación Víctima_Denunciado '!$L271)</f>
        <v>-</v>
      </c>
      <c r="I271" s="66" t="str">
        <f>IF('Relación Víctima_Denunciado '!J271=0,"-",'Relación Víctima_Denunciado '!J271/'Relación Víctima_Denunciado '!$L271)</f>
        <v>-</v>
      </c>
      <c r="J271" s="66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6">
        <f>IF('Relación Víctima_Denunciado '!C272=0,"-",'Relación Víctima_Denunciado '!C272/'Relación Víctima_Denunciado '!$L272)</f>
        <v>0.16666666666666666</v>
      </c>
      <c r="D272" s="66">
        <f>IF('Relación Víctima_Denunciado '!D272=0,"-",'Relación Víctima_Denunciado '!D272/'Relación Víctima_Denunciado '!$L272)</f>
        <v>0.16666666666666666</v>
      </c>
      <c r="E272" s="66">
        <f>IF('Relación Víctima_Denunciado '!E272=0,"-",'Relación Víctima_Denunciado '!E272/'Relación Víctima_Denunciado '!$L272)</f>
        <v>0.16666666666666666</v>
      </c>
      <c r="F272" s="66">
        <f>IF('Relación Víctima_Denunciado '!F272=0,"-",'Relación Víctima_Denunciado '!F272/'Relación Víctima_Denunciado '!$L272)</f>
        <v>0.5</v>
      </c>
      <c r="G272" s="66" t="str">
        <f>IF('Relación Víctima_Denunciado '!H272=0,"-",'Relación Víctima_Denunciado '!H272/'Relación Víctima_Denunciado '!$L272)</f>
        <v>-</v>
      </c>
      <c r="H272" s="66" t="str">
        <f>IF('Relación Víctima_Denunciado '!I272=0,"-",'Relación Víctima_Denunciado '!I272/'Relación Víctima_Denunciado '!$L272)</f>
        <v>-</v>
      </c>
      <c r="I272" s="66" t="str">
        <f>IF('Relación Víctima_Denunciado '!J272=0,"-",'Relación Víctima_Denunciado '!J272/'Relación Víctima_Denunciado '!$L272)</f>
        <v>-</v>
      </c>
      <c r="J272" s="66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6" t="str">
        <f>IF('Relación Víctima_Denunciado '!C273=0,"-",'Relación Víctima_Denunciado '!C273/'Relación Víctima_Denunciado '!$L273)</f>
        <v>-</v>
      </c>
      <c r="D273" s="66" t="str">
        <f>IF('Relación Víctima_Denunciado '!D273=0,"-",'Relación Víctima_Denunciado '!D273/'Relación Víctima_Denunciado '!$L273)</f>
        <v>-</v>
      </c>
      <c r="E273" s="66" t="str">
        <f>IF('Relación Víctima_Denunciado '!E273=0,"-",'Relación Víctima_Denunciado '!E273/'Relación Víctima_Denunciado '!$L273)</f>
        <v>-</v>
      </c>
      <c r="F273" s="66" t="str">
        <f>IF('Relación Víctima_Denunciado '!F273=0,"-",'Relación Víctima_Denunciado '!F273/'Relación Víctima_Denunciado '!$L273)</f>
        <v>-</v>
      </c>
      <c r="G273" s="66" t="str">
        <f>IF('Relación Víctima_Denunciado '!H273=0,"-",'Relación Víctima_Denunciado '!H273/'Relación Víctima_Denunciado '!$L273)</f>
        <v>-</v>
      </c>
      <c r="H273" s="66" t="str">
        <f>IF('Relación Víctima_Denunciado '!I273=0,"-",'Relación Víctima_Denunciado '!I273/'Relación Víctima_Denunciado '!$L273)</f>
        <v>-</v>
      </c>
      <c r="I273" s="66" t="str">
        <f>IF('Relación Víctima_Denunciado '!J273=0,"-",'Relación Víctima_Denunciado '!J273/'Relación Víctima_Denunciado '!$L273)</f>
        <v>-</v>
      </c>
      <c r="J273" s="66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6">
        <f>IF('Relación Víctima_Denunciado '!C274=0,"-",'Relación Víctima_Denunciado '!C274/'Relación Víctima_Denunciado '!$L274)</f>
        <v>0.22222222222222221</v>
      </c>
      <c r="D274" s="66">
        <f>IF('Relación Víctima_Denunciado '!D274=0,"-",'Relación Víctima_Denunciado '!D274/'Relación Víctima_Denunciado '!$L274)</f>
        <v>0.17777777777777778</v>
      </c>
      <c r="E274" s="66">
        <f>IF('Relación Víctima_Denunciado '!E274=0,"-",'Relación Víctima_Denunciado '!E274/'Relación Víctima_Denunciado '!$L274)</f>
        <v>0.17777777777777778</v>
      </c>
      <c r="F274" s="66">
        <f>IF('Relación Víctima_Denunciado '!F274=0,"-",'Relación Víctima_Denunciado '!F274/'Relación Víctima_Denunciado '!$L274)</f>
        <v>0.42222222222222222</v>
      </c>
      <c r="G274" s="66" t="str">
        <f>IF('Relación Víctima_Denunciado '!H274=0,"-",'Relación Víctima_Denunciado '!H274/'Relación Víctima_Denunciado '!$L274)</f>
        <v>-</v>
      </c>
      <c r="H274" s="66" t="str">
        <f>IF('Relación Víctima_Denunciado '!I274=0,"-",'Relación Víctima_Denunciado '!I274/'Relación Víctima_Denunciado '!$L274)</f>
        <v>-</v>
      </c>
      <c r="I274" s="66" t="str">
        <f>IF('Relación Víctima_Denunciado '!J274=0,"-",'Relación Víctima_Denunciado '!J274/'Relación Víctima_Denunciado '!$L274)</f>
        <v>-</v>
      </c>
      <c r="J274" s="66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6">
        <f>IF('Relación Víctima_Denunciado '!C275=0,"-",'Relación Víctima_Denunciado '!C275/'Relación Víctima_Denunciado '!$L275)</f>
        <v>0.2857142857142857</v>
      </c>
      <c r="D275" s="66">
        <f>IF('Relación Víctima_Denunciado '!D275=0,"-",'Relación Víctima_Denunciado '!D275/'Relación Víctima_Denunciado '!$L275)</f>
        <v>0.14285714285714285</v>
      </c>
      <c r="E275" s="66">
        <f>IF('Relación Víctima_Denunciado '!E275=0,"-",'Relación Víctima_Denunciado '!E275/'Relación Víctima_Denunciado '!$L275)</f>
        <v>0.14285714285714285</v>
      </c>
      <c r="F275" s="66">
        <f>IF('Relación Víctima_Denunciado '!F275=0,"-",'Relación Víctima_Denunciado '!F275/'Relación Víctima_Denunciado '!$L275)</f>
        <v>0.42857142857142855</v>
      </c>
      <c r="G275" s="66" t="str">
        <f>IF('Relación Víctima_Denunciado '!H275=0,"-",'Relación Víctima_Denunciado '!H275/'Relación Víctima_Denunciado '!$L275)</f>
        <v>-</v>
      </c>
      <c r="H275" s="66" t="str">
        <f>IF('Relación Víctima_Denunciado '!I275=0,"-",'Relación Víctima_Denunciado '!I275/'Relación Víctima_Denunciado '!$L275)</f>
        <v>-</v>
      </c>
      <c r="I275" s="66" t="str">
        <f>IF('Relación Víctima_Denunciado '!J275=0,"-",'Relación Víctima_Denunciado '!J275/'Relación Víctima_Denunciado '!$L275)</f>
        <v>-</v>
      </c>
      <c r="J275" s="66" t="str">
        <f>IF('Relación Víctima_Denunciado '!K275=0,"-",'Relación Víctima_Denunciado '!K275/'Relación Víctima_Denunciado '!$L275)</f>
        <v>-</v>
      </c>
    </row>
    <row r="276" spans="2:10" ht="20.100000000000001" customHeight="1" thickBot="1" x14ac:dyDescent="0.25">
      <c r="B276" s="4" t="s">
        <v>463</v>
      </c>
      <c r="C276" s="66" t="str">
        <f>IF('Relación Víctima_Denunciado '!C276=0,"-",'Relación Víctima_Denunciado '!C276/'Relación Víctima_Denunciado '!$L276)</f>
        <v>-</v>
      </c>
      <c r="D276" s="66" t="str">
        <f>IF('Relación Víctima_Denunciado '!D276=0,"-",'Relación Víctima_Denunciado '!D276/'Relación Víctima_Denunciado '!$L276)</f>
        <v>-</v>
      </c>
      <c r="E276" s="66" t="str">
        <f>IF('Relación Víctima_Denunciado '!E276=0,"-",'Relación Víctima_Denunciado '!E276/'Relación Víctima_Denunciado '!$L276)</f>
        <v>-</v>
      </c>
      <c r="F276" s="66" t="str">
        <f>IF('Relación Víctima_Denunciado '!F276=0,"-",'Relación Víctima_Denunciado '!F276/'Relación Víctima_Denunciado '!$L276)</f>
        <v>-</v>
      </c>
      <c r="G276" s="66" t="str">
        <f>IF('Relación Víctima_Denunciado '!H276=0,"-",'Relación Víctima_Denunciado '!H276/'Relación Víctima_Denunciado '!$L276)</f>
        <v>-</v>
      </c>
      <c r="H276" s="66" t="str">
        <f>IF('Relación Víctima_Denunciado '!I276=0,"-",'Relación Víctima_Denunciado '!I276/'Relación Víctima_Denunciado '!$L276)</f>
        <v>-</v>
      </c>
      <c r="I276" s="66" t="str">
        <f>IF('Relación Víctima_Denunciado '!J276=0,"-",'Relación Víctima_Denunciado '!J276/'Relación Víctima_Denunciado '!$L276)</f>
        <v>-</v>
      </c>
      <c r="J276" s="66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6">
        <f>IF('Relación Víctima_Denunciado '!C277=0,"-",'Relación Víctima_Denunciado '!C277/'Relación Víctima_Denunciado '!$L277)</f>
        <v>0.25</v>
      </c>
      <c r="D277" s="66" t="str">
        <f>IF('Relación Víctima_Denunciado '!D277=0,"-",'Relación Víctima_Denunciado '!D277/'Relación Víctima_Denunciado '!$L277)</f>
        <v>-</v>
      </c>
      <c r="E277" s="66">
        <f>IF('Relación Víctima_Denunciado '!E277=0,"-",'Relación Víctima_Denunciado '!E277/'Relación Víctima_Denunciado '!$L277)</f>
        <v>0.5</v>
      </c>
      <c r="F277" s="66">
        <f>IF('Relación Víctima_Denunciado '!F277=0,"-",'Relación Víctima_Denunciado '!F277/'Relación Víctima_Denunciado '!$L277)</f>
        <v>0.25</v>
      </c>
      <c r="G277" s="66" t="str">
        <f>IF('Relación Víctima_Denunciado '!H277=0,"-",'Relación Víctima_Denunciado '!H277/'Relación Víctima_Denunciado '!$L277)</f>
        <v>-</v>
      </c>
      <c r="H277" s="66" t="str">
        <f>IF('Relación Víctima_Denunciado '!I277=0,"-",'Relación Víctima_Denunciado '!I277/'Relación Víctima_Denunciado '!$L277)</f>
        <v>-</v>
      </c>
      <c r="I277" s="66" t="str">
        <f>IF('Relación Víctima_Denunciado '!J277=0,"-",'Relación Víctima_Denunciado '!J277/'Relación Víctima_Denunciado '!$L277)</f>
        <v>-</v>
      </c>
      <c r="J277" s="66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6">
        <f>IF('Relación Víctima_Denunciado '!C278=0,"-",'Relación Víctima_Denunciado '!C278/'Relación Víctima_Denunciado '!$L278)</f>
        <v>0.12820512820512819</v>
      </c>
      <c r="D278" s="66">
        <f>IF('Relación Víctima_Denunciado '!D278=0,"-",'Relación Víctima_Denunciado '!D278/'Relación Víctima_Denunciado '!$L278)</f>
        <v>0.20512820512820512</v>
      </c>
      <c r="E278" s="66">
        <f>IF('Relación Víctima_Denunciado '!E278=0,"-",'Relación Víctima_Denunciado '!E278/'Relación Víctima_Denunciado '!$L278)</f>
        <v>0.20512820512820512</v>
      </c>
      <c r="F278" s="66">
        <f>IF('Relación Víctima_Denunciado '!F278=0,"-",'Relación Víctima_Denunciado '!F278/'Relación Víctima_Denunciado '!$L278)</f>
        <v>0.46153846153846156</v>
      </c>
      <c r="G278" s="66" t="str">
        <f>IF('Relación Víctima_Denunciado '!H278=0,"-",'Relación Víctima_Denunciado '!H278/'Relación Víctima_Denunciado '!$L278)</f>
        <v>-</v>
      </c>
      <c r="H278" s="66" t="str">
        <f>IF('Relación Víctima_Denunciado '!I278=0,"-",'Relación Víctima_Denunciado '!I278/'Relación Víctima_Denunciado '!$L278)</f>
        <v>-</v>
      </c>
      <c r="I278" s="66" t="str">
        <f>IF('Relación Víctima_Denunciado '!J278=0,"-",'Relación Víctima_Denunciado '!J278/'Relación Víctima_Denunciado '!$L278)</f>
        <v>-</v>
      </c>
      <c r="J278" s="66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6">
        <f>IF('Relación Víctima_Denunciado '!C279=0,"-",'Relación Víctima_Denunciado '!C279/'Relación Víctima_Denunciado '!$L279)</f>
        <v>9.5238095238095233E-2</v>
      </c>
      <c r="D279" s="66">
        <f>IF('Relación Víctima_Denunciado '!D279=0,"-",'Relación Víctima_Denunciado '!D279/'Relación Víctima_Denunciado '!$L279)</f>
        <v>2.3809523809523808E-2</v>
      </c>
      <c r="E279" s="66">
        <f>IF('Relación Víctima_Denunciado '!E279=0,"-",'Relación Víctima_Denunciado '!E279/'Relación Víctima_Denunciado '!$L279)</f>
        <v>0.5714285714285714</v>
      </c>
      <c r="F279" s="66">
        <f>IF('Relación Víctima_Denunciado '!F279=0,"-",'Relación Víctima_Denunciado '!F279/'Relación Víctima_Denunciado '!$L279)</f>
        <v>0.30952380952380953</v>
      </c>
      <c r="G279" s="66" t="str">
        <f>IF('Relación Víctima_Denunciado '!H279=0,"-",'Relación Víctima_Denunciado '!H279/'Relación Víctima_Denunciado '!$L279)</f>
        <v>-</v>
      </c>
      <c r="H279" s="66" t="str">
        <f>IF('Relación Víctima_Denunciado '!I279=0,"-",'Relación Víctima_Denunciado '!I279/'Relación Víctima_Denunciado '!$L279)</f>
        <v>-</v>
      </c>
      <c r="I279" s="66" t="str">
        <f>IF('Relación Víctima_Denunciado '!J279=0,"-",'Relación Víctima_Denunciado '!J279/'Relación Víctima_Denunciado '!$L279)</f>
        <v>-</v>
      </c>
      <c r="J279" s="66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6">
        <f>IF('Relación Víctima_Denunciado '!C280=0,"-",'Relación Víctima_Denunciado '!C280/'Relación Víctima_Denunciado '!$L280)</f>
        <v>0.125</v>
      </c>
      <c r="D280" s="66">
        <f>IF('Relación Víctima_Denunciado '!D280=0,"-",'Relación Víctima_Denunciado '!D280/'Relación Víctima_Denunciado '!$L280)</f>
        <v>0.375</v>
      </c>
      <c r="E280" s="66">
        <f>IF('Relación Víctima_Denunciado '!E280=0,"-",'Relación Víctima_Denunciado '!E280/'Relación Víctima_Denunciado '!$L280)</f>
        <v>0.5</v>
      </c>
      <c r="F280" s="66" t="str">
        <f>IF('Relación Víctima_Denunciado '!F280=0,"-",'Relación Víctima_Denunciado '!F280/'Relación Víctima_Denunciado '!$L280)</f>
        <v>-</v>
      </c>
      <c r="G280" s="66" t="str">
        <f>IF('Relación Víctima_Denunciado '!H280=0,"-",'Relación Víctima_Denunciado '!H280/'Relación Víctima_Denunciado '!$L280)</f>
        <v>-</v>
      </c>
      <c r="H280" s="66" t="str">
        <f>IF('Relación Víctima_Denunciado '!I280=0,"-",'Relación Víctima_Denunciado '!I280/'Relación Víctima_Denunciado '!$L280)</f>
        <v>-</v>
      </c>
      <c r="I280" s="66" t="str">
        <f>IF('Relación Víctima_Denunciado '!J280=0,"-",'Relación Víctima_Denunciado '!J280/'Relación Víctima_Denunciado '!$L280)</f>
        <v>-</v>
      </c>
      <c r="J280" s="66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6">
        <f>IF('Relación Víctima_Denunciado '!C281=0,"-",'Relación Víctima_Denunciado '!C281/'Relación Víctima_Denunciado '!$L281)</f>
        <v>0.53846153846153844</v>
      </c>
      <c r="D281" s="66" t="str">
        <f>IF('Relación Víctima_Denunciado '!D281=0,"-",'Relación Víctima_Denunciado '!D281/'Relación Víctima_Denunciado '!$L281)</f>
        <v>-</v>
      </c>
      <c r="E281" s="66">
        <f>IF('Relación Víctima_Denunciado '!E281=0,"-",'Relación Víctima_Denunciado '!E281/'Relación Víctima_Denunciado '!$L281)</f>
        <v>0.46153846153846156</v>
      </c>
      <c r="F281" s="66" t="str">
        <f>IF('Relación Víctima_Denunciado '!F281=0,"-",'Relación Víctima_Denunciado '!F281/'Relación Víctima_Denunciado '!$L281)</f>
        <v>-</v>
      </c>
      <c r="G281" s="66" t="str">
        <f>IF('Relación Víctima_Denunciado '!H281=0,"-",'Relación Víctima_Denunciado '!H281/'Relación Víctima_Denunciado '!$L281)</f>
        <v>-</v>
      </c>
      <c r="H281" s="66" t="str">
        <f>IF('Relación Víctima_Denunciado '!I281=0,"-",'Relación Víctima_Denunciado '!I281/'Relación Víctima_Denunciado '!$L281)</f>
        <v>-</v>
      </c>
      <c r="I281" s="66" t="str">
        <f>IF('Relación Víctima_Denunciado '!J281=0,"-",'Relación Víctima_Denunciado '!J281/'Relación Víctima_Denunciado '!$L281)</f>
        <v>-</v>
      </c>
      <c r="J281" s="66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6">
        <f>IF('Relación Víctima_Denunciado '!C282=0,"-",'Relación Víctima_Denunciado '!C282/'Relación Víctima_Denunciado '!$L282)</f>
        <v>0.33333333333333331</v>
      </c>
      <c r="D282" s="66">
        <f>IF('Relación Víctima_Denunciado '!D282=0,"-",'Relación Víctima_Denunciado '!D282/'Relación Víctima_Denunciado '!$L282)</f>
        <v>0.33333333333333331</v>
      </c>
      <c r="E282" s="66">
        <f>IF('Relación Víctima_Denunciado '!E282=0,"-",'Relación Víctima_Denunciado '!E282/'Relación Víctima_Denunciado '!$L282)</f>
        <v>0.33333333333333331</v>
      </c>
      <c r="F282" s="66" t="str">
        <f>IF('Relación Víctima_Denunciado '!F282=0,"-",'Relación Víctima_Denunciado '!F282/'Relación Víctima_Denunciado '!$L282)</f>
        <v>-</v>
      </c>
      <c r="G282" s="66" t="str">
        <f>IF('Relación Víctima_Denunciado '!H282=0,"-",'Relación Víctima_Denunciado '!H282/'Relación Víctima_Denunciado '!$L282)</f>
        <v>-</v>
      </c>
      <c r="H282" s="66" t="str">
        <f>IF('Relación Víctima_Denunciado '!I282=0,"-",'Relación Víctima_Denunciado '!I282/'Relación Víctima_Denunciado '!$L282)</f>
        <v>-</v>
      </c>
      <c r="I282" s="66" t="str">
        <f>IF('Relación Víctima_Denunciado '!J282=0,"-",'Relación Víctima_Denunciado '!J282/'Relación Víctima_Denunciado '!$L282)</f>
        <v>-</v>
      </c>
      <c r="J282" s="66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6">
        <f>IF('Relación Víctima_Denunciado '!C283=0,"-",'Relación Víctima_Denunciado '!C283/'Relación Víctima_Denunciado '!$L283)</f>
        <v>0.12195121951219512</v>
      </c>
      <c r="D283" s="66">
        <f>IF('Relación Víctima_Denunciado '!D283=0,"-",'Relación Víctima_Denunciado '!D283/'Relación Víctima_Denunciado '!$L283)</f>
        <v>7.3170731707317069E-2</v>
      </c>
      <c r="E283" s="66">
        <f>IF('Relación Víctima_Denunciado '!E283=0,"-",'Relación Víctima_Denunciado '!E283/'Relación Víctima_Denunciado '!$L283)</f>
        <v>0.41463414634146339</v>
      </c>
      <c r="F283" s="66">
        <f>IF('Relación Víctima_Denunciado '!F283=0,"-",'Relación Víctima_Denunciado '!F283/'Relación Víctima_Denunciado '!$L283)</f>
        <v>0.3902439024390244</v>
      </c>
      <c r="G283" s="66" t="str">
        <f>IF('Relación Víctima_Denunciado '!H283=0,"-",'Relación Víctima_Denunciado '!H283/'Relación Víctima_Denunciado '!$L283)</f>
        <v>-</v>
      </c>
      <c r="H283" s="66" t="str">
        <f>IF('Relación Víctima_Denunciado '!I283=0,"-",'Relación Víctima_Denunciado '!I283/'Relación Víctima_Denunciado '!$L283)</f>
        <v>-</v>
      </c>
      <c r="I283" s="66" t="str">
        <f>IF('Relación Víctima_Denunciado '!J283=0,"-",'Relación Víctima_Denunciado '!J283/'Relación Víctima_Denunciado '!$L283)</f>
        <v>-</v>
      </c>
      <c r="J283" s="66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6" t="str">
        <f>IF('Relación Víctima_Denunciado '!C284=0,"-",'Relación Víctima_Denunciado '!C284/'Relación Víctima_Denunciado '!$L284)</f>
        <v>-</v>
      </c>
      <c r="D284" s="66">
        <f>IF('Relación Víctima_Denunciado '!D284=0,"-",'Relación Víctima_Denunciado '!D284/'Relación Víctima_Denunciado '!$L284)</f>
        <v>0.46153846153846156</v>
      </c>
      <c r="E284" s="66" t="str">
        <f>IF('Relación Víctima_Denunciado '!E284=0,"-",'Relación Víctima_Denunciado '!E284/'Relación Víctima_Denunciado '!$L284)</f>
        <v>-</v>
      </c>
      <c r="F284" s="66">
        <f>IF('Relación Víctima_Denunciado '!F284=0,"-",'Relación Víctima_Denunciado '!F284/'Relación Víctima_Denunciado '!$L284)</f>
        <v>0.53846153846153844</v>
      </c>
      <c r="G284" s="66" t="str">
        <f>IF('Relación Víctima_Denunciado '!H284=0,"-",'Relación Víctima_Denunciado '!H284/'Relación Víctima_Denunciado '!$L284)</f>
        <v>-</v>
      </c>
      <c r="H284" s="66" t="str">
        <f>IF('Relación Víctima_Denunciado '!I284=0,"-",'Relación Víctima_Denunciado '!I284/'Relación Víctima_Denunciado '!$L284)</f>
        <v>-</v>
      </c>
      <c r="I284" s="66" t="str">
        <f>IF('Relación Víctima_Denunciado '!J284=0,"-",'Relación Víctima_Denunciado '!J284/'Relación Víctima_Denunciado '!$L284)</f>
        <v>-</v>
      </c>
      <c r="J284" s="66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6" t="str">
        <f>IF('Relación Víctima_Denunciado '!C285=0,"-",'Relación Víctima_Denunciado '!C285/'Relación Víctima_Denunciado '!$L285)</f>
        <v>-</v>
      </c>
      <c r="D285" s="66" t="str">
        <f>IF('Relación Víctima_Denunciado '!D285=0,"-",'Relación Víctima_Denunciado '!D285/'Relación Víctima_Denunciado '!$L285)</f>
        <v>-</v>
      </c>
      <c r="E285" s="66" t="str">
        <f>IF('Relación Víctima_Denunciado '!E285=0,"-",'Relación Víctima_Denunciado '!E285/'Relación Víctima_Denunciado '!$L285)</f>
        <v>-</v>
      </c>
      <c r="F285" s="66">
        <f>IF('Relación Víctima_Denunciado '!F285=0,"-",'Relación Víctima_Denunciado '!F285/'Relación Víctima_Denunciado '!$L285)</f>
        <v>1</v>
      </c>
      <c r="G285" s="66" t="str">
        <f>IF('Relación Víctima_Denunciado '!H285=0,"-",'Relación Víctima_Denunciado '!H285/'Relación Víctima_Denunciado '!$L285)</f>
        <v>-</v>
      </c>
      <c r="H285" s="66" t="str">
        <f>IF('Relación Víctima_Denunciado '!I285=0,"-",'Relación Víctima_Denunciado '!I285/'Relación Víctima_Denunciado '!$L285)</f>
        <v>-</v>
      </c>
      <c r="I285" s="66" t="str">
        <f>IF('Relación Víctima_Denunciado '!J285=0,"-",'Relación Víctima_Denunciado '!J285/'Relación Víctima_Denunciado '!$L285)</f>
        <v>-</v>
      </c>
      <c r="J285" s="66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6">
        <f>IF('Relación Víctima_Denunciado '!C286=0,"-",'Relación Víctima_Denunciado '!C286/'Relación Víctima_Denunciado '!$L286)</f>
        <v>0.41176470588235292</v>
      </c>
      <c r="D286" s="66">
        <f>IF('Relación Víctima_Denunciado '!D286=0,"-",'Relación Víctima_Denunciado '!D286/'Relación Víctima_Denunciado '!$L286)</f>
        <v>0.58823529411764708</v>
      </c>
      <c r="E286" s="66" t="str">
        <f>IF('Relación Víctima_Denunciado '!E286=0,"-",'Relación Víctima_Denunciado '!E286/'Relación Víctima_Denunciado '!$L286)</f>
        <v>-</v>
      </c>
      <c r="F286" s="66" t="str">
        <f>IF('Relación Víctima_Denunciado '!F286=0,"-",'Relación Víctima_Denunciado '!F286/'Relación Víctima_Denunciado '!$L286)</f>
        <v>-</v>
      </c>
      <c r="G286" s="66" t="str">
        <f>IF('Relación Víctima_Denunciado '!H286=0,"-",'Relación Víctima_Denunciado '!H286/'Relación Víctima_Denunciado '!$L286)</f>
        <v>-</v>
      </c>
      <c r="H286" s="66" t="str">
        <f>IF('Relación Víctima_Denunciado '!I286=0,"-",'Relación Víctima_Denunciado '!I286/'Relación Víctima_Denunciado '!$L286)</f>
        <v>-</v>
      </c>
      <c r="I286" s="66" t="str">
        <f>IF('Relación Víctima_Denunciado '!J286=0,"-",'Relación Víctima_Denunciado '!J286/'Relación Víctima_Denunciado '!$L286)</f>
        <v>-</v>
      </c>
      <c r="J286" s="66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6">
        <f>IF('Relación Víctima_Denunciado '!C287=0,"-",'Relación Víctima_Denunciado '!C287/'Relación Víctima_Denunciado '!$L287)</f>
        <v>0.20833333333333334</v>
      </c>
      <c r="D287" s="66">
        <f>IF('Relación Víctima_Denunciado '!D287=0,"-",'Relación Víctima_Denunciado '!D287/'Relación Víctima_Denunciado '!$L287)</f>
        <v>0.125</v>
      </c>
      <c r="E287" s="66">
        <f>IF('Relación Víctima_Denunciado '!E287=0,"-",'Relación Víctima_Denunciado '!E287/'Relación Víctima_Denunciado '!$L287)</f>
        <v>0.33333333333333331</v>
      </c>
      <c r="F287" s="66">
        <f>IF('Relación Víctima_Denunciado '!F287=0,"-",'Relación Víctima_Denunciado '!F287/'Relación Víctima_Denunciado '!$L287)</f>
        <v>0.33333333333333331</v>
      </c>
      <c r="G287" s="66" t="str">
        <f>IF('Relación Víctima_Denunciado '!H287=0,"-",'Relación Víctima_Denunciado '!H287/'Relación Víctima_Denunciado '!$L287)</f>
        <v>-</v>
      </c>
      <c r="H287" s="66" t="str">
        <f>IF('Relación Víctima_Denunciado '!I287=0,"-",'Relación Víctima_Denunciado '!I287/'Relación Víctima_Denunciado '!$L287)</f>
        <v>-</v>
      </c>
      <c r="I287" s="66" t="str">
        <f>IF('Relación Víctima_Denunciado '!J287=0,"-",'Relación Víctima_Denunciado '!J287/'Relación Víctima_Denunciado '!$L287)</f>
        <v>-</v>
      </c>
      <c r="J287" s="66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6">
        <f>IF('Relación Víctima_Denunciado '!C288=0,"-",'Relación Víctima_Denunciado '!C288/'Relación Víctima_Denunciado '!$L288)</f>
        <v>0.34272300469483569</v>
      </c>
      <c r="D288" s="66">
        <f>IF('Relación Víctima_Denunciado '!D288=0,"-",'Relación Víctima_Denunciado '!D288/'Relación Víctima_Denunciado '!$L288)</f>
        <v>8.9201877934272297E-2</v>
      </c>
      <c r="E288" s="66">
        <f>IF('Relación Víctima_Denunciado '!E288=0,"-",'Relación Víctima_Denunciado '!E288/'Relación Víctima_Denunciado '!$L288)</f>
        <v>0.32863849765258218</v>
      </c>
      <c r="F288" s="66">
        <f>IF('Relación Víctima_Denunciado '!F288=0,"-",'Relación Víctima_Denunciado '!F288/'Relación Víctima_Denunciado '!$L288)</f>
        <v>0.23943661971830985</v>
      </c>
      <c r="G288" s="66" t="str">
        <f>IF('Relación Víctima_Denunciado '!H288=0,"-",'Relación Víctima_Denunciado '!H288/'Relación Víctima_Denunciado '!$L288)</f>
        <v>-</v>
      </c>
      <c r="H288" s="66" t="str">
        <f>IF('Relación Víctima_Denunciado '!I288=0,"-",'Relación Víctima_Denunciado '!I288/'Relación Víctima_Denunciado '!$L288)</f>
        <v>-</v>
      </c>
      <c r="I288" s="66" t="str">
        <f>IF('Relación Víctima_Denunciado '!J288=0,"-",'Relación Víctima_Denunciado '!J288/'Relación Víctima_Denunciado '!$L288)</f>
        <v>-</v>
      </c>
      <c r="J288" s="66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6">
        <f>IF('Relación Víctima_Denunciado '!C289=0,"-",'Relación Víctima_Denunciado '!C289/'Relación Víctima_Denunciado '!$L289)</f>
        <v>0.21052631578947367</v>
      </c>
      <c r="D289" s="66">
        <f>IF('Relación Víctima_Denunciado '!D289=0,"-",'Relación Víctima_Denunciado '!D289/'Relación Víctima_Denunciado '!$L289)</f>
        <v>0.10526315789473684</v>
      </c>
      <c r="E289" s="66">
        <f>IF('Relación Víctima_Denunciado '!E289=0,"-",'Relación Víctima_Denunciado '!E289/'Relación Víctima_Denunciado '!$L289)</f>
        <v>0.22807017543859648</v>
      </c>
      <c r="F289" s="66">
        <f>IF('Relación Víctima_Denunciado '!F289=0,"-",'Relación Víctima_Denunciado '!F289/'Relación Víctima_Denunciado '!$L289)</f>
        <v>0.40350877192982454</v>
      </c>
      <c r="G289" s="66">
        <f>IF('Relación Víctima_Denunciado '!H289=0,"-",'Relación Víctima_Denunciado '!H289/'Relación Víctima_Denunciado '!$L289)</f>
        <v>5.2631578947368418E-2</v>
      </c>
      <c r="H289" s="66" t="str">
        <f>IF('Relación Víctima_Denunciado '!I289=0,"-",'Relación Víctima_Denunciado '!I289/'Relación Víctima_Denunciado '!$L289)</f>
        <v>-</v>
      </c>
      <c r="I289" s="66" t="str">
        <f>IF('Relación Víctima_Denunciado '!J289=0,"-",'Relación Víctima_Denunciado '!J289/'Relación Víctima_Denunciado '!$L289)</f>
        <v>-</v>
      </c>
      <c r="J289" s="66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6">
        <f>IF('Relación Víctima_Denunciado '!C290=0,"-",'Relación Víctima_Denunciado '!C290/'Relación Víctima_Denunciado '!$L290)</f>
        <v>0.18518518518518517</v>
      </c>
      <c r="D290" s="66">
        <f>IF('Relación Víctima_Denunciado '!D290=0,"-",'Relación Víctima_Denunciado '!D290/'Relación Víctima_Denunciado '!$L290)</f>
        <v>0.22222222222222221</v>
      </c>
      <c r="E290" s="66">
        <f>IF('Relación Víctima_Denunciado '!E290=0,"-",'Relación Víctima_Denunciado '!E290/'Relación Víctima_Denunciado '!$L290)</f>
        <v>0.29629629629629628</v>
      </c>
      <c r="F290" s="66">
        <f>IF('Relación Víctima_Denunciado '!F290=0,"-",'Relación Víctima_Denunciado '!F290/'Relación Víctima_Denunciado '!$L290)</f>
        <v>0.29629629629629628</v>
      </c>
      <c r="G290" s="66" t="str">
        <f>IF('Relación Víctima_Denunciado '!H290=0,"-",'Relación Víctima_Denunciado '!H290/'Relación Víctima_Denunciado '!$L290)</f>
        <v>-</v>
      </c>
      <c r="H290" s="66" t="str">
        <f>IF('Relación Víctima_Denunciado '!I290=0,"-",'Relación Víctima_Denunciado '!I290/'Relación Víctima_Denunciado '!$L290)</f>
        <v>-</v>
      </c>
      <c r="I290" s="66" t="str">
        <f>IF('Relación Víctima_Denunciado '!J290=0,"-",'Relación Víctima_Denunciado '!J290/'Relación Víctima_Denunciado '!$L290)</f>
        <v>-</v>
      </c>
      <c r="J290" s="66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6">
        <f>IF('Relación Víctima_Denunciado '!C291=0,"-",'Relación Víctima_Denunciado '!C291/'Relación Víctima_Denunciado '!$L291)</f>
        <v>0.15789473684210525</v>
      </c>
      <c r="D291" s="66" t="str">
        <f>IF('Relación Víctima_Denunciado '!D291=0,"-",'Relación Víctima_Denunciado '!D291/'Relación Víctima_Denunciado '!$L291)</f>
        <v>-</v>
      </c>
      <c r="E291" s="66">
        <f>IF('Relación Víctima_Denunciado '!E291=0,"-",'Relación Víctima_Denunciado '!E291/'Relación Víctima_Denunciado '!$L291)</f>
        <v>0.68421052631578949</v>
      </c>
      <c r="F291" s="66">
        <f>IF('Relación Víctima_Denunciado '!F291=0,"-",'Relación Víctima_Denunciado '!F291/'Relación Víctima_Denunciado '!$L291)</f>
        <v>0.15789473684210525</v>
      </c>
      <c r="G291" s="66" t="str">
        <f>IF('Relación Víctima_Denunciado '!H291=0,"-",'Relación Víctima_Denunciado '!H291/'Relación Víctima_Denunciado '!$L291)</f>
        <v>-</v>
      </c>
      <c r="H291" s="66" t="str">
        <f>IF('Relación Víctima_Denunciado '!I291=0,"-",'Relación Víctima_Denunciado '!I291/'Relación Víctima_Denunciado '!$L291)</f>
        <v>-</v>
      </c>
      <c r="I291" s="66" t="str">
        <f>IF('Relación Víctima_Denunciado '!J291=0,"-",'Relación Víctima_Denunciado '!J291/'Relación Víctima_Denunciado '!$L291)</f>
        <v>-</v>
      </c>
      <c r="J291" s="66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6">
        <f>IF('Relación Víctima_Denunciado '!C292=0,"-",'Relación Víctima_Denunciado '!C292/'Relación Víctima_Denunciado '!$L292)</f>
        <v>0.14285714285714285</v>
      </c>
      <c r="D292" s="66">
        <f>IF('Relación Víctima_Denunciado '!D292=0,"-",'Relación Víctima_Denunciado '!D292/'Relación Víctima_Denunciado '!$L292)</f>
        <v>0.2857142857142857</v>
      </c>
      <c r="E292" s="66">
        <f>IF('Relación Víctima_Denunciado '!E292=0,"-",'Relación Víctima_Denunciado '!E292/'Relación Víctima_Denunciado '!$L292)</f>
        <v>0.35714285714285715</v>
      </c>
      <c r="F292" s="66">
        <f>IF('Relación Víctima_Denunciado '!F292=0,"-",'Relación Víctima_Denunciado '!F292/'Relación Víctima_Denunciado '!$L292)</f>
        <v>0.21428571428571427</v>
      </c>
      <c r="G292" s="66" t="str">
        <f>IF('Relación Víctima_Denunciado '!H292=0,"-",'Relación Víctima_Denunciado '!H292/'Relación Víctima_Denunciado '!$L292)</f>
        <v>-</v>
      </c>
      <c r="H292" s="66" t="str">
        <f>IF('Relación Víctima_Denunciado '!I292=0,"-",'Relación Víctima_Denunciado '!I292/'Relación Víctima_Denunciado '!$L292)</f>
        <v>-</v>
      </c>
      <c r="I292" s="66" t="str">
        <f>IF('Relación Víctima_Denunciado '!J292=0,"-",'Relación Víctima_Denunciado '!J292/'Relación Víctima_Denunciado '!$L292)</f>
        <v>-</v>
      </c>
      <c r="J292" s="66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6">
        <f>IF('Relación Víctima_Denunciado '!C293=0,"-",'Relación Víctima_Denunciado '!C293/'Relación Víctima_Denunciado '!$L293)</f>
        <v>0.25333333333333335</v>
      </c>
      <c r="D293" s="66">
        <f>IF('Relación Víctima_Denunciado '!D293=0,"-",'Relación Víctima_Denunciado '!D293/'Relación Víctima_Denunciado '!$L293)</f>
        <v>0.28000000000000003</v>
      </c>
      <c r="E293" s="66">
        <f>IF('Relación Víctima_Denunciado '!E293=0,"-",'Relación Víctima_Denunciado '!E293/'Relación Víctima_Denunciado '!$L293)</f>
        <v>0.2</v>
      </c>
      <c r="F293" s="66">
        <f>IF('Relación Víctima_Denunciado '!F293=0,"-",'Relación Víctima_Denunciado '!F293/'Relación Víctima_Denunciado '!$L293)</f>
        <v>0.26666666666666666</v>
      </c>
      <c r="G293" s="66" t="str">
        <f>IF('Relación Víctima_Denunciado '!H293=0,"-",'Relación Víctima_Denunciado '!H293/'Relación Víctima_Denunciado '!$L293)</f>
        <v>-</v>
      </c>
      <c r="H293" s="66" t="str">
        <f>IF('Relación Víctima_Denunciado '!I293=0,"-",'Relación Víctima_Denunciado '!I293/'Relación Víctima_Denunciado '!$L293)</f>
        <v>-</v>
      </c>
      <c r="I293" s="66" t="str">
        <f>IF('Relación Víctima_Denunciado '!J293=0,"-",'Relación Víctima_Denunciado '!J293/'Relación Víctima_Denunciado '!$L293)</f>
        <v>-</v>
      </c>
      <c r="J293" s="66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6">
        <f>IF('Relación Víctima_Denunciado '!C294=0,"-",'Relación Víctima_Denunciado '!C294/'Relación Víctima_Denunciado '!$L294)</f>
        <v>0.41666666666666669</v>
      </c>
      <c r="D294" s="66">
        <f>IF('Relación Víctima_Denunciado '!D294=0,"-",'Relación Víctima_Denunciado '!D294/'Relación Víctima_Denunciado '!$L294)</f>
        <v>0.125</v>
      </c>
      <c r="E294" s="66">
        <f>IF('Relación Víctima_Denunciado '!E294=0,"-",'Relación Víctima_Denunciado '!E294/'Relación Víctima_Denunciado '!$L294)</f>
        <v>0.33333333333333331</v>
      </c>
      <c r="F294" s="66">
        <f>IF('Relación Víctima_Denunciado '!F294=0,"-",'Relación Víctima_Denunciado '!F294/'Relación Víctima_Denunciado '!$L294)</f>
        <v>0.125</v>
      </c>
      <c r="G294" s="66" t="str">
        <f>IF('Relación Víctima_Denunciado '!H294=0,"-",'Relación Víctima_Denunciado '!H294/'Relación Víctima_Denunciado '!$L294)</f>
        <v>-</v>
      </c>
      <c r="H294" s="66" t="str">
        <f>IF('Relación Víctima_Denunciado '!I294=0,"-",'Relación Víctima_Denunciado '!I294/'Relación Víctima_Denunciado '!$L294)</f>
        <v>-</v>
      </c>
      <c r="I294" s="66" t="str">
        <f>IF('Relación Víctima_Denunciado '!J294=0,"-",'Relación Víctima_Denunciado '!J294/'Relación Víctima_Denunciado '!$L294)</f>
        <v>-</v>
      </c>
      <c r="J294" s="66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6">
        <f>IF('Relación Víctima_Denunciado '!C295=0,"-",'Relación Víctima_Denunciado '!C295/'Relación Víctima_Denunciado '!$L295)</f>
        <v>7.9365079365079361E-2</v>
      </c>
      <c r="D295" s="66">
        <f>IF('Relación Víctima_Denunciado '!D295=0,"-",'Relación Víctima_Denunciado '!D295/'Relación Víctima_Denunciado '!$L295)</f>
        <v>0.20634920634920634</v>
      </c>
      <c r="E295" s="66">
        <f>IF('Relación Víctima_Denunciado '!E295=0,"-",'Relación Víctima_Denunciado '!E295/'Relación Víctima_Denunciado '!$L295)</f>
        <v>0.3968253968253968</v>
      </c>
      <c r="F295" s="66">
        <f>IF('Relación Víctima_Denunciado '!F295=0,"-",'Relación Víctima_Denunciado '!F295/'Relación Víctima_Denunciado '!$L295)</f>
        <v>0.31746031746031744</v>
      </c>
      <c r="G295" s="66" t="str">
        <f>IF('Relación Víctima_Denunciado '!H295=0,"-",'Relación Víctima_Denunciado '!H295/'Relación Víctima_Denunciado '!$L295)</f>
        <v>-</v>
      </c>
      <c r="H295" s="66" t="str">
        <f>IF('Relación Víctima_Denunciado '!I295=0,"-",'Relación Víctima_Denunciado '!I295/'Relación Víctima_Denunciado '!$L295)</f>
        <v>-</v>
      </c>
      <c r="I295" s="66" t="str">
        <f>IF('Relación Víctima_Denunciado '!J295=0,"-",'Relación Víctima_Denunciado '!J295/'Relación Víctima_Denunciado '!$L295)</f>
        <v>-</v>
      </c>
      <c r="J295" s="66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6">
        <f>IF('Relación Víctima_Denunciado '!C296=0,"-",'Relación Víctima_Denunciado '!C296/'Relación Víctima_Denunciado '!$L296)</f>
        <v>0.25</v>
      </c>
      <c r="D296" s="66">
        <f>IF('Relación Víctima_Denunciado '!D296=0,"-",'Relación Víctima_Denunciado '!D296/'Relación Víctima_Denunciado '!$L296)</f>
        <v>0.05</v>
      </c>
      <c r="E296" s="66">
        <f>IF('Relación Víctima_Denunciado '!E296=0,"-",'Relación Víctima_Denunciado '!E296/'Relación Víctima_Denunciado '!$L296)</f>
        <v>0.3</v>
      </c>
      <c r="F296" s="66">
        <f>IF('Relación Víctima_Denunciado '!F296=0,"-",'Relación Víctima_Denunciado '!F296/'Relación Víctima_Denunciado '!$L296)</f>
        <v>0.4</v>
      </c>
      <c r="G296" s="66" t="str">
        <f>IF('Relación Víctima_Denunciado '!H296=0,"-",'Relación Víctima_Denunciado '!H296/'Relación Víctima_Denunciado '!$L296)</f>
        <v>-</v>
      </c>
      <c r="H296" s="66" t="str">
        <f>IF('Relación Víctima_Denunciado '!I296=0,"-",'Relación Víctima_Denunciado '!I296/'Relación Víctima_Denunciado '!$L296)</f>
        <v>-</v>
      </c>
      <c r="I296" s="66" t="str">
        <f>IF('Relación Víctima_Denunciado '!J296=0,"-",'Relación Víctima_Denunciado '!J296/'Relación Víctima_Denunciado '!$L296)</f>
        <v>-</v>
      </c>
      <c r="J296" s="66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6" t="str">
        <f>IF('Relación Víctima_Denunciado '!C297=0,"-",'Relación Víctima_Denunciado '!C297/'Relación Víctima_Denunciado '!$L297)</f>
        <v>-</v>
      </c>
      <c r="D297" s="66" t="str">
        <f>IF('Relación Víctima_Denunciado '!D297=0,"-",'Relación Víctima_Denunciado '!D297/'Relación Víctima_Denunciado '!$L297)</f>
        <v>-</v>
      </c>
      <c r="E297" s="66" t="str">
        <f>IF('Relación Víctima_Denunciado '!E297=0,"-",'Relación Víctima_Denunciado '!E297/'Relación Víctima_Denunciado '!$L297)</f>
        <v>-</v>
      </c>
      <c r="F297" s="66">
        <f>IF('Relación Víctima_Denunciado '!F297=0,"-",'Relación Víctima_Denunciado '!F297/'Relación Víctima_Denunciado '!$L297)</f>
        <v>1</v>
      </c>
      <c r="G297" s="66" t="str">
        <f>IF('Relación Víctima_Denunciado '!H297=0,"-",'Relación Víctima_Denunciado '!H297/'Relación Víctima_Denunciado '!$L297)</f>
        <v>-</v>
      </c>
      <c r="H297" s="66" t="str">
        <f>IF('Relación Víctima_Denunciado '!I297=0,"-",'Relación Víctima_Denunciado '!I297/'Relación Víctima_Denunciado '!$L297)</f>
        <v>-</v>
      </c>
      <c r="I297" s="66" t="str">
        <f>IF('Relación Víctima_Denunciado '!J297=0,"-",'Relación Víctima_Denunciado '!J297/'Relación Víctima_Denunciado '!$L297)</f>
        <v>-</v>
      </c>
      <c r="J297" s="66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6">
        <f>IF('Relación Víctima_Denunciado '!C298=0,"-",'Relación Víctima_Denunciado '!C298/'Relación Víctima_Denunciado '!$L298)</f>
        <v>0.19565217391304349</v>
      </c>
      <c r="D298" s="66">
        <f>IF('Relación Víctima_Denunciado '!D298=0,"-",'Relación Víctima_Denunciado '!D298/'Relación Víctima_Denunciado '!$L298)</f>
        <v>4.3478260869565216E-2</v>
      </c>
      <c r="E298" s="66">
        <f>IF('Relación Víctima_Denunciado '!E298=0,"-",'Relación Víctima_Denunciado '!E298/'Relación Víctima_Denunciado '!$L298)</f>
        <v>0.32608695652173914</v>
      </c>
      <c r="F298" s="66">
        <f>IF('Relación Víctima_Denunciado '!F298=0,"-",'Relación Víctima_Denunciado '!F298/'Relación Víctima_Denunciado '!$L298)</f>
        <v>0.39130434782608697</v>
      </c>
      <c r="G298" s="66" t="str">
        <f>IF('Relación Víctima_Denunciado '!H298=0,"-",'Relación Víctima_Denunciado '!H298/'Relación Víctima_Denunciado '!$L298)</f>
        <v>-</v>
      </c>
      <c r="H298" s="66" t="str">
        <f>IF('Relación Víctima_Denunciado '!I298=0,"-",'Relación Víctima_Denunciado '!I298/'Relación Víctima_Denunciado '!$L298)</f>
        <v>-</v>
      </c>
      <c r="I298" s="66">
        <f>IF('Relación Víctima_Denunciado '!J298=0,"-",'Relación Víctima_Denunciado '!J298/'Relación Víctima_Denunciado '!$L298)</f>
        <v>4.3478260869565216E-2</v>
      </c>
      <c r="J298" s="66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6">
        <f>IF('Relación Víctima_Denunciado '!C299=0,"-",'Relación Víctima_Denunciado '!C299/'Relación Víctima_Denunciado '!$L299)</f>
        <v>0.19607843137254902</v>
      </c>
      <c r="D299" s="66">
        <f>IF('Relación Víctima_Denunciado '!D299=0,"-",'Relación Víctima_Denunciado '!D299/'Relación Víctima_Denunciado '!$L299)</f>
        <v>3.9215686274509803E-2</v>
      </c>
      <c r="E299" s="66">
        <f>IF('Relación Víctima_Denunciado '!E299=0,"-",'Relación Víctima_Denunciado '!E299/'Relación Víctima_Denunciado '!$L299)</f>
        <v>0.52941176470588236</v>
      </c>
      <c r="F299" s="66">
        <f>IF('Relación Víctima_Denunciado '!F299=0,"-",'Relación Víctima_Denunciado '!F299/'Relación Víctima_Denunciado '!$L299)</f>
        <v>0.23529411764705882</v>
      </c>
      <c r="G299" s="66" t="str">
        <f>IF('Relación Víctima_Denunciado '!H299=0,"-",'Relación Víctima_Denunciado '!H299/'Relación Víctima_Denunciado '!$L299)</f>
        <v>-</v>
      </c>
      <c r="H299" s="66" t="str">
        <f>IF('Relación Víctima_Denunciado '!I299=0,"-",'Relación Víctima_Denunciado '!I299/'Relación Víctima_Denunciado '!$L299)</f>
        <v>-</v>
      </c>
      <c r="I299" s="66" t="str">
        <f>IF('Relación Víctima_Denunciado '!J299=0,"-",'Relación Víctima_Denunciado '!J299/'Relación Víctima_Denunciado '!$L299)</f>
        <v>-</v>
      </c>
      <c r="J299" s="66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6" t="str">
        <f>IF('Relación Víctima_Denunciado '!C300=0,"-",'Relación Víctima_Denunciado '!C300/'Relación Víctima_Denunciado '!$L300)</f>
        <v>-</v>
      </c>
      <c r="D300" s="66" t="str">
        <f>IF('Relación Víctima_Denunciado '!D300=0,"-",'Relación Víctima_Denunciado '!D300/'Relación Víctima_Denunciado '!$L300)</f>
        <v>-</v>
      </c>
      <c r="E300" s="66" t="str">
        <f>IF('Relación Víctima_Denunciado '!E300=0,"-",'Relación Víctima_Denunciado '!E300/'Relación Víctima_Denunciado '!$L300)</f>
        <v>-</v>
      </c>
      <c r="F300" s="66" t="str">
        <f>IF('Relación Víctima_Denunciado '!F300=0,"-",'Relación Víctima_Denunciado '!F300/'Relación Víctima_Denunciado '!$L300)</f>
        <v>-</v>
      </c>
      <c r="G300" s="66" t="str">
        <f>IF('Relación Víctima_Denunciado '!H300=0,"-",'Relación Víctima_Denunciado '!H300/'Relación Víctima_Denunciado '!$L300)</f>
        <v>-</v>
      </c>
      <c r="H300" s="66" t="str">
        <f>IF('Relación Víctima_Denunciado '!I300=0,"-",'Relación Víctima_Denunciado '!I300/'Relación Víctima_Denunciado '!$L300)</f>
        <v>-</v>
      </c>
      <c r="I300" s="66" t="str">
        <f>IF('Relación Víctima_Denunciado '!J300=0,"-",'Relación Víctima_Denunciado '!J300/'Relación Víctima_Denunciado '!$L300)</f>
        <v>-</v>
      </c>
      <c r="J300" s="66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6" t="str">
        <f>IF('Relación Víctima_Denunciado '!C301=0,"-",'Relación Víctima_Denunciado '!C301/'Relación Víctima_Denunciado '!$L301)</f>
        <v>-</v>
      </c>
      <c r="D301" s="66">
        <f>IF('Relación Víctima_Denunciado '!D301=0,"-",'Relación Víctima_Denunciado '!D301/'Relación Víctima_Denunciado '!$L301)</f>
        <v>9.0909090909090912E-2</v>
      </c>
      <c r="E301" s="66">
        <f>IF('Relación Víctima_Denunciado '!E301=0,"-",'Relación Víctima_Denunciado '!E301/'Relación Víctima_Denunciado '!$L301)</f>
        <v>0.63636363636363635</v>
      </c>
      <c r="F301" s="66">
        <f>IF('Relación Víctima_Denunciado '!F301=0,"-",'Relación Víctima_Denunciado '!F301/'Relación Víctima_Denunciado '!$L301)</f>
        <v>0.27272727272727271</v>
      </c>
      <c r="G301" s="66" t="str">
        <f>IF('Relación Víctima_Denunciado '!H301=0,"-",'Relación Víctima_Denunciado '!H301/'Relación Víctima_Denunciado '!$L301)</f>
        <v>-</v>
      </c>
      <c r="H301" s="66" t="str">
        <f>IF('Relación Víctima_Denunciado '!I301=0,"-",'Relación Víctima_Denunciado '!I301/'Relación Víctima_Denunciado '!$L301)</f>
        <v>-</v>
      </c>
      <c r="I301" s="66" t="str">
        <f>IF('Relación Víctima_Denunciado '!J301=0,"-",'Relación Víctima_Denunciado '!J301/'Relación Víctima_Denunciado '!$L301)</f>
        <v>-</v>
      </c>
      <c r="J301" s="66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6" t="str">
        <f>IF('Relación Víctima_Denunciado '!C302=0,"-",'Relación Víctima_Denunciado '!C302/'Relación Víctima_Denunciado '!$L302)</f>
        <v>-</v>
      </c>
      <c r="D302" s="66" t="str">
        <f>IF('Relación Víctima_Denunciado '!D302=0,"-",'Relación Víctima_Denunciado '!D302/'Relación Víctima_Denunciado '!$L302)</f>
        <v>-</v>
      </c>
      <c r="E302" s="66" t="str">
        <f>IF('Relación Víctima_Denunciado '!E302=0,"-",'Relación Víctima_Denunciado '!E302/'Relación Víctima_Denunciado '!$L302)</f>
        <v>-</v>
      </c>
      <c r="F302" s="66" t="str">
        <f>IF('Relación Víctima_Denunciado '!F302=0,"-",'Relación Víctima_Denunciado '!F302/'Relación Víctima_Denunciado '!$L302)</f>
        <v>-</v>
      </c>
      <c r="G302" s="66" t="str">
        <f>IF('Relación Víctima_Denunciado '!H302=0,"-",'Relación Víctima_Denunciado '!H302/'Relación Víctima_Denunciado '!$L302)</f>
        <v>-</v>
      </c>
      <c r="H302" s="66" t="str">
        <f>IF('Relación Víctima_Denunciado '!I302=0,"-",'Relación Víctima_Denunciado '!I302/'Relación Víctima_Denunciado '!$L302)</f>
        <v>-</v>
      </c>
      <c r="I302" s="66" t="str">
        <f>IF('Relación Víctima_Denunciado '!J302=0,"-",'Relación Víctima_Denunciado '!J302/'Relación Víctima_Denunciado '!$L302)</f>
        <v>-</v>
      </c>
      <c r="J302" s="66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6">
        <f>IF('Relación Víctima_Denunciado '!C303=0,"-",'Relación Víctima_Denunciado '!C303/'Relación Víctima_Denunciado '!$L303)</f>
        <v>0.13333333333333333</v>
      </c>
      <c r="D303" s="66">
        <f>IF('Relación Víctima_Denunciado '!D303=0,"-",'Relación Víctima_Denunciado '!D303/'Relación Víctima_Denunciado '!$L303)</f>
        <v>0.13333333333333333</v>
      </c>
      <c r="E303" s="66">
        <f>IF('Relación Víctima_Denunciado '!E303=0,"-",'Relación Víctima_Denunciado '!E303/'Relación Víctima_Denunciado '!$L303)</f>
        <v>0.6</v>
      </c>
      <c r="F303" s="66">
        <f>IF('Relación Víctima_Denunciado '!F303=0,"-",'Relación Víctima_Denunciado '!F303/'Relación Víctima_Denunciado '!$L303)</f>
        <v>0.13333333333333333</v>
      </c>
      <c r="G303" s="66" t="str">
        <f>IF('Relación Víctima_Denunciado '!H303=0,"-",'Relación Víctima_Denunciado '!H303/'Relación Víctima_Denunciado '!$L303)</f>
        <v>-</v>
      </c>
      <c r="H303" s="66" t="str">
        <f>IF('Relación Víctima_Denunciado '!I303=0,"-",'Relación Víctima_Denunciado '!I303/'Relación Víctima_Denunciado '!$L303)</f>
        <v>-</v>
      </c>
      <c r="I303" s="66" t="str">
        <f>IF('Relación Víctima_Denunciado '!J303=0,"-",'Relación Víctima_Denunciado '!J303/'Relación Víctima_Denunciado '!$L303)</f>
        <v>-</v>
      </c>
      <c r="J303" s="66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6">
        <f>IF('Relación Víctima_Denunciado '!C304=0,"-",'Relación Víctima_Denunciado '!C304/'Relación Víctima_Denunciado '!$L304)</f>
        <v>0.21052631578947367</v>
      </c>
      <c r="D304" s="66" t="str">
        <f>IF('Relación Víctima_Denunciado '!D304=0,"-",'Relación Víctima_Denunciado '!D304/'Relación Víctima_Denunciado '!$L304)</f>
        <v>-</v>
      </c>
      <c r="E304" s="66">
        <f>IF('Relación Víctima_Denunciado '!E304=0,"-",'Relación Víctima_Denunciado '!E304/'Relación Víctima_Denunciado '!$L304)</f>
        <v>0.47368421052631576</v>
      </c>
      <c r="F304" s="66">
        <f>IF('Relación Víctima_Denunciado '!F304=0,"-",'Relación Víctima_Denunciado '!F304/'Relación Víctima_Denunciado '!$L304)</f>
        <v>0.31578947368421051</v>
      </c>
      <c r="G304" s="66" t="str">
        <f>IF('Relación Víctima_Denunciado '!H304=0,"-",'Relación Víctima_Denunciado '!H304/'Relación Víctima_Denunciado '!$L304)</f>
        <v>-</v>
      </c>
      <c r="H304" s="66" t="str">
        <f>IF('Relación Víctima_Denunciado '!I304=0,"-",'Relación Víctima_Denunciado '!I304/'Relación Víctima_Denunciado '!$L304)</f>
        <v>-</v>
      </c>
      <c r="I304" s="66" t="str">
        <f>IF('Relación Víctima_Denunciado '!J304=0,"-",'Relación Víctima_Denunciado '!J304/'Relación Víctima_Denunciado '!$L304)</f>
        <v>-</v>
      </c>
      <c r="J304" s="66" t="str">
        <f>IF('Relación Víctima_Denunciado '!K304=0,"-",'Relación Víctima_Denunciado '!K304/'Relación Víctima_Denunciado '!$L304)</f>
        <v>-</v>
      </c>
    </row>
    <row r="305" spans="2:10" ht="20.100000000000001" customHeight="1" thickBot="1" x14ac:dyDescent="0.25">
      <c r="B305" s="4" t="s">
        <v>489</v>
      </c>
      <c r="C305" s="66">
        <f>IF('Relación Víctima_Denunciado '!C305=0,"-",'Relación Víctima_Denunciado '!C305/'Relación Víctima_Denunciado '!$L305)</f>
        <v>4.7619047619047616E-2</v>
      </c>
      <c r="D305" s="66" t="str">
        <f>IF('Relación Víctima_Denunciado '!D305=0,"-",'Relación Víctima_Denunciado '!D305/'Relación Víctima_Denunciado '!$L305)</f>
        <v>-</v>
      </c>
      <c r="E305" s="66">
        <f>IF('Relación Víctima_Denunciado '!E305=0,"-",'Relación Víctima_Denunciado '!E305/'Relación Víctima_Denunciado '!$L305)</f>
        <v>0.35714285714285715</v>
      </c>
      <c r="F305" s="66">
        <f>IF('Relación Víctima_Denunciado '!F305=0,"-",'Relación Víctima_Denunciado '!F305/'Relación Víctima_Denunciado '!$L305)</f>
        <v>0.59523809523809523</v>
      </c>
      <c r="G305" s="66" t="str">
        <f>IF('Relación Víctima_Denunciado '!H305=0,"-",'Relación Víctima_Denunciado '!H305/'Relación Víctima_Denunciado '!$L305)</f>
        <v>-</v>
      </c>
      <c r="H305" s="66" t="str">
        <f>IF('Relación Víctima_Denunciado '!I305=0,"-",'Relación Víctima_Denunciado '!I305/'Relación Víctima_Denunciado '!$L305)</f>
        <v>-</v>
      </c>
      <c r="I305" s="66" t="str">
        <f>IF('Relación Víctima_Denunciado '!J305=0,"-",'Relación Víctima_Denunciado '!J305/'Relación Víctima_Denunciado '!$L305)</f>
        <v>-</v>
      </c>
      <c r="J305" s="66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6">
        <f>IF('Relación Víctima_Denunciado '!C306=0,"-",'Relación Víctima_Denunciado '!C306/'Relación Víctima_Denunciado '!$L306)</f>
        <v>0.42105263157894735</v>
      </c>
      <c r="D306" s="66">
        <f>IF('Relación Víctima_Denunciado '!D306=0,"-",'Relación Víctima_Denunciado '!D306/'Relación Víctima_Denunciado '!$L306)</f>
        <v>0.21052631578947367</v>
      </c>
      <c r="E306" s="66">
        <f>IF('Relación Víctima_Denunciado '!E306=0,"-",'Relación Víctima_Denunciado '!E306/'Relación Víctima_Denunciado '!$L306)</f>
        <v>0.15789473684210525</v>
      </c>
      <c r="F306" s="66">
        <f>IF('Relación Víctima_Denunciado '!F306=0,"-",'Relación Víctima_Denunciado '!F306/'Relación Víctima_Denunciado '!$L306)</f>
        <v>0.21052631578947367</v>
      </c>
      <c r="G306" s="66" t="str">
        <f>IF('Relación Víctima_Denunciado '!H306=0,"-",'Relación Víctima_Denunciado '!H306/'Relación Víctima_Denunciado '!$L306)</f>
        <v>-</v>
      </c>
      <c r="H306" s="66" t="str">
        <f>IF('Relación Víctima_Denunciado '!I306=0,"-",'Relación Víctima_Denunciado '!I306/'Relación Víctima_Denunciado '!$L306)</f>
        <v>-</v>
      </c>
      <c r="I306" s="66" t="str">
        <f>IF('Relación Víctima_Denunciado '!J306=0,"-",'Relación Víctima_Denunciado '!J306/'Relación Víctima_Denunciado '!$L306)</f>
        <v>-</v>
      </c>
      <c r="J306" s="66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6">
        <f>IF('Relación Víctima_Denunciado '!C307=0,"-",'Relación Víctima_Denunciado '!C307/'Relación Víctima_Denunciado '!$L307)</f>
        <v>0.22222222222222221</v>
      </c>
      <c r="D307" s="66">
        <f>IF('Relación Víctima_Denunciado '!D307=0,"-",'Relación Víctima_Denunciado '!D307/'Relación Víctima_Denunciado '!$L307)</f>
        <v>7.407407407407407E-2</v>
      </c>
      <c r="E307" s="66">
        <f>IF('Relación Víctima_Denunciado '!E307=0,"-",'Relación Víctima_Denunciado '!E307/'Relación Víctima_Denunciado '!$L307)</f>
        <v>0.29629629629629628</v>
      </c>
      <c r="F307" s="66">
        <f>IF('Relación Víctima_Denunciado '!F307=0,"-",'Relación Víctima_Denunciado '!F307/'Relación Víctima_Denunciado '!$L307)</f>
        <v>0.40740740740740738</v>
      </c>
      <c r="G307" s="66" t="str">
        <f>IF('Relación Víctima_Denunciado '!H307=0,"-",'Relación Víctima_Denunciado '!H307/'Relación Víctima_Denunciado '!$L307)</f>
        <v>-</v>
      </c>
      <c r="H307" s="66" t="str">
        <f>IF('Relación Víctima_Denunciado '!I307=0,"-",'Relación Víctima_Denunciado '!I307/'Relación Víctima_Denunciado '!$L307)</f>
        <v>-</v>
      </c>
      <c r="I307" s="66" t="str">
        <f>IF('Relación Víctima_Denunciado '!J307=0,"-",'Relación Víctima_Denunciado '!J307/'Relación Víctima_Denunciado '!$L307)</f>
        <v>-</v>
      </c>
      <c r="J307" s="66" t="str">
        <f>IF('Relación Víctima_Denunciado '!K307=0,"-",'Relación Víctima_Denunciado '!K307/'Relación Víctima_Denunciado '!$L307)</f>
        <v>-</v>
      </c>
    </row>
    <row r="308" spans="2:10" ht="20.100000000000001" customHeight="1" thickBot="1" x14ac:dyDescent="0.25">
      <c r="B308" s="4" t="s">
        <v>491</v>
      </c>
      <c r="C308" s="66">
        <f>IF('Relación Víctima_Denunciado '!C308=0,"-",'Relación Víctima_Denunciado '!C308/'Relación Víctima_Denunciado '!$L308)</f>
        <v>0.125</v>
      </c>
      <c r="D308" s="66">
        <f>IF('Relación Víctima_Denunciado '!D308=0,"-",'Relación Víctima_Denunciado '!D308/'Relación Víctima_Denunciado '!$L308)</f>
        <v>6.25E-2</v>
      </c>
      <c r="E308" s="66">
        <f>IF('Relación Víctima_Denunciado '!E308=0,"-",'Relación Víctima_Denunciado '!E308/'Relación Víctima_Denunciado '!$L308)</f>
        <v>0.21875</v>
      </c>
      <c r="F308" s="66">
        <f>IF('Relación Víctima_Denunciado '!F308=0,"-",'Relación Víctima_Denunciado '!F308/'Relación Víctima_Denunciado '!$L308)</f>
        <v>0.59375</v>
      </c>
      <c r="G308" s="66" t="str">
        <f>IF('Relación Víctima_Denunciado '!H308=0,"-",'Relación Víctima_Denunciado '!H308/'Relación Víctima_Denunciado '!$L308)</f>
        <v>-</v>
      </c>
      <c r="H308" s="66" t="str">
        <f>IF('Relación Víctima_Denunciado '!I308=0,"-",'Relación Víctima_Denunciado '!I308/'Relación Víctima_Denunciado '!$L308)</f>
        <v>-</v>
      </c>
      <c r="I308" s="66" t="str">
        <f>IF('Relación Víctima_Denunciado '!J308=0,"-",'Relación Víctima_Denunciado '!J308/'Relación Víctima_Denunciado '!$L308)</f>
        <v>-</v>
      </c>
      <c r="J308" s="66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6">
        <f>IF('Relación Víctima_Denunciado '!C309=0,"-",'Relación Víctima_Denunciado '!C309/'Relación Víctima_Denunciado '!$L309)</f>
        <v>0.10384615384615385</v>
      </c>
      <c r="D309" s="66">
        <f>IF('Relación Víctima_Denunciado '!D309=0,"-",'Relación Víctima_Denunciado '!D309/'Relación Víctima_Denunciado '!$L309)</f>
        <v>4.230769230769231E-2</v>
      </c>
      <c r="E309" s="66">
        <f>IF('Relación Víctima_Denunciado '!E309=0,"-",'Relación Víctima_Denunciado '!E309/'Relación Víctima_Denunciado '!$L309)</f>
        <v>0.3</v>
      </c>
      <c r="F309" s="66">
        <f>IF('Relación Víctima_Denunciado '!F309=0,"-",'Relación Víctima_Denunciado '!F309/'Relación Víctima_Denunciado '!$L309)</f>
        <v>0.53076923076923077</v>
      </c>
      <c r="G309" s="66">
        <f>IF('Relación Víctima_Denunciado '!H309=0,"-",'Relación Víctima_Denunciado '!H309/'Relación Víctima_Denunciado '!$L309)</f>
        <v>2.3076923076923078E-2</v>
      </c>
      <c r="H309" s="66" t="str">
        <f>IF('Relación Víctima_Denunciado '!I309=0,"-",'Relación Víctima_Denunciado '!I309/'Relación Víctima_Denunciado '!$L309)</f>
        <v>-</v>
      </c>
      <c r="I309" s="66" t="str">
        <f>IF('Relación Víctima_Denunciado '!J309=0,"-",'Relación Víctima_Denunciado '!J309/'Relación Víctima_Denunciado '!$L309)</f>
        <v>-</v>
      </c>
      <c r="J309" s="66" t="str">
        <f>IF('Relación Víctima_Denunciado '!K309=0,"-",'Relación Víctima_Denunciado '!K309/'Relación Víctima_Denunciado '!$L309)</f>
        <v>-</v>
      </c>
    </row>
    <row r="310" spans="2:10" ht="20.100000000000001" customHeight="1" thickBot="1" x14ac:dyDescent="0.25">
      <c r="B310" s="4" t="s">
        <v>493</v>
      </c>
      <c r="C310" s="66" t="str">
        <f>IF('Relación Víctima_Denunciado '!C310=0,"-",'Relación Víctima_Denunciado '!C310/'Relación Víctima_Denunciado '!$L310)</f>
        <v>-</v>
      </c>
      <c r="D310" s="66" t="str">
        <f>IF('Relación Víctima_Denunciado '!D310=0,"-",'Relación Víctima_Denunciado '!D310/'Relación Víctima_Denunciado '!$L310)</f>
        <v>-</v>
      </c>
      <c r="E310" s="66">
        <f>IF('Relación Víctima_Denunciado '!E310=0,"-",'Relación Víctima_Denunciado '!E310/'Relación Víctima_Denunciado '!$L310)</f>
        <v>0.5</v>
      </c>
      <c r="F310" s="66">
        <f>IF('Relación Víctima_Denunciado '!F310=0,"-",'Relación Víctima_Denunciado '!F310/'Relación Víctima_Denunciado '!$L310)</f>
        <v>0.5</v>
      </c>
      <c r="G310" s="66" t="str">
        <f>IF('Relación Víctima_Denunciado '!H310=0,"-",'Relación Víctima_Denunciado '!H310/'Relación Víctima_Denunciado '!$L310)</f>
        <v>-</v>
      </c>
      <c r="H310" s="66" t="str">
        <f>IF('Relación Víctima_Denunciado '!I310=0,"-",'Relación Víctima_Denunciado '!I310/'Relación Víctima_Denunciado '!$L310)</f>
        <v>-</v>
      </c>
      <c r="I310" s="66" t="str">
        <f>IF('Relación Víctima_Denunciado '!J310=0,"-",'Relación Víctima_Denunciado '!J310/'Relación Víctima_Denunciado '!$L310)</f>
        <v>-</v>
      </c>
      <c r="J310" s="66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6">
        <f>IF('Relación Víctima_Denunciado '!C311=0,"-",'Relación Víctima_Denunciado '!C311/'Relación Víctima_Denunciado '!$L311)</f>
        <v>0.44444444444444442</v>
      </c>
      <c r="D311" s="66">
        <f>IF('Relación Víctima_Denunciado '!D311=0,"-",'Relación Víctima_Denunciado '!D311/'Relación Víctima_Denunciado '!$L311)</f>
        <v>0.44444444444444442</v>
      </c>
      <c r="E311" s="66" t="str">
        <f>IF('Relación Víctima_Denunciado '!E311=0,"-",'Relación Víctima_Denunciado '!E311/'Relación Víctima_Denunciado '!$L311)</f>
        <v>-</v>
      </c>
      <c r="F311" s="66">
        <f>IF('Relación Víctima_Denunciado '!F311=0,"-",'Relación Víctima_Denunciado '!F311/'Relación Víctima_Denunciado '!$L311)</f>
        <v>0.1111111111111111</v>
      </c>
      <c r="G311" s="66" t="str">
        <f>IF('Relación Víctima_Denunciado '!H311=0,"-",'Relación Víctima_Denunciado '!H311/'Relación Víctima_Denunciado '!$L311)</f>
        <v>-</v>
      </c>
      <c r="H311" s="66" t="str">
        <f>IF('Relación Víctima_Denunciado '!I311=0,"-",'Relación Víctima_Denunciado '!I311/'Relación Víctima_Denunciado '!$L311)</f>
        <v>-</v>
      </c>
      <c r="I311" s="66" t="str">
        <f>IF('Relación Víctima_Denunciado '!J311=0,"-",'Relación Víctima_Denunciado '!J311/'Relación Víctima_Denunciado '!$L311)</f>
        <v>-</v>
      </c>
      <c r="J311" s="66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6">
        <f>IF('Relación Víctima_Denunciado '!C312=0,"-",'Relación Víctima_Denunciado '!C312/'Relación Víctima_Denunciado '!$L312)</f>
        <v>0.27272727272727271</v>
      </c>
      <c r="D312" s="66">
        <f>IF('Relación Víctima_Denunciado '!D312=0,"-",'Relación Víctima_Denunciado '!D312/'Relación Víctima_Denunciado '!$L312)</f>
        <v>0.13636363636363635</v>
      </c>
      <c r="E312" s="66">
        <f>IF('Relación Víctima_Denunciado '!E312=0,"-",'Relación Víctima_Denunciado '!E312/'Relación Víctima_Denunciado '!$L312)</f>
        <v>0.36363636363636365</v>
      </c>
      <c r="F312" s="66">
        <f>IF('Relación Víctima_Denunciado '!F312=0,"-",'Relación Víctima_Denunciado '!F312/'Relación Víctima_Denunciado '!$L312)</f>
        <v>0.22727272727272727</v>
      </c>
      <c r="G312" s="66" t="str">
        <f>IF('Relación Víctima_Denunciado '!H312=0,"-",'Relación Víctima_Denunciado '!H312/'Relación Víctima_Denunciado '!$L312)</f>
        <v>-</v>
      </c>
      <c r="H312" s="66" t="str">
        <f>IF('Relación Víctima_Denunciado '!I312=0,"-",'Relación Víctima_Denunciado '!I312/'Relación Víctima_Denunciado '!$L312)</f>
        <v>-</v>
      </c>
      <c r="I312" s="66" t="str">
        <f>IF('Relación Víctima_Denunciado '!J312=0,"-",'Relación Víctima_Denunciado '!J312/'Relación Víctima_Denunciado '!$L312)</f>
        <v>-</v>
      </c>
      <c r="J312" s="66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6">
        <f>IF('Relación Víctima_Denunciado '!C313=0,"-",'Relación Víctima_Denunciado '!C313/'Relación Víctima_Denunciado '!$L313)</f>
        <v>0.2</v>
      </c>
      <c r="D313" s="66" t="str">
        <f>IF('Relación Víctima_Denunciado '!D313=0,"-",'Relación Víctima_Denunciado '!D313/'Relación Víctima_Denunciado '!$L313)</f>
        <v>-</v>
      </c>
      <c r="E313" s="66">
        <f>IF('Relación Víctima_Denunciado '!E313=0,"-",'Relación Víctima_Denunciado '!E313/'Relación Víctima_Denunciado '!$L313)</f>
        <v>0.1</v>
      </c>
      <c r="F313" s="66">
        <f>IF('Relación Víctima_Denunciado '!F313=0,"-",'Relación Víctima_Denunciado '!F313/'Relación Víctima_Denunciado '!$L313)</f>
        <v>0.7</v>
      </c>
      <c r="G313" s="66" t="str">
        <f>IF('Relación Víctima_Denunciado '!H313=0,"-",'Relación Víctima_Denunciado '!H313/'Relación Víctima_Denunciado '!$L313)</f>
        <v>-</v>
      </c>
      <c r="H313" s="66" t="str">
        <f>IF('Relación Víctima_Denunciado '!I313=0,"-",'Relación Víctima_Denunciado '!I313/'Relación Víctima_Denunciado '!$L313)</f>
        <v>-</v>
      </c>
      <c r="I313" s="66" t="str">
        <f>IF('Relación Víctima_Denunciado '!J313=0,"-",'Relación Víctima_Denunciado '!J313/'Relación Víctima_Denunciado '!$L313)</f>
        <v>-</v>
      </c>
      <c r="J313" s="66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6">
        <f>IF('Relación Víctima_Denunciado '!C314=0,"-",'Relación Víctima_Denunciado '!C314/'Relación Víctima_Denunciado '!$L314)</f>
        <v>0.14285714285714285</v>
      </c>
      <c r="D314" s="66">
        <f>IF('Relación Víctima_Denunciado '!D314=0,"-",'Relación Víctima_Denunciado '!D314/'Relación Víctima_Denunciado '!$L314)</f>
        <v>0.10714285714285714</v>
      </c>
      <c r="E314" s="66">
        <f>IF('Relación Víctima_Denunciado '!E314=0,"-",'Relación Víctima_Denunciado '!E314/'Relación Víctima_Denunciado '!$L314)</f>
        <v>0.6071428571428571</v>
      </c>
      <c r="F314" s="66">
        <f>IF('Relación Víctima_Denunciado '!F314=0,"-",'Relación Víctima_Denunciado '!F314/'Relación Víctima_Denunciado '!$L314)</f>
        <v>7.1428571428571425E-2</v>
      </c>
      <c r="G314" s="66">
        <f>IF('Relación Víctima_Denunciado '!H314=0,"-",'Relación Víctima_Denunciado '!H314/'Relación Víctima_Denunciado '!$L314)</f>
        <v>7.1428571428571425E-2</v>
      </c>
      <c r="H314" s="66" t="str">
        <f>IF('Relación Víctima_Denunciado '!I314=0,"-",'Relación Víctima_Denunciado '!I314/'Relación Víctima_Denunciado '!$L314)</f>
        <v>-</v>
      </c>
      <c r="I314" s="66" t="str">
        <f>IF('Relación Víctima_Denunciado '!J314=0,"-",'Relación Víctima_Denunciado '!J314/'Relación Víctima_Denunciado '!$L314)</f>
        <v>-</v>
      </c>
      <c r="J314" s="66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6" t="str">
        <f>IF('Relación Víctima_Denunciado '!C315=0,"-",'Relación Víctima_Denunciado '!C315/'Relación Víctima_Denunciado '!$L315)</f>
        <v>-</v>
      </c>
      <c r="D315" s="66">
        <f>IF('Relación Víctima_Denunciado '!D315=0,"-",'Relación Víctima_Denunciado '!D315/'Relación Víctima_Denunciado '!$L315)</f>
        <v>0.3888888888888889</v>
      </c>
      <c r="E315" s="66">
        <f>IF('Relación Víctima_Denunciado '!E315=0,"-",'Relación Víctima_Denunciado '!E315/'Relación Víctima_Denunciado '!$L315)</f>
        <v>0.33333333333333331</v>
      </c>
      <c r="F315" s="66">
        <f>IF('Relación Víctima_Denunciado '!F315=0,"-",'Relación Víctima_Denunciado '!F315/'Relación Víctima_Denunciado '!$L315)</f>
        <v>0.27777777777777779</v>
      </c>
      <c r="G315" s="66" t="str">
        <f>IF('Relación Víctima_Denunciado '!H315=0,"-",'Relación Víctima_Denunciado '!H315/'Relación Víctima_Denunciado '!$L315)</f>
        <v>-</v>
      </c>
      <c r="H315" s="66" t="str">
        <f>IF('Relación Víctima_Denunciado '!I315=0,"-",'Relación Víctima_Denunciado '!I315/'Relación Víctima_Denunciado '!$L315)</f>
        <v>-</v>
      </c>
      <c r="I315" s="66" t="str">
        <f>IF('Relación Víctima_Denunciado '!J315=0,"-",'Relación Víctima_Denunciado '!J315/'Relación Víctima_Denunciado '!$L315)</f>
        <v>-</v>
      </c>
      <c r="J315" s="66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6">
        <f>IF('Relación Víctima_Denunciado '!C316=0,"-",'Relación Víctima_Denunciado '!C316/'Relación Víctima_Denunciado '!$L316)</f>
        <v>0.23529411764705882</v>
      </c>
      <c r="D316" s="66" t="str">
        <f>IF('Relación Víctima_Denunciado '!D316=0,"-",'Relación Víctima_Denunciado '!D316/'Relación Víctima_Denunciado '!$L316)</f>
        <v>-</v>
      </c>
      <c r="E316" s="66">
        <f>IF('Relación Víctima_Denunciado '!E316=0,"-",'Relación Víctima_Denunciado '!E316/'Relación Víctima_Denunciado '!$L316)</f>
        <v>0.29411764705882354</v>
      </c>
      <c r="F316" s="66">
        <f>IF('Relación Víctima_Denunciado '!F316=0,"-",'Relación Víctima_Denunciado '!F316/'Relación Víctima_Denunciado '!$L316)</f>
        <v>0.47058823529411764</v>
      </c>
      <c r="G316" s="66" t="str">
        <f>IF('Relación Víctima_Denunciado '!H316=0,"-",'Relación Víctima_Denunciado '!H316/'Relación Víctima_Denunciado '!$L316)</f>
        <v>-</v>
      </c>
      <c r="H316" s="66" t="str">
        <f>IF('Relación Víctima_Denunciado '!I316=0,"-",'Relación Víctima_Denunciado '!I316/'Relación Víctima_Denunciado '!$L316)</f>
        <v>-</v>
      </c>
      <c r="I316" s="66" t="str">
        <f>IF('Relación Víctima_Denunciado '!J316=0,"-",'Relación Víctima_Denunciado '!J316/'Relación Víctima_Denunciado '!$L316)</f>
        <v>-</v>
      </c>
      <c r="J316" s="66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6">
        <f>IF('Relación Víctima_Denunciado '!C317=0,"-",'Relación Víctima_Denunciado '!C317/'Relación Víctima_Denunciado '!$L317)</f>
        <v>0.13333333333333333</v>
      </c>
      <c r="D317" s="66">
        <f>IF('Relación Víctima_Denunciado '!D317=0,"-",'Relación Víctima_Denunciado '!D317/'Relación Víctima_Denunciado '!$L317)</f>
        <v>0.13333333333333333</v>
      </c>
      <c r="E317" s="66">
        <f>IF('Relación Víctima_Denunciado '!E317=0,"-",'Relación Víctima_Denunciado '!E317/'Relación Víctima_Denunciado '!$L317)</f>
        <v>0.2</v>
      </c>
      <c r="F317" s="66">
        <f>IF('Relación Víctima_Denunciado '!F317=0,"-",'Relación Víctima_Denunciado '!F317/'Relación Víctima_Denunciado '!$L317)</f>
        <v>0.53333333333333333</v>
      </c>
      <c r="G317" s="66" t="str">
        <f>IF('Relación Víctima_Denunciado '!H317=0,"-",'Relación Víctima_Denunciado '!H317/'Relación Víctima_Denunciado '!$L317)</f>
        <v>-</v>
      </c>
      <c r="H317" s="66" t="str">
        <f>IF('Relación Víctima_Denunciado '!I317=0,"-",'Relación Víctima_Denunciado '!I317/'Relación Víctima_Denunciado '!$L317)</f>
        <v>-</v>
      </c>
      <c r="I317" s="66" t="str">
        <f>IF('Relación Víctima_Denunciado '!J317=0,"-",'Relación Víctima_Denunciado '!J317/'Relación Víctima_Denunciado '!$L317)</f>
        <v>-</v>
      </c>
      <c r="J317" s="66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6" t="str">
        <f>IF('Relación Víctima_Denunciado '!C318=0,"-",'Relación Víctima_Denunciado '!C318/'Relación Víctima_Denunciado '!$L318)</f>
        <v>-</v>
      </c>
      <c r="D318" s="66">
        <f>IF('Relación Víctima_Denunciado '!D318=0,"-",'Relación Víctima_Denunciado '!D318/'Relación Víctima_Denunciado '!$L318)</f>
        <v>0.375</v>
      </c>
      <c r="E318" s="66" t="str">
        <f>IF('Relación Víctima_Denunciado '!E318=0,"-",'Relación Víctima_Denunciado '!E318/'Relación Víctima_Denunciado '!$L318)</f>
        <v>-</v>
      </c>
      <c r="F318" s="66">
        <f>IF('Relación Víctima_Denunciado '!F318=0,"-",'Relación Víctima_Denunciado '!F318/'Relación Víctima_Denunciado '!$L318)</f>
        <v>0.625</v>
      </c>
      <c r="G318" s="66" t="str">
        <f>IF('Relación Víctima_Denunciado '!H318=0,"-",'Relación Víctima_Denunciado '!H318/'Relación Víctima_Denunciado '!$L318)</f>
        <v>-</v>
      </c>
      <c r="H318" s="66" t="str">
        <f>IF('Relación Víctima_Denunciado '!I318=0,"-",'Relación Víctima_Denunciado '!I318/'Relación Víctima_Denunciado '!$L318)</f>
        <v>-</v>
      </c>
      <c r="I318" s="66" t="str">
        <f>IF('Relación Víctima_Denunciado '!J318=0,"-",'Relación Víctima_Denunciado '!J318/'Relación Víctima_Denunciado '!$L318)</f>
        <v>-</v>
      </c>
      <c r="J318" s="66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6">
        <f>IF('Relación Víctima_Denunciado '!C319=0,"-",'Relación Víctima_Denunciado '!C319/'Relación Víctima_Denunciado '!$L319)</f>
        <v>0.2</v>
      </c>
      <c r="D319" s="66" t="str">
        <f>IF('Relación Víctima_Denunciado '!D319=0,"-",'Relación Víctima_Denunciado '!D319/'Relación Víctima_Denunciado '!$L319)</f>
        <v>-</v>
      </c>
      <c r="E319" s="66">
        <f>IF('Relación Víctima_Denunciado '!E319=0,"-",'Relación Víctima_Denunciado '!E319/'Relación Víctima_Denunciado '!$L319)</f>
        <v>0.4</v>
      </c>
      <c r="F319" s="66">
        <f>IF('Relación Víctima_Denunciado '!F319=0,"-",'Relación Víctima_Denunciado '!F319/'Relación Víctima_Denunciado '!$L319)</f>
        <v>0.4</v>
      </c>
      <c r="G319" s="66" t="str">
        <f>IF('Relación Víctima_Denunciado '!H319=0,"-",'Relación Víctima_Denunciado '!H319/'Relación Víctima_Denunciado '!$L319)</f>
        <v>-</v>
      </c>
      <c r="H319" s="66" t="str">
        <f>IF('Relación Víctima_Denunciado '!I319=0,"-",'Relación Víctima_Denunciado '!I319/'Relación Víctima_Denunciado '!$L319)</f>
        <v>-</v>
      </c>
      <c r="I319" s="66" t="str">
        <f>IF('Relación Víctima_Denunciado '!J319=0,"-",'Relación Víctima_Denunciado '!J319/'Relación Víctima_Denunciado '!$L319)</f>
        <v>-</v>
      </c>
      <c r="J319" s="66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6">
        <f>IF('Relación Víctima_Denunciado '!C320=0,"-",'Relación Víctima_Denunciado '!C320/'Relación Víctima_Denunciado '!$L320)</f>
        <v>0.125</v>
      </c>
      <c r="D320" s="66" t="str">
        <f>IF('Relación Víctima_Denunciado '!D320=0,"-",'Relación Víctima_Denunciado '!D320/'Relación Víctima_Denunciado '!$L320)</f>
        <v>-</v>
      </c>
      <c r="E320" s="66">
        <f>IF('Relación Víctima_Denunciado '!E320=0,"-",'Relación Víctima_Denunciado '!E320/'Relación Víctima_Denunciado '!$L320)</f>
        <v>0.25</v>
      </c>
      <c r="F320" s="66">
        <f>IF('Relación Víctima_Denunciado '!F320=0,"-",'Relación Víctima_Denunciado '!F320/'Relación Víctima_Denunciado '!$L320)</f>
        <v>0.625</v>
      </c>
      <c r="G320" s="66" t="str">
        <f>IF('Relación Víctima_Denunciado '!H320=0,"-",'Relación Víctima_Denunciado '!H320/'Relación Víctima_Denunciado '!$L320)</f>
        <v>-</v>
      </c>
      <c r="H320" s="66" t="str">
        <f>IF('Relación Víctima_Denunciado '!I320=0,"-",'Relación Víctima_Denunciado '!I320/'Relación Víctima_Denunciado '!$L320)</f>
        <v>-</v>
      </c>
      <c r="I320" s="66" t="str">
        <f>IF('Relación Víctima_Denunciado '!J320=0,"-",'Relación Víctima_Denunciado '!J320/'Relación Víctima_Denunciado '!$L320)</f>
        <v>-</v>
      </c>
      <c r="J320" s="66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6">
        <f>IF('Relación Víctima_Denunciado '!C321=0,"-",'Relación Víctima_Denunciado '!C321/'Relación Víctima_Denunciado '!$L321)</f>
        <v>0.2857142857142857</v>
      </c>
      <c r="D321" s="66" t="str">
        <f>IF('Relación Víctima_Denunciado '!D321=0,"-",'Relación Víctima_Denunciado '!D321/'Relación Víctima_Denunciado '!$L321)</f>
        <v>-</v>
      </c>
      <c r="E321" s="66">
        <f>IF('Relación Víctima_Denunciado '!E321=0,"-",'Relación Víctima_Denunciado '!E321/'Relación Víctima_Denunciado '!$L321)</f>
        <v>0.2857142857142857</v>
      </c>
      <c r="F321" s="66">
        <f>IF('Relación Víctima_Denunciado '!F321=0,"-",'Relación Víctima_Denunciado '!F321/'Relación Víctima_Denunciado '!$L321)</f>
        <v>0.42857142857142855</v>
      </c>
      <c r="G321" s="66" t="str">
        <f>IF('Relación Víctima_Denunciado '!H321=0,"-",'Relación Víctima_Denunciado '!H321/'Relación Víctima_Denunciado '!$L321)</f>
        <v>-</v>
      </c>
      <c r="H321" s="66" t="str">
        <f>IF('Relación Víctima_Denunciado '!I321=0,"-",'Relación Víctima_Denunciado '!I321/'Relación Víctima_Denunciado '!$L321)</f>
        <v>-</v>
      </c>
      <c r="I321" s="66" t="str">
        <f>IF('Relación Víctima_Denunciado '!J321=0,"-",'Relación Víctima_Denunciado '!J321/'Relación Víctima_Denunciado '!$L321)</f>
        <v>-</v>
      </c>
      <c r="J321" s="66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6">
        <f>IF('Relación Víctima_Denunciado '!C322=0,"-",'Relación Víctima_Denunciado '!C322/'Relación Víctima_Denunciado '!$L322)</f>
        <v>0.1111111111111111</v>
      </c>
      <c r="D322" s="66" t="str">
        <f>IF('Relación Víctima_Denunciado '!D322=0,"-",'Relación Víctima_Denunciado '!D322/'Relación Víctima_Denunciado '!$L322)</f>
        <v>-</v>
      </c>
      <c r="E322" s="66">
        <f>IF('Relación Víctima_Denunciado '!E322=0,"-",'Relación Víctima_Denunciado '!E322/'Relación Víctima_Denunciado '!$L322)</f>
        <v>0.66666666666666663</v>
      </c>
      <c r="F322" s="66">
        <f>IF('Relación Víctima_Denunciado '!F322=0,"-",'Relación Víctima_Denunciado '!F322/'Relación Víctima_Denunciado '!$L322)</f>
        <v>0.22222222222222221</v>
      </c>
      <c r="G322" s="66" t="str">
        <f>IF('Relación Víctima_Denunciado '!H322=0,"-",'Relación Víctima_Denunciado '!H322/'Relación Víctima_Denunciado '!$L322)</f>
        <v>-</v>
      </c>
      <c r="H322" s="66" t="str">
        <f>IF('Relación Víctima_Denunciado '!I322=0,"-",'Relación Víctima_Denunciado '!I322/'Relación Víctima_Denunciado '!$L322)</f>
        <v>-</v>
      </c>
      <c r="I322" s="66" t="str">
        <f>IF('Relación Víctima_Denunciado '!J322=0,"-",'Relación Víctima_Denunciado '!J322/'Relación Víctima_Denunciado '!$L322)</f>
        <v>-</v>
      </c>
      <c r="J322" s="66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6">
        <f>IF('Relación Víctima_Denunciado '!C323=0,"-",'Relación Víctima_Denunciado '!C323/'Relación Víctima_Denunciado '!$L323)</f>
        <v>0.2857142857142857</v>
      </c>
      <c r="D323" s="66">
        <f>IF('Relación Víctima_Denunciado '!D323=0,"-",'Relación Víctima_Denunciado '!D323/'Relación Víctima_Denunciado '!$L323)</f>
        <v>0.2857142857142857</v>
      </c>
      <c r="E323" s="66">
        <f>IF('Relación Víctima_Denunciado '!E323=0,"-",'Relación Víctima_Denunciado '!E323/'Relación Víctima_Denunciado '!$L323)</f>
        <v>0.14285714285714285</v>
      </c>
      <c r="F323" s="66">
        <f>IF('Relación Víctima_Denunciado '!F323=0,"-",'Relación Víctima_Denunciado '!F323/'Relación Víctima_Denunciado '!$L323)</f>
        <v>0.2857142857142857</v>
      </c>
      <c r="G323" s="66" t="str">
        <f>IF('Relación Víctima_Denunciado '!H323=0,"-",'Relación Víctima_Denunciado '!H323/'Relación Víctima_Denunciado '!$L323)</f>
        <v>-</v>
      </c>
      <c r="H323" s="66" t="str">
        <f>IF('Relación Víctima_Denunciado '!I323=0,"-",'Relación Víctima_Denunciado '!I323/'Relación Víctima_Denunciado '!$L323)</f>
        <v>-</v>
      </c>
      <c r="I323" s="66" t="str">
        <f>IF('Relación Víctima_Denunciado '!J323=0,"-",'Relación Víctima_Denunciado '!J323/'Relación Víctima_Denunciado '!$L323)</f>
        <v>-</v>
      </c>
      <c r="J323" s="66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6" t="str">
        <f>IF('Relación Víctima_Denunciado '!C324=0,"-",'Relación Víctima_Denunciado '!C324/'Relación Víctima_Denunciado '!$L324)</f>
        <v>-</v>
      </c>
      <c r="D324" s="66" t="str">
        <f>IF('Relación Víctima_Denunciado '!D324=0,"-",'Relación Víctima_Denunciado '!D324/'Relación Víctima_Denunciado '!$L324)</f>
        <v>-</v>
      </c>
      <c r="E324" s="66">
        <f>IF('Relación Víctima_Denunciado '!E324=0,"-",'Relación Víctima_Denunciado '!E324/'Relación Víctima_Denunciado '!$L324)</f>
        <v>1</v>
      </c>
      <c r="F324" s="66" t="str">
        <f>IF('Relación Víctima_Denunciado '!F324=0,"-",'Relación Víctima_Denunciado '!F324/'Relación Víctima_Denunciado '!$L324)</f>
        <v>-</v>
      </c>
      <c r="G324" s="66" t="str">
        <f>IF('Relación Víctima_Denunciado '!H324=0,"-",'Relación Víctima_Denunciado '!H324/'Relación Víctima_Denunciado '!$L324)</f>
        <v>-</v>
      </c>
      <c r="H324" s="66" t="str">
        <f>IF('Relación Víctima_Denunciado '!I324=0,"-",'Relación Víctima_Denunciado '!I324/'Relación Víctima_Denunciado '!$L324)</f>
        <v>-</v>
      </c>
      <c r="I324" s="66" t="str">
        <f>IF('Relación Víctima_Denunciado '!J324=0,"-",'Relación Víctima_Denunciado '!J324/'Relación Víctima_Denunciado '!$L324)</f>
        <v>-</v>
      </c>
      <c r="J324" s="66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6">
        <f>IF('Relación Víctima_Denunciado '!C325=0,"-",'Relación Víctima_Denunciado '!C325/'Relación Víctima_Denunciado '!$L325)</f>
        <v>0.29166666666666669</v>
      </c>
      <c r="D325" s="66">
        <f>IF('Relación Víctima_Denunciado '!D325=0,"-",'Relación Víctima_Denunciado '!D325/'Relación Víctima_Denunciado '!$L325)</f>
        <v>8.3333333333333329E-2</v>
      </c>
      <c r="E325" s="66">
        <f>IF('Relación Víctima_Denunciado '!E325=0,"-",'Relación Víctima_Denunciado '!E325/'Relación Víctima_Denunciado '!$L325)</f>
        <v>0.45833333333333331</v>
      </c>
      <c r="F325" s="66">
        <f>IF('Relación Víctima_Denunciado '!F325=0,"-",'Relación Víctima_Denunciado '!F325/'Relación Víctima_Denunciado '!$L325)</f>
        <v>0.16666666666666666</v>
      </c>
      <c r="G325" s="66" t="str">
        <f>IF('Relación Víctima_Denunciado '!H325=0,"-",'Relación Víctima_Denunciado '!H325/'Relación Víctima_Denunciado '!$L325)</f>
        <v>-</v>
      </c>
      <c r="H325" s="66" t="str">
        <f>IF('Relación Víctima_Denunciado '!I325=0,"-",'Relación Víctima_Denunciado '!I325/'Relación Víctima_Denunciado '!$L325)</f>
        <v>-</v>
      </c>
      <c r="I325" s="66" t="str">
        <f>IF('Relación Víctima_Denunciado '!J325=0,"-",'Relación Víctima_Denunciado '!J325/'Relación Víctima_Denunciado '!$L325)</f>
        <v>-</v>
      </c>
      <c r="J325" s="66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6">
        <f>IF('Relación Víctima_Denunciado '!C326=0,"-",'Relación Víctima_Denunciado '!C326/'Relación Víctima_Denunciado '!$L326)</f>
        <v>0.125</v>
      </c>
      <c r="D326" s="66">
        <f>IF('Relación Víctima_Denunciado '!D326=0,"-",'Relación Víctima_Denunciado '!D326/'Relación Víctima_Denunciado '!$L326)</f>
        <v>0.21875</v>
      </c>
      <c r="E326" s="66">
        <f>IF('Relación Víctima_Denunciado '!E326=0,"-",'Relación Víctima_Denunciado '!E326/'Relación Víctima_Denunciado '!$L326)</f>
        <v>0.21875</v>
      </c>
      <c r="F326" s="66">
        <f>IF('Relación Víctima_Denunciado '!F326=0,"-",'Relación Víctima_Denunciado '!F326/'Relación Víctima_Denunciado '!$L326)</f>
        <v>0.4375</v>
      </c>
      <c r="G326" s="66" t="str">
        <f>IF('Relación Víctima_Denunciado '!H326=0,"-",'Relación Víctima_Denunciado '!H326/'Relación Víctima_Denunciado '!$L326)</f>
        <v>-</v>
      </c>
      <c r="H326" s="66" t="str">
        <f>IF('Relación Víctima_Denunciado '!I326=0,"-",'Relación Víctima_Denunciado '!I326/'Relación Víctima_Denunciado '!$L326)</f>
        <v>-</v>
      </c>
      <c r="I326" s="66" t="str">
        <f>IF('Relación Víctima_Denunciado '!J326=0,"-",'Relación Víctima_Denunciado '!J326/'Relación Víctima_Denunciado '!$L326)</f>
        <v>-</v>
      </c>
      <c r="J326" s="66" t="str">
        <f>IF('Relación Víctima_Denunciado '!K326=0,"-",'Relación Víctima_Denunciado '!K326/'Relación Víctima_Denunciado '!$L326)</f>
        <v>-</v>
      </c>
    </row>
    <row r="327" spans="2:10" ht="20.100000000000001" customHeight="1" thickBot="1" x14ac:dyDescent="0.25">
      <c r="B327" s="4" t="s">
        <v>509</v>
      </c>
      <c r="C327" s="66">
        <f>IF('Relación Víctima_Denunciado '!C327=0,"-",'Relación Víctima_Denunciado '!C327/'Relación Víctima_Denunciado '!$L327)</f>
        <v>0.4</v>
      </c>
      <c r="D327" s="66" t="str">
        <f>IF('Relación Víctima_Denunciado '!D327=0,"-",'Relación Víctima_Denunciado '!D327/'Relación Víctima_Denunciado '!$L327)</f>
        <v>-</v>
      </c>
      <c r="E327" s="66" t="str">
        <f>IF('Relación Víctima_Denunciado '!E327=0,"-",'Relación Víctima_Denunciado '!E327/'Relación Víctima_Denunciado '!$L327)</f>
        <v>-</v>
      </c>
      <c r="F327" s="66">
        <f>IF('Relación Víctima_Denunciado '!F327=0,"-",'Relación Víctima_Denunciado '!F327/'Relación Víctima_Denunciado '!$L327)</f>
        <v>0.6</v>
      </c>
      <c r="G327" s="66" t="str">
        <f>IF('Relación Víctima_Denunciado '!H327=0,"-",'Relación Víctima_Denunciado '!H327/'Relación Víctima_Denunciado '!$L327)</f>
        <v>-</v>
      </c>
      <c r="H327" s="66" t="str">
        <f>IF('Relación Víctima_Denunciado '!I327=0,"-",'Relación Víctima_Denunciado '!I327/'Relación Víctima_Denunciado '!$L327)</f>
        <v>-</v>
      </c>
      <c r="I327" s="66" t="str">
        <f>IF('Relación Víctima_Denunciado '!J327=0,"-",'Relación Víctima_Denunciado '!J327/'Relación Víctima_Denunciado '!$L327)</f>
        <v>-</v>
      </c>
      <c r="J327" s="66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6">
        <f>IF('Relación Víctima_Denunciado '!C328=0,"-",'Relación Víctima_Denunciado '!C328/'Relación Víctima_Denunciado '!$L328)</f>
        <v>0.25</v>
      </c>
      <c r="D328" s="66" t="str">
        <f>IF('Relación Víctima_Denunciado '!D328=0,"-",'Relación Víctima_Denunciado '!D328/'Relación Víctima_Denunciado '!$L328)</f>
        <v>-</v>
      </c>
      <c r="E328" s="66">
        <f>IF('Relación Víctima_Denunciado '!E328=0,"-",'Relación Víctima_Denunciado '!E328/'Relación Víctima_Denunciado '!$L328)</f>
        <v>0.125</v>
      </c>
      <c r="F328" s="66">
        <f>IF('Relación Víctima_Denunciado '!F328=0,"-",'Relación Víctima_Denunciado '!F328/'Relación Víctima_Denunciado '!$L328)</f>
        <v>0.625</v>
      </c>
      <c r="G328" s="66" t="str">
        <f>IF('Relación Víctima_Denunciado '!H328=0,"-",'Relación Víctima_Denunciado '!H328/'Relación Víctima_Denunciado '!$L328)</f>
        <v>-</v>
      </c>
      <c r="H328" s="66" t="str">
        <f>IF('Relación Víctima_Denunciado '!I328=0,"-",'Relación Víctima_Denunciado '!I328/'Relación Víctima_Denunciado '!$L328)</f>
        <v>-</v>
      </c>
      <c r="I328" s="66" t="str">
        <f>IF('Relación Víctima_Denunciado '!J328=0,"-",'Relación Víctima_Denunciado '!J328/'Relación Víctima_Denunciado '!$L328)</f>
        <v>-</v>
      </c>
      <c r="J328" s="66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6">
        <f>IF('Relación Víctima_Denunciado '!C329=0,"-",'Relación Víctima_Denunciado '!C329/'Relación Víctima_Denunciado '!$L329)</f>
        <v>0.5</v>
      </c>
      <c r="D329" s="66" t="str">
        <f>IF('Relación Víctima_Denunciado '!D329=0,"-",'Relación Víctima_Denunciado '!D329/'Relación Víctima_Denunciado '!$L329)</f>
        <v>-</v>
      </c>
      <c r="E329" s="66">
        <f>IF('Relación Víctima_Denunciado '!E329=0,"-",'Relación Víctima_Denunciado '!E329/'Relación Víctima_Denunciado '!$L329)</f>
        <v>0.5</v>
      </c>
      <c r="F329" s="66" t="str">
        <f>IF('Relación Víctima_Denunciado '!F329=0,"-",'Relación Víctima_Denunciado '!F329/'Relación Víctima_Denunciado '!$L329)</f>
        <v>-</v>
      </c>
      <c r="G329" s="66" t="str">
        <f>IF('Relación Víctima_Denunciado '!H329=0,"-",'Relación Víctima_Denunciado '!H329/'Relación Víctima_Denunciado '!$L329)</f>
        <v>-</v>
      </c>
      <c r="H329" s="66" t="str">
        <f>IF('Relación Víctima_Denunciado '!I329=0,"-",'Relación Víctima_Denunciado '!I329/'Relación Víctima_Denunciado '!$L329)</f>
        <v>-</v>
      </c>
      <c r="I329" s="66" t="str">
        <f>IF('Relación Víctima_Denunciado '!J329=0,"-",'Relación Víctima_Denunciado '!J329/'Relación Víctima_Denunciado '!$L329)</f>
        <v>-</v>
      </c>
      <c r="J329" s="66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6" t="str">
        <f>IF('Relación Víctima_Denunciado '!C330=0,"-",'Relación Víctima_Denunciado '!C330/'Relación Víctima_Denunciado '!$L330)</f>
        <v>-</v>
      </c>
      <c r="D330" s="66" t="str">
        <f>IF('Relación Víctima_Denunciado '!D330=0,"-",'Relación Víctima_Denunciado '!D330/'Relación Víctima_Denunciado '!$L330)</f>
        <v>-</v>
      </c>
      <c r="E330" s="66" t="str">
        <f>IF('Relación Víctima_Denunciado '!E330=0,"-",'Relación Víctima_Denunciado '!E330/'Relación Víctima_Denunciado '!$L330)</f>
        <v>-</v>
      </c>
      <c r="F330" s="66">
        <f>IF('Relación Víctima_Denunciado '!F330=0,"-",'Relación Víctima_Denunciado '!F330/'Relación Víctima_Denunciado '!$L330)</f>
        <v>1</v>
      </c>
      <c r="G330" s="66" t="str">
        <f>IF('Relación Víctima_Denunciado '!H330=0,"-",'Relación Víctima_Denunciado '!H330/'Relación Víctima_Denunciado '!$L330)</f>
        <v>-</v>
      </c>
      <c r="H330" s="66" t="str">
        <f>IF('Relación Víctima_Denunciado '!I330=0,"-",'Relación Víctima_Denunciado '!I330/'Relación Víctima_Denunciado '!$L330)</f>
        <v>-</v>
      </c>
      <c r="I330" s="66" t="str">
        <f>IF('Relación Víctima_Denunciado '!J330=0,"-",'Relación Víctima_Denunciado '!J330/'Relación Víctima_Denunciado '!$L330)</f>
        <v>-</v>
      </c>
      <c r="J330" s="66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6">
        <f>IF('Relación Víctima_Denunciado '!C331=0,"-",'Relación Víctima_Denunciado '!C331/'Relación Víctima_Denunciado '!$L331)</f>
        <v>0.66666666666666663</v>
      </c>
      <c r="D331" s="66" t="str">
        <f>IF('Relación Víctima_Denunciado '!D331=0,"-",'Relación Víctima_Denunciado '!D331/'Relación Víctima_Denunciado '!$L331)</f>
        <v>-</v>
      </c>
      <c r="E331" s="66" t="str">
        <f>IF('Relación Víctima_Denunciado '!E331=0,"-",'Relación Víctima_Denunciado '!E331/'Relación Víctima_Denunciado '!$L331)</f>
        <v>-</v>
      </c>
      <c r="F331" s="66">
        <f>IF('Relación Víctima_Denunciado '!F331=0,"-",'Relación Víctima_Denunciado '!F331/'Relación Víctima_Denunciado '!$L331)</f>
        <v>0.33333333333333331</v>
      </c>
      <c r="G331" s="66" t="str">
        <f>IF('Relación Víctima_Denunciado '!H331=0,"-",'Relación Víctima_Denunciado '!H331/'Relación Víctima_Denunciado '!$L331)</f>
        <v>-</v>
      </c>
      <c r="H331" s="66" t="str">
        <f>IF('Relación Víctima_Denunciado '!I331=0,"-",'Relación Víctima_Denunciado '!I331/'Relación Víctima_Denunciado '!$L331)</f>
        <v>-</v>
      </c>
      <c r="I331" s="66" t="str">
        <f>IF('Relación Víctima_Denunciado '!J331=0,"-",'Relación Víctima_Denunciado '!J331/'Relación Víctima_Denunciado '!$L331)</f>
        <v>-</v>
      </c>
      <c r="J331" s="66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6">
        <f>IF('Relación Víctima_Denunciado '!C332=0,"-",'Relación Víctima_Denunciado '!C332/'Relación Víctima_Denunciado '!$L332)</f>
        <v>0.16666666666666666</v>
      </c>
      <c r="D332" s="66" t="str">
        <f>IF('Relación Víctima_Denunciado '!D332=0,"-",'Relación Víctima_Denunciado '!D332/'Relación Víctima_Denunciado '!$L332)</f>
        <v>-</v>
      </c>
      <c r="E332" s="66">
        <f>IF('Relación Víctima_Denunciado '!E332=0,"-",'Relación Víctima_Denunciado '!E332/'Relación Víctima_Denunciado '!$L332)</f>
        <v>0.5</v>
      </c>
      <c r="F332" s="66">
        <f>IF('Relación Víctima_Denunciado '!F332=0,"-",'Relación Víctima_Denunciado '!F332/'Relación Víctima_Denunciado '!$L332)</f>
        <v>0.33333333333333331</v>
      </c>
      <c r="G332" s="66" t="str">
        <f>IF('Relación Víctima_Denunciado '!H332=0,"-",'Relación Víctima_Denunciado '!H332/'Relación Víctima_Denunciado '!$L332)</f>
        <v>-</v>
      </c>
      <c r="H332" s="66" t="str">
        <f>IF('Relación Víctima_Denunciado '!I332=0,"-",'Relación Víctima_Denunciado '!I332/'Relación Víctima_Denunciado '!$L332)</f>
        <v>-</v>
      </c>
      <c r="I332" s="66" t="str">
        <f>IF('Relación Víctima_Denunciado '!J332=0,"-",'Relación Víctima_Denunciado '!J332/'Relación Víctima_Denunciado '!$L332)</f>
        <v>-</v>
      </c>
      <c r="J332" s="66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6">
        <f>IF('Relación Víctima_Denunciado '!C333=0,"-",'Relación Víctima_Denunciado '!C333/'Relación Víctima_Denunciado '!$L333)</f>
        <v>0.33333333333333331</v>
      </c>
      <c r="D333" s="66" t="str">
        <f>IF('Relación Víctima_Denunciado '!D333=0,"-",'Relación Víctima_Denunciado '!D333/'Relación Víctima_Denunciado '!$L333)</f>
        <v>-</v>
      </c>
      <c r="E333" s="66">
        <f>IF('Relación Víctima_Denunciado '!E333=0,"-",'Relación Víctima_Denunciado '!E333/'Relación Víctima_Denunciado '!$L333)</f>
        <v>0.66666666666666663</v>
      </c>
      <c r="F333" s="66" t="str">
        <f>IF('Relación Víctima_Denunciado '!F333=0,"-",'Relación Víctima_Denunciado '!F333/'Relación Víctima_Denunciado '!$L333)</f>
        <v>-</v>
      </c>
      <c r="G333" s="66" t="str">
        <f>IF('Relación Víctima_Denunciado '!H333=0,"-",'Relación Víctima_Denunciado '!H333/'Relación Víctima_Denunciado '!$L333)</f>
        <v>-</v>
      </c>
      <c r="H333" s="66" t="str">
        <f>IF('Relación Víctima_Denunciado '!I333=0,"-",'Relación Víctima_Denunciado '!I333/'Relación Víctima_Denunciado '!$L333)</f>
        <v>-</v>
      </c>
      <c r="I333" s="66" t="str">
        <f>IF('Relación Víctima_Denunciado '!J333=0,"-",'Relación Víctima_Denunciado '!J333/'Relación Víctima_Denunciado '!$L333)</f>
        <v>-</v>
      </c>
      <c r="J333" s="66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6">
        <f>IF('Relación Víctima_Denunciado '!C334=0,"-",'Relación Víctima_Denunciado '!C334/'Relación Víctima_Denunciado '!$L334)</f>
        <v>0.17647058823529413</v>
      </c>
      <c r="D334" s="66">
        <f>IF('Relación Víctima_Denunciado '!D334=0,"-",'Relación Víctima_Denunciado '!D334/'Relación Víctima_Denunciado '!$L334)</f>
        <v>5.8823529411764705E-2</v>
      </c>
      <c r="E334" s="66">
        <f>IF('Relación Víctima_Denunciado '!E334=0,"-",'Relación Víctima_Denunciado '!E334/'Relación Víctima_Denunciado '!$L334)</f>
        <v>0.11764705882352941</v>
      </c>
      <c r="F334" s="66">
        <f>IF('Relación Víctima_Denunciado '!F334=0,"-",'Relación Víctima_Denunciado '!F334/'Relación Víctima_Denunciado '!$L334)</f>
        <v>0.6470588235294118</v>
      </c>
      <c r="G334" s="66" t="str">
        <f>IF('Relación Víctima_Denunciado '!H334=0,"-",'Relación Víctima_Denunciado '!H334/'Relación Víctima_Denunciado '!$L334)</f>
        <v>-</v>
      </c>
      <c r="H334" s="66" t="str">
        <f>IF('Relación Víctima_Denunciado '!I334=0,"-",'Relación Víctima_Denunciado '!I334/'Relación Víctima_Denunciado '!$L334)</f>
        <v>-</v>
      </c>
      <c r="I334" s="66" t="str">
        <f>IF('Relación Víctima_Denunciado '!J334=0,"-",'Relación Víctima_Denunciado '!J334/'Relación Víctima_Denunciado '!$L334)</f>
        <v>-</v>
      </c>
      <c r="J334" s="66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6">
        <f>IF('Relación Víctima_Denunciado '!C335=0,"-",'Relación Víctima_Denunciado '!C335/'Relación Víctima_Denunciado '!$L335)</f>
        <v>0.5</v>
      </c>
      <c r="D335" s="66">
        <f>IF('Relación Víctima_Denunciado '!D335=0,"-",'Relación Víctima_Denunciado '!D335/'Relación Víctima_Denunciado '!$L335)</f>
        <v>0.5</v>
      </c>
      <c r="E335" s="66" t="str">
        <f>IF('Relación Víctima_Denunciado '!E335=0,"-",'Relación Víctima_Denunciado '!E335/'Relación Víctima_Denunciado '!$L335)</f>
        <v>-</v>
      </c>
      <c r="F335" s="66" t="str">
        <f>IF('Relación Víctima_Denunciado '!F335=0,"-",'Relación Víctima_Denunciado '!F335/'Relación Víctima_Denunciado '!$L335)</f>
        <v>-</v>
      </c>
      <c r="G335" s="66" t="str">
        <f>IF('Relación Víctima_Denunciado '!H335=0,"-",'Relación Víctima_Denunciado '!H335/'Relación Víctima_Denunciado '!$L335)</f>
        <v>-</v>
      </c>
      <c r="H335" s="66" t="str">
        <f>IF('Relación Víctima_Denunciado '!I335=0,"-",'Relación Víctima_Denunciado '!I335/'Relación Víctima_Denunciado '!$L335)</f>
        <v>-</v>
      </c>
      <c r="I335" s="66" t="str">
        <f>IF('Relación Víctima_Denunciado '!J335=0,"-",'Relación Víctima_Denunciado '!J335/'Relación Víctima_Denunciado '!$L335)</f>
        <v>-</v>
      </c>
      <c r="J335" s="66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6">
        <f>IF('Relación Víctima_Denunciado '!C336=0,"-",'Relación Víctima_Denunciado '!C336/'Relación Víctima_Denunciado '!$L336)</f>
        <v>0.13333333333333333</v>
      </c>
      <c r="D336" s="66">
        <f>IF('Relación Víctima_Denunciado '!D336=0,"-",'Relación Víctima_Denunciado '!D336/'Relación Víctima_Denunciado '!$L336)</f>
        <v>0.2</v>
      </c>
      <c r="E336" s="66" t="str">
        <f>IF('Relación Víctima_Denunciado '!E336=0,"-",'Relación Víctima_Denunciado '!E336/'Relación Víctima_Denunciado '!$L336)</f>
        <v>-</v>
      </c>
      <c r="F336" s="66">
        <f>IF('Relación Víctima_Denunciado '!F336=0,"-",'Relación Víctima_Denunciado '!F336/'Relación Víctima_Denunciado '!$L336)</f>
        <v>0.66666666666666663</v>
      </c>
      <c r="G336" s="66" t="str">
        <f>IF('Relación Víctima_Denunciado '!H336=0,"-",'Relación Víctima_Denunciado '!H336/'Relación Víctima_Denunciado '!$L336)</f>
        <v>-</v>
      </c>
      <c r="H336" s="66" t="str">
        <f>IF('Relación Víctima_Denunciado '!I336=0,"-",'Relación Víctima_Denunciado '!I336/'Relación Víctima_Denunciado '!$L336)</f>
        <v>-</v>
      </c>
      <c r="I336" s="66" t="str">
        <f>IF('Relación Víctima_Denunciado '!J336=0,"-",'Relación Víctima_Denunciado '!J336/'Relación Víctima_Denunciado '!$L336)</f>
        <v>-</v>
      </c>
      <c r="J336" s="66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6">
        <f>IF('Relación Víctima_Denunciado '!C337=0,"-",'Relación Víctima_Denunciado '!C337/'Relación Víctima_Denunciado '!$L337)</f>
        <v>0.2</v>
      </c>
      <c r="D337" s="66" t="str">
        <f>IF('Relación Víctima_Denunciado '!D337=0,"-",'Relación Víctima_Denunciado '!D337/'Relación Víctima_Denunciado '!$L337)</f>
        <v>-</v>
      </c>
      <c r="E337" s="66" t="str">
        <f>IF('Relación Víctima_Denunciado '!E337=0,"-",'Relación Víctima_Denunciado '!E337/'Relación Víctima_Denunciado '!$L337)</f>
        <v>-</v>
      </c>
      <c r="F337" s="66">
        <f>IF('Relación Víctima_Denunciado '!F337=0,"-",'Relación Víctima_Denunciado '!F337/'Relación Víctima_Denunciado '!$L337)</f>
        <v>0.8</v>
      </c>
      <c r="G337" s="66" t="str">
        <f>IF('Relación Víctima_Denunciado '!H337=0,"-",'Relación Víctima_Denunciado '!H337/'Relación Víctima_Denunciado '!$L337)</f>
        <v>-</v>
      </c>
      <c r="H337" s="66" t="str">
        <f>IF('Relación Víctima_Denunciado '!I337=0,"-",'Relación Víctima_Denunciado '!I337/'Relación Víctima_Denunciado '!$L337)</f>
        <v>-</v>
      </c>
      <c r="I337" s="66" t="str">
        <f>IF('Relación Víctima_Denunciado '!J337=0,"-",'Relación Víctima_Denunciado '!J337/'Relación Víctima_Denunciado '!$L337)</f>
        <v>-</v>
      </c>
      <c r="J337" s="66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6">
        <f>IF('Relación Víctima_Denunciado '!C338=0,"-",'Relación Víctima_Denunciado '!C338/'Relación Víctima_Denunciado '!$L338)</f>
        <v>0.3</v>
      </c>
      <c r="D338" s="66" t="str">
        <f>IF('Relación Víctima_Denunciado '!D338=0,"-",'Relación Víctima_Denunciado '!D338/'Relación Víctima_Denunciado '!$L338)</f>
        <v>-</v>
      </c>
      <c r="E338" s="66">
        <f>IF('Relación Víctima_Denunciado '!E338=0,"-",'Relación Víctima_Denunciado '!E338/'Relación Víctima_Denunciado '!$L338)</f>
        <v>0.4</v>
      </c>
      <c r="F338" s="66">
        <f>IF('Relación Víctima_Denunciado '!F338=0,"-",'Relación Víctima_Denunciado '!F338/'Relación Víctima_Denunciado '!$L338)</f>
        <v>0.3</v>
      </c>
      <c r="G338" s="66" t="str">
        <f>IF('Relación Víctima_Denunciado '!H338=0,"-",'Relación Víctima_Denunciado '!H338/'Relación Víctima_Denunciado '!$L338)</f>
        <v>-</v>
      </c>
      <c r="H338" s="66" t="str">
        <f>IF('Relación Víctima_Denunciado '!I338=0,"-",'Relación Víctima_Denunciado '!I338/'Relación Víctima_Denunciado '!$L338)</f>
        <v>-</v>
      </c>
      <c r="I338" s="66" t="str">
        <f>IF('Relación Víctima_Denunciado '!J338=0,"-",'Relación Víctima_Denunciado '!J338/'Relación Víctima_Denunciado '!$L338)</f>
        <v>-</v>
      </c>
      <c r="J338" s="66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6">
        <f>IF('Relación Víctima_Denunciado '!C339=0,"-",'Relación Víctima_Denunciado '!C339/'Relación Víctima_Denunciado '!$L339)</f>
        <v>0.44444444444444442</v>
      </c>
      <c r="D339" s="66" t="str">
        <f>IF('Relación Víctima_Denunciado '!D339=0,"-",'Relación Víctima_Denunciado '!D339/'Relación Víctima_Denunciado '!$L339)</f>
        <v>-</v>
      </c>
      <c r="E339" s="66">
        <f>IF('Relación Víctima_Denunciado '!E339=0,"-",'Relación Víctima_Denunciado '!E339/'Relación Víctima_Denunciado '!$L339)</f>
        <v>0.22222222222222221</v>
      </c>
      <c r="F339" s="66">
        <f>IF('Relación Víctima_Denunciado '!F339=0,"-",'Relación Víctima_Denunciado '!F339/'Relación Víctima_Denunciado '!$L339)</f>
        <v>0.33333333333333331</v>
      </c>
      <c r="G339" s="66" t="str">
        <f>IF('Relación Víctima_Denunciado '!H339=0,"-",'Relación Víctima_Denunciado '!H339/'Relación Víctima_Denunciado '!$L339)</f>
        <v>-</v>
      </c>
      <c r="H339" s="66" t="str">
        <f>IF('Relación Víctima_Denunciado '!I339=0,"-",'Relación Víctima_Denunciado '!I339/'Relación Víctima_Denunciado '!$L339)</f>
        <v>-</v>
      </c>
      <c r="I339" s="66" t="str">
        <f>IF('Relación Víctima_Denunciado '!J339=0,"-",'Relación Víctima_Denunciado '!J339/'Relación Víctima_Denunciado '!$L339)</f>
        <v>-</v>
      </c>
      <c r="J339" s="66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6">
        <f>IF('Relación Víctima_Denunciado '!C340=0,"-",'Relación Víctima_Denunciado '!C340/'Relación Víctima_Denunciado '!$L340)</f>
        <v>0.5</v>
      </c>
      <c r="D340" s="66" t="str">
        <f>IF('Relación Víctima_Denunciado '!D340=0,"-",'Relación Víctima_Denunciado '!D340/'Relación Víctima_Denunciado '!$L340)</f>
        <v>-</v>
      </c>
      <c r="E340" s="66">
        <f>IF('Relación Víctima_Denunciado '!E340=0,"-",'Relación Víctima_Denunciado '!E340/'Relación Víctima_Denunciado '!$L340)</f>
        <v>0.5</v>
      </c>
      <c r="F340" s="66" t="str">
        <f>IF('Relación Víctima_Denunciado '!F340=0,"-",'Relación Víctima_Denunciado '!F340/'Relación Víctima_Denunciado '!$L340)</f>
        <v>-</v>
      </c>
      <c r="G340" s="66" t="str">
        <f>IF('Relación Víctima_Denunciado '!H340=0,"-",'Relación Víctima_Denunciado '!H340/'Relación Víctima_Denunciado '!$L340)</f>
        <v>-</v>
      </c>
      <c r="H340" s="66" t="str">
        <f>IF('Relación Víctima_Denunciado '!I340=0,"-",'Relación Víctima_Denunciado '!I340/'Relación Víctima_Denunciado '!$L340)</f>
        <v>-</v>
      </c>
      <c r="I340" s="66" t="str">
        <f>IF('Relación Víctima_Denunciado '!J340=0,"-",'Relación Víctima_Denunciado '!J340/'Relación Víctima_Denunciado '!$L340)</f>
        <v>-</v>
      </c>
      <c r="J340" s="66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6" t="str">
        <f>IF('Relación Víctima_Denunciado '!C341=0,"-",'Relación Víctima_Denunciado '!C341/'Relación Víctima_Denunciado '!$L341)</f>
        <v>-</v>
      </c>
      <c r="D341" s="66" t="str">
        <f>IF('Relación Víctima_Denunciado '!D341=0,"-",'Relación Víctima_Denunciado '!D341/'Relación Víctima_Denunciado '!$L341)</f>
        <v>-</v>
      </c>
      <c r="E341" s="66" t="str">
        <f>IF('Relación Víctima_Denunciado '!E341=0,"-",'Relación Víctima_Denunciado '!E341/'Relación Víctima_Denunciado '!$L341)</f>
        <v>-</v>
      </c>
      <c r="F341" s="66" t="str">
        <f>IF('Relación Víctima_Denunciado '!F341=0,"-",'Relación Víctima_Denunciado '!F341/'Relación Víctima_Denunciado '!$L341)</f>
        <v>-</v>
      </c>
      <c r="G341" s="66" t="str">
        <f>IF('Relación Víctima_Denunciado '!H341=0,"-",'Relación Víctima_Denunciado '!H341/'Relación Víctima_Denunciado '!$L341)</f>
        <v>-</v>
      </c>
      <c r="H341" s="66" t="str">
        <f>IF('Relación Víctima_Denunciado '!I341=0,"-",'Relación Víctima_Denunciado '!I341/'Relación Víctima_Denunciado '!$L341)</f>
        <v>-</v>
      </c>
      <c r="I341" s="66" t="str">
        <f>IF('Relación Víctima_Denunciado '!J341=0,"-",'Relación Víctima_Denunciado '!J341/'Relación Víctima_Denunciado '!$L341)</f>
        <v>-</v>
      </c>
      <c r="J341" s="66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6">
        <f>IF('Relación Víctima_Denunciado '!C342=0,"-",'Relación Víctima_Denunciado '!C342/'Relación Víctima_Denunciado '!$L342)</f>
        <v>0.66666666666666663</v>
      </c>
      <c r="D342" s="66" t="str">
        <f>IF('Relación Víctima_Denunciado '!D342=0,"-",'Relación Víctima_Denunciado '!D342/'Relación Víctima_Denunciado '!$L342)</f>
        <v>-</v>
      </c>
      <c r="E342" s="66">
        <f>IF('Relación Víctima_Denunciado '!E342=0,"-",'Relación Víctima_Denunciado '!E342/'Relación Víctima_Denunciado '!$L342)</f>
        <v>0.33333333333333331</v>
      </c>
      <c r="F342" s="66" t="str">
        <f>IF('Relación Víctima_Denunciado '!F342=0,"-",'Relación Víctima_Denunciado '!F342/'Relación Víctima_Denunciado '!$L342)</f>
        <v>-</v>
      </c>
      <c r="G342" s="66" t="str">
        <f>IF('Relación Víctima_Denunciado '!H342=0,"-",'Relación Víctima_Denunciado '!H342/'Relación Víctima_Denunciado '!$L342)</f>
        <v>-</v>
      </c>
      <c r="H342" s="66" t="str">
        <f>IF('Relación Víctima_Denunciado '!I342=0,"-",'Relación Víctima_Denunciado '!I342/'Relación Víctima_Denunciado '!$L342)</f>
        <v>-</v>
      </c>
      <c r="I342" s="66" t="str">
        <f>IF('Relación Víctima_Denunciado '!J342=0,"-",'Relación Víctima_Denunciado '!J342/'Relación Víctima_Denunciado '!$L342)</f>
        <v>-</v>
      </c>
      <c r="J342" s="66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6" t="str">
        <f>IF('Relación Víctima_Denunciado '!C343=0,"-",'Relación Víctima_Denunciado '!C343/'Relación Víctima_Denunciado '!$L343)</f>
        <v>-</v>
      </c>
      <c r="D343" s="66">
        <f>IF('Relación Víctima_Denunciado '!D343=0,"-",'Relación Víctima_Denunciado '!D343/'Relación Víctima_Denunciado '!$L343)</f>
        <v>0.25</v>
      </c>
      <c r="E343" s="66">
        <f>IF('Relación Víctima_Denunciado '!E343=0,"-",'Relación Víctima_Denunciado '!E343/'Relación Víctima_Denunciado '!$L343)</f>
        <v>0.25</v>
      </c>
      <c r="F343" s="66">
        <f>IF('Relación Víctima_Denunciado '!F343=0,"-",'Relación Víctima_Denunciado '!F343/'Relación Víctima_Denunciado '!$L343)</f>
        <v>0.5</v>
      </c>
      <c r="G343" s="66" t="str">
        <f>IF('Relación Víctima_Denunciado '!H343=0,"-",'Relación Víctima_Denunciado '!H343/'Relación Víctima_Denunciado '!$L343)</f>
        <v>-</v>
      </c>
      <c r="H343" s="66" t="str">
        <f>IF('Relación Víctima_Denunciado '!I343=0,"-",'Relación Víctima_Denunciado '!I343/'Relación Víctima_Denunciado '!$L343)</f>
        <v>-</v>
      </c>
      <c r="I343" s="66" t="str">
        <f>IF('Relación Víctima_Denunciado '!J343=0,"-",'Relación Víctima_Denunciado '!J343/'Relación Víctima_Denunciado '!$L343)</f>
        <v>-</v>
      </c>
      <c r="J343" s="66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6">
        <f>IF('Relación Víctima_Denunciado '!C344=0,"-",'Relación Víctima_Denunciado '!C344/'Relación Víctima_Denunciado '!$L344)</f>
        <v>0.19047619047619047</v>
      </c>
      <c r="D344" s="66">
        <f>IF('Relación Víctima_Denunciado '!D344=0,"-",'Relación Víctima_Denunciado '!D344/'Relación Víctima_Denunciado '!$L344)</f>
        <v>4.7619047619047616E-2</v>
      </c>
      <c r="E344" s="66">
        <f>IF('Relación Víctima_Denunciado '!E344=0,"-",'Relación Víctima_Denunciado '!E344/'Relación Víctima_Denunciado '!$L344)</f>
        <v>0.23809523809523808</v>
      </c>
      <c r="F344" s="66">
        <f>IF('Relación Víctima_Denunciado '!F344=0,"-",'Relación Víctima_Denunciado '!F344/'Relación Víctima_Denunciado '!$L344)</f>
        <v>0.52380952380952384</v>
      </c>
      <c r="G344" s="66" t="str">
        <f>IF('Relación Víctima_Denunciado '!H344=0,"-",'Relación Víctima_Denunciado '!H344/'Relación Víctima_Denunciado '!$L344)</f>
        <v>-</v>
      </c>
      <c r="H344" s="66" t="str">
        <f>IF('Relación Víctima_Denunciado '!I344=0,"-",'Relación Víctima_Denunciado '!I344/'Relación Víctima_Denunciado '!$L344)</f>
        <v>-</v>
      </c>
      <c r="I344" s="66" t="str">
        <f>IF('Relación Víctima_Denunciado '!J344=0,"-",'Relación Víctima_Denunciado '!J344/'Relación Víctima_Denunciado '!$L344)</f>
        <v>-</v>
      </c>
      <c r="J344" s="66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6">
        <f>IF('Relación Víctima_Denunciado '!C345=0,"-",'Relación Víctima_Denunciado '!C345/'Relación Víctima_Denunciado '!$L345)</f>
        <v>0.25925925925925924</v>
      </c>
      <c r="D345" s="66">
        <f>IF('Relación Víctima_Denunciado '!D345=0,"-",'Relación Víctima_Denunciado '!D345/'Relación Víctima_Denunciado '!$L345)</f>
        <v>0.14814814814814814</v>
      </c>
      <c r="E345" s="66">
        <f>IF('Relación Víctima_Denunciado '!E345=0,"-",'Relación Víctima_Denunciado '!E345/'Relación Víctima_Denunciado '!$L345)</f>
        <v>0.29629629629629628</v>
      </c>
      <c r="F345" s="66">
        <f>IF('Relación Víctima_Denunciado '!F345=0,"-",'Relación Víctima_Denunciado '!F345/'Relación Víctima_Denunciado '!$L345)</f>
        <v>0.29629629629629628</v>
      </c>
      <c r="G345" s="66" t="str">
        <f>IF('Relación Víctima_Denunciado '!H345=0,"-",'Relación Víctima_Denunciado '!H345/'Relación Víctima_Denunciado '!$L345)</f>
        <v>-</v>
      </c>
      <c r="H345" s="66" t="str">
        <f>IF('Relación Víctima_Denunciado '!I345=0,"-",'Relación Víctima_Denunciado '!I345/'Relación Víctima_Denunciado '!$L345)</f>
        <v>-</v>
      </c>
      <c r="I345" s="66" t="str">
        <f>IF('Relación Víctima_Denunciado '!J345=0,"-",'Relación Víctima_Denunciado '!J345/'Relación Víctima_Denunciado '!$L345)</f>
        <v>-</v>
      </c>
      <c r="J345" s="66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6">
        <f>IF('Relación Víctima_Denunciado '!C346=0,"-",'Relación Víctima_Denunciado '!C346/'Relación Víctima_Denunciado '!$L346)</f>
        <v>0.2</v>
      </c>
      <c r="D346" s="66" t="str">
        <f>IF('Relación Víctima_Denunciado '!D346=0,"-",'Relación Víctima_Denunciado '!D346/'Relación Víctima_Denunciado '!$L346)</f>
        <v>-</v>
      </c>
      <c r="E346" s="66">
        <f>IF('Relación Víctima_Denunciado '!E346=0,"-",'Relación Víctima_Denunciado '!E346/'Relación Víctima_Denunciado '!$L346)</f>
        <v>0.29090909090909089</v>
      </c>
      <c r="F346" s="66">
        <f>IF('Relación Víctima_Denunciado '!F346=0,"-",'Relación Víctima_Denunciado '!F346/'Relación Víctima_Denunciado '!$L346)</f>
        <v>0.47272727272727272</v>
      </c>
      <c r="G346" s="66">
        <f>IF('Relación Víctima_Denunciado '!H346=0,"-",'Relación Víctima_Denunciado '!H346/'Relación Víctima_Denunciado '!$L346)</f>
        <v>2.7272727272727271E-2</v>
      </c>
      <c r="H346" s="66">
        <f>IF('Relación Víctima_Denunciado '!I346=0,"-",'Relación Víctima_Denunciado '!I346/'Relación Víctima_Denunciado '!$L346)</f>
        <v>9.0909090909090905E-3</v>
      </c>
      <c r="I346" s="66" t="str">
        <f>IF('Relación Víctima_Denunciado '!J346=0,"-",'Relación Víctima_Denunciado '!J346/'Relación Víctima_Denunciado '!$L346)</f>
        <v>-</v>
      </c>
      <c r="J346" s="66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6" t="str">
        <f>IF('Relación Víctima_Denunciado '!C347=0,"-",'Relación Víctima_Denunciado '!C347/'Relación Víctima_Denunciado '!$L347)</f>
        <v>-</v>
      </c>
      <c r="D347" s="66">
        <f>IF('Relación Víctima_Denunciado '!D347=0,"-",'Relación Víctima_Denunciado '!D347/'Relación Víctima_Denunciado '!$L347)</f>
        <v>0.375</v>
      </c>
      <c r="E347" s="66">
        <f>IF('Relación Víctima_Denunciado '!E347=0,"-",'Relación Víctima_Denunciado '!E347/'Relación Víctima_Denunciado '!$L347)</f>
        <v>0.125</v>
      </c>
      <c r="F347" s="66">
        <f>IF('Relación Víctima_Denunciado '!F347=0,"-",'Relación Víctima_Denunciado '!F347/'Relación Víctima_Denunciado '!$L347)</f>
        <v>0.375</v>
      </c>
      <c r="G347" s="66" t="str">
        <f>IF('Relación Víctima_Denunciado '!H347=0,"-",'Relación Víctima_Denunciado '!H347/'Relación Víctima_Denunciado '!$L347)</f>
        <v>-</v>
      </c>
      <c r="H347" s="66">
        <f>IF('Relación Víctima_Denunciado '!I347=0,"-",'Relación Víctima_Denunciado '!I347/'Relación Víctima_Denunciado '!$L347)</f>
        <v>0.125</v>
      </c>
      <c r="I347" s="66" t="str">
        <f>IF('Relación Víctima_Denunciado '!J347=0,"-",'Relación Víctima_Denunciado '!J347/'Relación Víctima_Denunciado '!$L347)</f>
        <v>-</v>
      </c>
      <c r="J347" s="66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6">
        <f>IF('Relación Víctima_Denunciado '!C348=0,"-",'Relación Víctima_Denunciado '!C348/'Relación Víctima_Denunciado '!$L348)</f>
        <v>0.18181818181818182</v>
      </c>
      <c r="D348" s="66">
        <f>IF('Relación Víctima_Denunciado '!D348=0,"-",'Relación Víctima_Denunciado '!D348/'Relación Víctima_Denunciado '!$L348)</f>
        <v>9.0909090909090912E-2</v>
      </c>
      <c r="E348" s="66">
        <f>IF('Relación Víctima_Denunciado '!E348=0,"-",'Relación Víctima_Denunciado '!E348/'Relación Víctima_Denunciado '!$L348)</f>
        <v>9.0909090909090912E-2</v>
      </c>
      <c r="F348" s="66">
        <f>IF('Relación Víctima_Denunciado '!F348=0,"-",'Relación Víctima_Denunciado '!F348/'Relación Víctima_Denunciado '!$L348)</f>
        <v>0.63636363636363635</v>
      </c>
      <c r="G348" s="66" t="str">
        <f>IF('Relación Víctima_Denunciado '!H348=0,"-",'Relación Víctima_Denunciado '!H348/'Relación Víctima_Denunciado '!$L348)</f>
        <v>-</v>
      </c>
      <c r="H348" s="66" t="str">
        <f>IF('Relación Víctima_Denunciado '!I348=0,"-",'Relación Víctima_Denunciado '!I348/'Relación Víctima_Denunciado '!$L348)</f>
        <v>-</v>
      </c>
      <c r="I348" s="66" t="str">
        <f>IF('Relación Víctima_Denunciado '!J348=0,"-",'Relación Víctima_Denunciado '!J348/'Relación Víctima_Denunciado '!$L348)</f>
        <v>-</v>
      </c>
      <c r="J348" s="66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6" t="str">
        <f>IF('Relación Víctima_Denunciado '!C349=0,"-",'Relación Víctima_Denunciado '!C349/'Relación Víctima_Denunciado '!$L349)</f>
        <v>-</v>
      </c>
      <c r="D349" s="66" t="str">
        <f>IF('Relación Víctima_Denunciado '!D349=0,"-",'Relación Víctima_Denunciado '!D349/'Relación Víctima_Denunciado '!$L349)</f>
        <v>-</v>
      </c>
      <c r="E349" s="66">
        <f>IF('Relación Víctima_Denunciado '!E349=0,"-",'Relación Víctima_Denunciado '!E349/'Relación Víctima_Denunciado '!$L349)</f>
        <v>0.5</v>
      </c>
      <c r="F349" s="66">
        <f>IF('Relación Víctima_Denunciado '!F349=0,"-",'Relación Víctima_Denunciado '!F349/'Relación Víctima_Denunciado '!$L349)</f>
        <v>0.5</v>
      </c>
      <c r="G349" s="66" t="str">
        <f>IF('Relación Víctima_Denunciado '!H349=0,"-",'Relación Víctima_Denunciado '!H349/'Relación Víctima_Denunciado '!$L349)</f>
        <v>-</v>
      </c>
      <c r="H349" s="66" t="str">
        <f>IF('Relación Víctima_Denunciado '!I349=0,"-",'Relación Víctima_Denunciado '!I349/'Relación Víctima_Denunciado '!$L349)</f>
        <v>-</v>
      </c>
      <c r="I349" s="66" t="str">
        <f>IF('Relación Víctima_Denunciado '!J349=0,"-",'Relación Víctima_Denunciado '!J349/'Relación Víctima_Denunciado '!$L349)</f>
        <v>-</v>
      </c>
      <c r="J349" s="66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6" t="str">
        <f>IF('Relación Víctima_Denunciado '!C350=0,"-",'Relación Víctima_Denunciado '!C350/'Relación Víctima_Denunciado '!$L350)</f>
        <v>-</v>
      </c>
      <c r="D350" s="66" t="str">
        <f>IF('Relación Víctima_Denunciado '!D350=0,"-",'Relación Víctima_Denunciado '!D350/'Relación Víctima_Denunciado '!$L350)</f>
        <v>-</v>
      </c>
      <c r="E350" s="66" t="str">
        <f>IF('Relación Víctima_Denunciado '!E350=0,"-",'Relación Víctima_Denunciado '!E350/'Relación Víctima_Denunciado '!$L350)</f>
        <v>-</v>
      </c>
      <c r="F350" s="66">
        <f>IF('Relación Víctima_Denunciado '!F350=0,"-",'Relación Víctima_Denunciado '!F350/'Relación Víctima_Denunciado '!$L350)</f>
        <v>1</v>
      </c>
      <c r="G350" s="66" t="str">
        <f>IF('Relación Víctima_Denunciado '!H350=0,"-",'Relación Víctima_Denunciado '!H350/'Relación Víctima_Denunciado '!$L350)</f>
        <v>-</v>
      </c>
      <c r="H350" s="66" t="str">
        <f>IF('Relación Víctima_Denunciado '!I350=0,"-",'Relación Víctima_Denunciado '!I350/'Relación Víctima_Denunciado '!$L350)</f>
        <v>-</v>
      </c>
      <c r="I350" s="66" t="str">
        <f>IF('Relación Víctima_Denunciado '!J350=0,"-",'Relación Víctima_Denunciado '!J350/'Relación Víctima_Denunciado '!$L350)</f>
        <v>-</v>
      </c>
      <c r="J350" s="66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6" t="str">
        <f>IF('Relación Víctima_Denunciado '!C351=0,"-",'Relación Víctima_Denunciado '!C351/'Relación Víctima_Denunciado '!$L351)</f>
        <v>-</v>
      </c>
      <c r="D351" s="66" t="str">
        <f>IF('Relación Víctima_Denunciado '!D351=0,"-",'Relación Víctima_Denunciado '!D351/'Relación Víctima_Denunciado '!$L351)</f>
        <v>-</v>
      </c>
      <c r="E351" s="66">
        <f>IF('Relación Víctima_Denunciado '!E351=0,"-",'Relación Víctima_Denunciado '!E351/'Relación Víctima_Denunciado '!$L351)</f>
        <v>1</v>
      </c>
      <c r="F351" s="66" t="str">
        <f>IF('Relación Víctima_Denunciado '!F351=0,"-",'Relación Víctima_Denunciado '!F351/'Relación Víctima_Denunciado '!$L351)</f>
        <v>-</v>
      </c>
      <c r="G351" s="66" t="str">
        <f>IF('Relación Víctima_Denunciado '!H351=0,"-",'Relación Víctima_Denunciado '!H351/'Relación Víctima_Denunciado '!$L351)</f>
        <v>-</v>
      </c>
      <c r="H351" s="66" t="str">
        <f>IF('Relación Víctima_Denunciado '!I351=0,"-",'Relación Víctima_Denunciado '!I351/'Relación Víctima_Denunciado '!$L351)</f>
        <v>-</v>
      </c>
      <c r="I351" s="66" t="str">
        <f>IF('Relación Víctima_Denunciado '!J351=0,"-",'Relación Víctima_Denunciado '!J351/'Relación Víctima_Denunciado '!$L351)</f>
        <v>-</v>
      </c>
      <c r="J351" s="66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6">
        <f>IF('Relación Víctima_Denunciado '!C352=0,"-",'Relación Víctima_Denunciado '!C352/'Relación Víctima_Denunciado '!$L352)</f>
        <v>0.11290322580645161</v>
      </c>
      <c r="D352" s="66">
        <f>IF('Relación Víctima_Denunciado '!D352=0,"-",'Relación Víctima_Denunciado '!D352/'Relación Víctima_Denunciado '!$L352)</f>
        <v>0.27419354838709675</v>
      </c>
      <c r="E352" s="66">
        <f>IF('Relación Víctima_Denunciado '!E352=0,"-",'Relación Víctima_Denunciado '!E352/'Relación Víctima_Denunciado '!$L352)</f>
        <v>0.16129032258064516</v>
      </c>
      <c r="F352" s="66">
        <f>IF('Relación Víctima_Denunciado '!F352=0,"-",'Relación Víctima_Denunciado '!F352/'Relación Víctima_Denunciado '!$L352)</f>
        <v>0.45161290322580644</v>
      </c>
      <c r="G352" s="66" t="str">
        <f>IF('Relación Víctima_Denunciado '!H352=0,"-",'Relación Víctima_Denunciado '!H352/'Relación Víctima_Denunciado '!$L352)</f>
        <v>-</v>
      </c>
      <c r="H352" s="66" t="str">
        <f>IF('Relación Víctima_Denunciado '!I352=0,"-",'Relación Víctima_Denunciado '!I352/'Relación Víctima_Denunciado '!$L352)</f>
        <v>-</v>
      </c>
      <c r="I352" s="66" t="str">
        <f>IF('Relación Víctima_Denunciado '!J352=0,"-",'Relación Víctima_Denunciado '!J352/'Relación Víctima_Denunciado '!$L352)</f>
        <v>-</v>
      </c>
      <c r="J352" s="66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6">
        <f>IF('Relación Víctima_Denunciado '!C353=0,"-",'Relación Víctima_Denunciado '!C353/'Relación Víctima_Denunciado '!$L353)</f>
        <v>0.25</v>
      </c>
      <c r="D353" s="66">
        <f>IF('Relación Víctima_Denunciado '!D353=0,"-",'Relación Víctima_Denunciado '!D353/'Relación Víctima_Denunciado '!$L353)</f>
        <v>0.25</v>
      </c>
      <c r="E353" s="66">
        <f>IF('Relación Víctima_Denunciado '!E353=0,"-",'Relación Víctima_Denunciado '!E353/'Relación Víctima_Denunciado '!$L353)</f>
        <v>0.25</v>
      </c>
      <c r="F353" s="66">
        <f>IF('Relación Víctima_Denunciado '!F353=0,"-",'Relación Víctima_Denunciado '!F353/'Relación Víctima_Denunciado '!$L353)</f>
        <v>0.25</v>
      </c>
      <c r="G353" s="66" t="str">
        <f>IF('Relación Víctima_Denunciado '!H353=0,"-",'Relación Víctima_Denunciado '!H353/'Relación Víctima_Denunciado '!$L353)</f>
        <v>-</v>
      </c>
      <c r="H353" s="66" t="str">
        <f>IF('Relación Víctima_Denunciado '!I353=0,"-",'Relación Víctima_Denunciado '!I353/'Relación Víctima_Denunciado '!$L353)</f>
        <v>-</v>
      </c>
      <c r="I353" s="66" t="str">
        <f>IF('Relación Víctima_Denunciado '!J353=0,"-",'Relación Víctima_Denunciado '!J353/'Relación Víctima_Denunciado '!$L353)</f>
        <v>-</v>
      </c>
      <c r="J353" s="66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6" t="str">
        <f>IF('Relación Víctima_Denunciado '!C354=0,"-",'Relación Víctima_Denunciado '!C354/'Relación Víctima_Denunciado '!$L354)</f>
        <v>-</v>
      </c>
      <c r="D354" s="66">
        <f>IF('Relación Víctima_Denunciado '!D354=0,"-",'Relación Víctima_Denunciado '!D354/'Relación Víctima_Denunciado '!$L354)</f>
        <v>0.33333333333333331</v>
      </c>
      <c r="E354" s="66" t="str">
        <f>IF('Relación Víctima_Denunciado '!E354=0,"-",'Relación Víctima_Denunciado '!E354/'Relación Víctima_Denunciado '!$L354)</f>
        <v>-</v>
      </c>
      <c r="F354" s="66">
        <f>IF('Relación Víctima_Denunciado '!F354=0,"-",'Relación Víctima_Denunciado '!F354/'Relación Víctima_Denunciado '!$L354)</f>
        <v>0.66666666666666663</v>
      </c>
      <c r="G354" s="66" t="str">
        <f>IF('Relación Víctima_Denunciado '!H354=0,"-",'Relación Víctima_Denunciado '!H354/'Relación Víctima_Denunciado '!$L354)</f>
        <v>-</v>
      </c>
      <c r="H354" s="66" t="str">
        <f>IF('Relación Víctima_Denunciado '!I354=0,"-",'Relación Víctima_Denunciado '!I354/'Relación Víctima_Denunciado '!$L354)</f>
        <v>-</v>
      </c>
      <c r="I354" s="66" t="str">
        <f>IF('Relación Víctima_Denunciado '!J354=0,"-",'Relación Víctima_Denunciado '!J354/'Relación Víctima_Denunciado '!$L354)</f>
        <v>-</v>
      </c>
      <c r="J354" s="66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6">
        <f>IF('Relación Víctima_Denunciado '!C355=0,"-",'Relación Víctima_Denunciado '!C355/'Relación Víctima_Denunciado '!$L355)</f>
        <v>0.66666666666666663</v>
      </c>
      <c r="D355" s="66" t="str">
        <f>IF('Relación Víctima_Denunciado '!D355=0,"-",'Relación Víctima_Denunciado '!D355/'Relación Víctima_Denunciado '!$L355)</f>
        <v>-</v>
      </c>
      <c r="E355" s="66" t="str">
        <f>IF('Relación Víctima_Denunciado '!E355=0,"-",'Relación Víctima_Denunciado '!E355/'Relación Víctima_Denunciado '!$L355)</f>
        <v>-</v>
      </c>
      <c r="F355" s="66">
        <f>IF('Relación Víctima_Denunciado '!F355=0,"-",'Relación Víctima_Denunciado '!F355/'Relación Víctima_Denunciado '!$L355)</f>
        <v>0.33333333333333331</v>
      </c>
      <c r="G355" s="66" t="str">
        <f>IF('Relación Víctima_Denunciado '!H355=0,"-",'Relación Víctima_Denunciado '!H355/'Relación Víctima_Denunciado '!$L355)</f>
        <v>-</v>
      </c>
      <c r="H355" s="66" t="str">
        <f>IF('Relación Víctima_Denunciado '!I355=0,"-",'Relación Víctima_Denunciado '!I355/'Relación Víctima_Denunciado '!$L355)</f>
        <v>-</v>
      </c>
      <c r="I355" s="66" t="str">
        <f>IF('Relación Víctima_Denunciado '!J355=0,"-",'Relación Víctima_Denunciado '!J355/'Relación Víctima_Denunciado '!$L355)</f>
        <v>-</v>
      </c>
      <c r="J355" s="66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6">
        <f>IF('Relación Víctima_Denunciado '!C356=0,"-",'Relación Víctima_Denunciado '!C356/'Relación Víctima_Denunciado '!$L356)</f>
        <v>0.5</v>
      </c>
      <c r="D356" s="66" t="str">
        <f>IF('Relación Víctima_Denunciado '!D356=0,"-",'Relación Víctima_Denunciado '!D356/'Relación Víctima_Denunciado '!$L356)</f>
        <v>-</v>
      </c>
      <c r="E356" s="66">
        <f>IF('Relación Víctima_Denunciado '!E356=0,"-",'Relación Víctima_Denunciado '!E356/'Relación Víctima_Denunciado '!$L356)</f>
        <v>0.5</v>
      </c>
      <c r="F356" s="66" t="str">
        <f>IF('Relación Víctima_Denunciado '!F356=0,"-",'Relación Víctima_Denunciado '!F356/'Relación Víctima_Denunciado '!$L356)</f>
        <v>-</v>
      </c>
      <c r="G356" s="66" t="str">
        <f>IF('Relación Víctima_Denunciado '!H356=0,"-",'Relación Víctima_Denunciado '!H356/'Relación Víctima_Denunciado '!$L356)</f>
        <v>-</v>
      </c>
      <c r="H356" s="66" t="str">
        <f>IF('Relación Víctima_Denunciado '!I356=0,"-",'Relación Víctima_Denunciado '!I356/'Relación Víctima_Denunciado '!$L356)</f>
        <v>-</v>
      </c>
      <c r="I356" s="66" t="str">
        <f>IF('Relación Víctima_Denunciado '!J356=0,"-",'Relación Víctima_Denunciado '!J356/'Relación Víctima_Denunciado '!$L356)</f>
        <v>-</v>
      </c>
      <c r="J356" s="66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6" t="str">
        <f>IF('Relación Víctima_Denunciado '!C357=0,"-",'Relación Víctima_Denunciado '!C357/'Relación Víctima_Denunciado '!$L357)</f>
        <v>-</v>
      </c>
      <c r="D357" s="66" t="str">
        <f>IF('Relación Víctima_Denunciado '!D357=0,"-",'Relación Víctima_Denunciado '!D357/'Relación Víctima_Denunciado '!$L357)</f>
        <v>-</v>
      </c>
      <c r="E357" s="66">
        <f>IF('Relación Víctima_Denunciado '!E357=0,"-",'Relación Víctima_Denunciado '!E357/'Relación Víctima_Denunciado '!$L357)</f>
        <v>0.66666666666666663</v>
      </c>
      <c r="F357" s="66">
        <f>IF('Relación Víctima_Denunciado '!F357=0,"-",'Relación Víctima_Denunciado '!F357/'Relación Víctima_Denunciado '!$L357)</f>
        <v>0.33333333333333331</v>
      </c>
      <c r="G357" s="66" t="str">
        <f>IF('Relación Víctima_Denunciado '!H357=0,"-",'Relación Víctima_Denunciado '!H357/'Relación Víctima_Denunciado '!$L357)</f>
        <v>-</v>
      </c>
      <c r="H357" s="66" t="str">
        <f>IF('Relación Víctima_Denunciado '!I357=0,"-",'Relación Víctima_Denunciado '!I357/'Relación Víctima_Denunciado '!$L357)</f>
        <v>-</v>
      </c>
      <c r="I357" s="66" t="str">
        <f>IF('Relación Víctima_Denunciado '!J357=0,"-",'Relación Víctima_Denunciado '!J357/'Relación Víctima_Denunciado '!$L357)</f>
        <v>-</v>
      </c>
      <c r="J357" s="66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6" t="str">
        <f>IF('Relación Víctima_Denunciado '!C358=0,"-",'Relación Víctima_Denunciado '!C358/'Relación Víctima_Denunciado '!$L358)</f>
        <v>-</v>
      </c>
      <c r="D358" s="66">
        <f>IF('Relación Víctima_Denunciado '!D358=0,"-",'Relación Víctima_Denunciado '!D358/'Relación Víctima_Denunciado '!$L358)</f>
        <v>0.33333333333333331</v>
      </c>
      <c r="E358" s="66">
        <f>IF('Relación Víctima_Denunciado '!E358=0,"-",'Relación Víctima_Denunciado '!E358/'Relación Víctima_Denunciado '!$L358)</f>
        <v>0.66666666666666663</v>
      </c>
      <c r="F358" s="66" t="str">
        <f>IF('Relación Víctima_Denunciado '!F358=0,"-",'Relación Víctima_Denunciado '!F358/'Relación Víctima_Denunciado '!$L358)</f>
        <v>-</v>
      </c>
      <c r="G358" s="66" t="str">
        <f>IF('Relación Víctima_Denunciado '!H358=0,"-",'Relación Víctima_Denunciado '!H358/'Relación Víctima_Denunciado '!$L358)</f>
        <v>-</v>
      </c>
      <c r="H358" s="66" t="str">
        <f>IF('Relación Víctima_Denunciado '!I358=0,"-",'Relación Víctima_Denunciado '!I358/'Relación Víctima_Denunciado '!$L358)</f>
        <v>-</v>
      </c>
      <c r="I358" s="66" t="str">
        <f>IF('Relación Víctima_Denunciado '!J358=0,"-",'Relación Víctima_Denunciado '!J358/'Relación Víctima_Denunciado '!$L358)</f>
        <v>-</v>
      </c>
      <c r="J358" s="66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6">
        <f>IF('Relación Víctima_Denunciado '!C359=0,"-",'Relación Víctima_Denunciado '!C359/'Relación Víctima_Denunciado '!$L359)</f>
        <v>0.1388888888888889</v>
      </c>
      <c r="D359" s="66">
        <f>IF('Relación Víctima_Denunciado '!D359=0,"-",'Relación Víctima_Denunciado '!D359/'Relación Víctima_Denunciado '!$L359)</f>
        <v>0.1111111111111111</v>
      </c>
      <c r="E359" s="66">
        <f>IF('Relación Víctima_Denunciado '!E359=0,"-",'Relación Víctima_Denunciado '!E359/'Relación Víctima_Denunciado '!$L359)</f>
        <v>0.3888888888888889</v>
      </c>
      <c r="F359" s="66">
        <f>IF('Relación Víctima_Denunciado '!F359=0,"-",'Relación Víctima_Denunciado '!F359/'Relación Víctima_Denunciado '!$L359)</f>
        <v>0.3611111111111111</v>
      </c>
      <c r="G359" s="66" t="str">
        <f>IF('Relación Víctima_Denunciado '!H359=0,"-",'Relación Víctima_Denunciado '!H359/'Relación Víctima_Denunciado '!$L359)</f>
        <v>-</v>
      </c>
      <c r="H359" s="66" t="str">
        <f>IF('Relación Víctima_Denunciado '!I359=0,"-",'Relación Víctima_Denunciado '!I359/'Relación Víctima_Denunciado '!$L359)</f>
        <v>-</v>
      </c>
      <c r="I359" s="66" t="str">
        <f>IF('Relación Víctima_Denunciado '!J359=0,"-",'Relación Víctima_Denunciado '!J359/'Relación Víctima_Denunciado '!$L359)</f>
        <v>-</v>
      </c>
      <c r="J359" s="66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6">
        <f>IF('Relación Víctima_Denunciado '!C360=0,"-",'Relación Víctima_Denunciado '!C360/'Relación Víctima_Denunciado '!$L360)</f>
        <v>0.75</v>
      </c>
      <c r="D360" s="66" t="str">
        <f>IF('Relación Víctima_Denunciado '!D360=0,"-",'Relación Víctima_Denunciado '!D360/'Relación Víctima_Denunciado '!$L360)</f>
        <v>-</v>
      </c>
      <c r="E360" s="66">
        <f>IF('Relación Víctima_Denunciado '!E360=0,"-",'Relación Víctima_Denunciado '!E360/'Relación Víctima_Denunciado '!$L360)</f>
        <v>0.25</v>
      </c>
      <c r="F360" s="66" t="str">
        <f>IF('Relación Víctima_Denunciado '!F360=0,"-",'Relación Víctima_Denunciado '!F360/'Relación Víctima_Denunciado '!$L360)</f>
        <v>-</v>
      </c>
      <c r="G360" s="66" t="str">
        <f>IF('Relación Víctima_Denunciado '!H360=0,"-",'Relación Víctima_Denunciado '!H360/'Relación Víctima_Denunciado '!$L360)</f>
        <v>-</v>
      </c>
      <c r="H360" s="66" t="str">
        <f>IF('Relación Víctima_Denunciado '!I360=0,"-",'Relación Víctima_Denunciado '!I360/'Relación Víctima_Denunciado '!$L360)</f>
        <v>-</v>
      </c>
      <c r="I360" s="66" t="str">
        <f>IF('Relación Víctima_Denunciado '!J360=0,"-",'Relación Víctima_Denunciado '!J360/'Relación Víctima_Denunciado '!$L360)</f>
        <v>-</v>
      </c>
      <c r="J360" s="66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6">
        <f>IF('Relación Víctima_Denunciado '!C361=0,"-",'Relación Víctima_Denunciado '!C361/'Relación Víctima_Denunciado '!$L361)</f>
        <v>0.5</v>
      </c>
      <c r="D361" s="66" t="str">
        <f>IF('Relación Víctima_Denunciado '!D361=0,"-",'Relación Víctima_Denunciado '!D361/'Relación Víctima_Denunciado '!$L361)</f>
        <v>-</v>
      </c>
      <c r="E361" s="66">
        <f>IF('Relación Víctima_Denunciado '!E361=0,"-",'Relación Víctima_Denunciado '!E361/'Relación Víctima_Denunciado '!$L361)</f>
        <v>0.5</v>
      </c>
      <c r="F361" s="66" t="str">
        <f>IF('Relación Víctima_Denunciado '!F361=0,"-",'Relación Víctima_Denunciado '!F361/'Relación Víctima_Denunciado '!$L361)</f>
        <v>-</v>
      </c>
      <c r="G361" s="66" t="str">
        <f>IF('Relación Víctima_Denunciado '!H361=0,"-",'Relación Víctima_Denunciado '!H361/'Relación Víctima_Denunciado '!$L361)</f>
        <v>-</v>
      </c>
      <c r="H361" s="66" t="str">
        <f>IF('Relación Víctima_Denunciado '!I361=0,"-",'Relación Víctima_Denunciado '!I361/'Relación Víctima_Denunciado '!$L361)</f>
        <v>-</v>
      </c>
      <c r="I361" s="66" t="str">
        <f>IF('Relación Víctima_Denunciado '!J361=0,"-",'Relación Víctima_Denunciado '!J361/'Relación Víctima_Denunciado '!$L361)</f>
        <v>-</v>
      </c>
      <c r="J361" s="66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6">
        <f>IF('Relación Víctima_Denunciado '!C362=0,"-",'Relación Víctima_Denunciado '!C362/'Relación Víctima_Denunciado '!$L362)</f>
        <v>0.5</v>
      </c>
      <c r="D362" s="66">
        <f>IF('Relación Víctima_Denunciado '!D362=0,"-",'Relación Víctima_Denunciado '!D362/'Relación Víctima_Denunciado '!$L362)</f>
        <v>0.25</v>
      </c>
      <c r="E362" s="66">
        <f>IF('Relación Víctima_Denunciado '!E362=0,"-",'Relación Víctima_Denunciado '!E362/'Relación Víctima_Denunciado '!$L362)</f>
        <v>0.25</v>
      </c>
      <c r="F362" s="66" t="str">
        <f>IF('Relación Víctima_Denunciado '!F362=0,"-",'Relación Víctima_Denunciado '!F362/'Relación Víctima_Denunciado '!$L362)</f>
        <v>-</v>
      </c>
      <c r="G362" s="66" t="str">
        <f>IF('Relación Víctima_Denunciado '!H362=0,"-",'Relación Víctima_Denunciado '!H362/'Relación Víctima_Denunciado '!$L362)</f>
        <v>-</v>
      </c>
      <c r="H362" s="66" t="str">
        <f>IF('Relación Víctima_Denunciado '!I362=0,"-",'Relación Víctima_Denunciado '!I362/'Relación Víctima_Denunciado '!$L362)</f>
        <v>-</v>
      </c>
      <c r="I362" s="66" t="str">
        <f>IF('Relación Víctima_Denunciado '!J362=0,"-",'Relación Víctima_Denunciado '!J362/'Relación Víctima_Denunciado '!$L362)</f>
        <v>-</v>
      </c>
      <c r="J362" s="66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6">
        <f>IF('Relación Víctima_Denunciado '!C363=0,"-",'Relación Víctima_Denunciado '!C363/'Relación Víctima_Denunciado '!$L363)</f>
        <v>1</v>
      </c>
      <c r="D363" s="66" t="str">
        <f>IF('Relación Víctima_Denunciado '!D363=0,"-",'Relación Víctima_Denunciado '!D363/'Relación Víctima_Denunciado '!$L363)</f>
        <v>-</v>
      </c>
      <c r="E363" s="66" t="str">
        <f>IF('Relación Víctima_Denunciado '!E363=0,"-",'Relación Víctima_Denunciado '!E363/'Relación Víctima_Denunciado '!$L363)</f>
        <v>-</v>
      </c>
      <c r="F363" s="66" t="str">
        <f>IF('Relación Víctima_Denunciado '!F363=0,"-",'Relación Víctima_Denunciado '!F363/'Relación Víctima_Denunciado '!$L363)</f>
        <v>-</v>
      </c>
      <c r="G363" s="66" t="str">
        <f>IF('Relación Víctima_Denunciado '!H363=0,"-",'Relación Víctima_Denunciado '!H363/'Relación Víctima_Denunciado '!$L363)</f>
        <v>-</v>
      </c>
      <c r="H363" s="66" t="str">
        <f>IF('Relación Víctima_Denunciado '!I363=0,"-",'Relación Víctima_Denunciado '!I363/'Relación Víctima_Denunciado '!$L363)</f>
        <v>-</v>
      </c>
      <c r="I363" s="66" t="str">
        <f>IF('Relación Víctima_Denunciado '!J363=0,"-",'Relación Víctima_Denunciado '!J363/'Relación Víctima_Denunciado '!$L363)</f>
        <v>-</v>
      </c>
      <c r="J363" s="66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6">
        <f>IF('Relación Víctima_Denunciado '!C364=0,"-",'Relación Víctima_Denunciado '!C364/'Relación Víctima_Denunciado '!$L364)</f>
        <v>1</v>
      </c>
      <c r="D364" s="66" t="str">
        <f>IF('Relación Víctima_Denunciado '!D364=0,"-",'Relación Víctima_Denunciado '!D364/'Relación Víctima_Denunciado '!$L364)</f>
        <v>-</v>
      </c>
      <c r="E364" s="66" t="str">
        <f>IF('Relación Víctima_Denunciado '!E364=0,"-",'Relación Víctima_Denunciado '!E364/'Relación Víctima_Denunciado '!$L364)</f>
        <v>-</v>
      </c>
      <c r="F364" s="66" t="str">
        <f>IF('Relación Víctima_Denunciado '!F364=0,"-",'Relación Víctima_Denunciado '!F364/'Relación Víctima_Denunciado '!$L364)</f>
        <v>-</v>
      </c>
      <c r="G364" s="66" t="str">
        <f>IF('Relación Víctima_Denunciado '!H364=0,"-",'Relación Víctima_Denunciado '!H364/'Relación Víctima_Denunciado '!$L364)</f>
        <v>-</v>
      </c>
      <c r="H364" s="66" t="str">
        <f>IF('Relación Víctima_Denunciado '!I364=0,"-",'Relación Víctima_Denunciado '!I364/'Relación Víctima_Denunciado '!$L364)</f>
        <v>-</v>
      </c>
      <c r="I364" s="66" t="str">
        <f>IF('Relación Víctima_Denunciado '!J364=0,"-",'Relación Víctima_Denunciado '!J364/'Relación Víctima_Denunciado '!$L364)</f>
        <v>-</v>
      </c>
      <c r="J364" s="66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6" t="str">
        <f>IF('Relación Víctima_Denunciado '!C365=0,"-",'Relación Víctima_Denunciado '!C365/'Relación Víctima_Denunciado '!$L365)</f>
        <v>-</v>
      </c>
      <c r="D365" s="66" t="str">
        <f>IF('Relación Víctima_Denunciado '!D365=0,"-",'Relación Víctima_Denunciado '!D365/'Relación Víctima_Denunciado '!$L365)</f>
        <v>-</v>
      </c>
      <c r="E365" s="66" t="str">
        <f>IF('Relación Víctima_Denunciado '!E365=0,"-",'Relación Víctima_Denunciado '!E365/'Relación Víctima_Denunciado '!$L365)</f>
        <v>-</v>
      </c>
      <c r="F365" s="66" t="str">
        <f>IF('Relación Víctima_Denunciado '!F365=0,"-",'Relación Víctima_Denunciado '!F365/'Relación Víctima_Denunciado '!$L365)</f>
        <v>-</v>
      </c>
      <c r="G365" s="66" t="str">
        <f>IF('Relación Víctima_Denunciado '!H365=0,"-",'Relación Víctima_Denunciado '!H365/'Relación Víctima_Denunciado '!$L365)</f>
        <v>-</v>
      </c>
      <c r="H365" s="66" t="str">
        <f>IF('Relación Víctima_Denunciado '!I365=0,"-",'Relación Víctima_Denunciado '!I365/'Relación Víctima_Denunciado '!$L365)</f>
        <v>-</v>
      </c>
      <c r="I365" s="66" t="str">
        <f>IF('Relación Víctima_Denunciado '!J365=0,"-",'Relación Víctima_Denunciado '!J365/'Relación Víctima_Denunciado '!$L365)</f>
        <v>-</v>
      </c>
      <c r="J365" s="66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6">
        <f>IF('Relación Víctima_Denunciado '!C366=0,"-",'Relación Víctima_Denunciado '!C366/'Relación Víctima_Denunciado '!$L366)</f>
        <v>0.13636363636363635</v>
      </c>
      <c r="D366" s="66">
        <f>IF('Relación Víctima_Denunciado '!D366=0,"-",'Relación Víctima_Denunciado '!D366/'Relación Víctima_Denunciado '!$L366)</f>
        <v>0.13636363636363635</v>
      </c>
      <c r="E366" s="66">
        <f>IF('Relación Víctima_Denunciado '!E366=0,"-",'Relación Víctima_Denunciado '!E366/'Relación Víctima_Denunciado '!$L366)</f>
        <v>0.38636363636363635</v>
      </c>
      <c r="F366" s="66">
        <f>IF('Relación Víctima_Denunciado '!F366=0,"-",'Relación Víctima_Denunciado '!F366/'Relación Víctima_Denunciado '!$L366)</f>
        <v>0.34090909090909088</v>
      </c>
      <c r="G366" s="66" t="str">
        <f>IF('Relación Víctima_Denunciado '!H366=0,"-",'Relación Víctima_Denunciado '!H366/'Relación Víctima_Denunciado '!$L366)</f>
        <v>-</v>
      </c>
      <c r="H366" s="66" t="str">
        <f>IF('Relación Víctima_Denunciado '!I366=0,"-",'Relación Víctima_Denunciado '!I366/'Relación Víctima_Denunciado '!$L366)</f>
        <v>-</v>
      </c>
      <c r="I366" s="66" t="str">
        <f>IF('Relación Víctima_Denunciado '!J366=0,"-",'Relación Víctima_Denunciado '!J366/'Relación Víctima_Denunciado '!$L366)</f>
        <v>-</v>
      </c>
      <c r="J366" s="66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6">
        <f>IF('Relación Víctima_Denunciado '!C367=0,"-",'Relación Víctima_Denunciado '!C367/'Relación Víctima_Denunciado '!$L367)</f>
        <v>1</v>
      </c>
      <c r="D367" s="66" t="str">
        <f>IF('Relación Víctima_Denunciado '!D367=0,"-",'Relación Víctima_Denunciado '!D367/'Relación Víctima_Denunciado '!$L367)</f>
        <v>-</v>
      </c>
      <c r="E367" s="66" t="str">
        <f>IF('Relación Víctima_Denunciado '!E367=0,"-",'Relación Víctima_Denunciado '!E367/'Relación Víctima_Denunciado '!$L367)</f>
        <v>-</v>
      </c>
      <c r="F367" s="66" t="str">
        <f>IF('Relación Víctima_Denunciado '!F367=0,"-",'Relación Víctima_Denunciado '!F367/'Relación Víctima_Denunciado '!$L367)</f>
        <v>-</v>
      </c>
      <c r="G367" s="66" t="str">
        <f>IF('Relación Víctima_Denunciado '!H367=0,"-",'Relación Víctima_Denunciado '!H367/'Relación Víctima_Denunciado '!$L367)</f>
        <v>-</v>
      </c>
      <c r="H367" s="66" t="str">
        <f>IF('Relación Víctima_Denunciado '!I367=0,"-",'Relación Víctima_Denunciado '!I367/'Relación Víctima_Denunciado '!$L367)</f>
        <v>-</v>
      </c>
      <c r="I367" s="66" t="str">
        <f>IF('Relación Víctima_Denunciado '!J367=0,"-",'Relación Víctima_Denunciado '!J367/'Relación Víctima_Denunciado '!$L367)</f>
        <v>-</v>
      </c>
      <c r="J367" s="66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6">
        <f>IF('Relación Víctima_Denunciado '!C368=0,"-",'Relación Víctima_Denunciado '!C368/'Relación Víctima_Denunciado '!$L368)</f>
        <v>0.33333333333333331</v>
      </c>
      <c r="D368" s="66">
        <f>IF('Relación Víctima_Denunciado '!D368=0,"-",'Relación Víctima_Denunciado '!D368/'Relación Víctima_Denunciado '!$L368)</f>
        <v>0.33333333333333331</v>
      </c>
      <c r="E368" s="66">
        <f>IF('Relación Víctima_Denunciado '!E368=0,"-",'Relación Víctima_Denunciado '!E368/'Relación Víctima_Denunciado '!$L368)</f>
        <v>0.33333333333333331</v>
      </c>
      <c r="F368" s="66" t="str">
        <f>IF('Relación Víctima_Denunciado '!F368=0,"-",'Relación Víctima_Denunciado '!F368/'Relación Víctima_Denunciado '!$L368)</f>
        <v>-</v>
      </c>
      <c r="G368" s="66" t="str">
        <f>IF('Relación Víctima_Denunciado '!H368=0,"-",'Relación Víctima_Denunciado '!H368/'Relación Víctima_Denunciado '!$L368)</f>
        <v>-</v>
      </c>
      <c r="H368" s="66" t="str">
        <f>IF('Relación Víctima_Denunciado '!I368=0,"-",'Relación Víctima_Denunciado '!I368/'Relación Víctima_Denunciado '!$L368)</f>
        <v>-</v>
      </c>
      <c r="I368" s="66" t="str">
        <f>IF('Relación Víctima_Denunciado '!J368=0,"-",'Relación Víctima_Denunciado '!J368/'Relación Víctima_Denunciado '!$L368)</f>
        <v>-</v>
      </c>
      <c r="J368" s="66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6" t="str">
        <f>IF('Relación Víctima_Denunciado '!C369=0,"-",'Relación Víctima_Denunciado '!C369/'Relación Víctima_Denunciado '!$L369)</f>
        <v>-</v>
      </c>
      <c r="D369" s="66" t="str">
        <f>IF('Relación Víctima_Denunciado '!D369=0,"-",'Relación Víctima_Denunciado '!D369/'Relación Víctima_Denunciado '!$L369)</f>
        <v>-</v>
      </c>
      <c r="E369" s="66" t="str">
        <f>IF('Relación Víctima_Denunciado '!E369=0,"-",'Relación Víctima_Denunciado '!E369/'Relación Víctima_Denunciado '!$L369)</f>
        <v>-</v>
      </c>
      <c r="F369" s="66" t="str">
        <f>IF('Relación Víctima_Denunciado '!F369=0,"-",'Relación Víctima_Denunciado '!F369/'Relación Víctima_Denunciado '!$L369)</f>
        <v>-</v>
      </c>
      <c r="G369" s="66" t="str">
        <f>IF('Relación Víctima_Denunciado '!H369=0,"-",'Relación Víctima_Denunciado '!H369/'Relación Víctima_Denunciado '!$L369)</f>
        <v>-</v>
      </c>
      <c r="H369" s="66" t="str">
        <f>IF('Relación Víctima_Denunciado '!I369=0,"-",'Relación Víctima_Denunciado '!I369/'Relación Víctima_Denunciado '!$L369)</f>
        <v>-</v>
      </c>
      <c r="I369" s="66" t="str">
        <f>IF('Relación Víctima_Denunciado '!J369=0,"-",'Relación Víctima_Denunciado '!J369/'Relación Víctima_Denunciado '!$L369)</f>
        <v>-</v>
      </c>
      <c r="J369" s="66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6">
        <f>IF('Relación Víctima_Denunciado '!C370=0,"-",'Relación Víctima_Denunciado '!C370/'Relación Víctima_Denunciado '!$L370)</f>
        <v>0.33333333333333331</v>
      </c>
      <c r="D370" s="66" t="str">
        <f>IF('Relación Víctima_Denunciado '!D370=0,"-",'Relación Víctima_Denunciado '!D370/'Relación Víctima_Denunciado '!$L370)</f>
        <v>-</v>
      </c>
      <c r="E370" s="66">
        <f>IF('Relación Víctima_Denunciado '!E370=0,"-",'Relación Víctima_Denunciado '!E370/'Relación Víctima_Denunciado '!$L370)</f>
        <v>0.33333333333333331</v>
      </c>
      <c r="F370" s="66">
        <f>IF('Relación Víctima_Denunciado '!F370=0,"-",'Relación Víctima_Denunciado '!F370/'Relación Víctima_Denunciado '!$L370)</f>
        <v>0.33333333333333331</v>
      </c>
      <c r="G370" s="66" t="str">
        <f>IF('Relación Víctima_Denunciado '!H370=0,"-",'Relación Víctima_Denunciado '!H370/'Relación Víctima_Denunciado '!$L370)</f>
        <v>-</v>
      </c>
      <c r="H370" s="66" t="str">
        <f>IF('Relación Víctima_Denunciado '!I370=0,"-",'Relación Víctima_Denunciado '!I370/'Relación Víctima_Denunciado '!$L370)</f>
        <v>-</v>
      </c>
      <c r="I370" s="66" t="str">
        <f>IF('Relación Víctima_Denunciado '!J370=0,"-",'Relación Víctima_Denunciado '!J370/'Relación Víctima_Denunciado '!$L370)</f>
        <v>-</v>
      </c>
      <c r="J370" s="66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6">
        <f>IF('Relación Víctima_Denunciado '!C371=0,"-",'Relación Víctima_Denunciado '!C371/'Relación Víctima_Denunciado '!$L371)</f>
        <v>0.2857142857142857</v>
      </c>
      <c r="D371" s="66" t="str">
        <f>IF('Relación Víctima_Denunciado '!D371=0,"-",'Relación Víctima_Denunciado '!D371/'Relación Víctima_Denunciado '!$L371)</f>
        <v>-</v>
      </c>
      <c r="E371" s="66">
        <f>IF('Relación Víctima_Denunciado '!E371=0,"-",'Relación Víctima_Denunciado '!E371/'Relación Víctima_Denunciado '!$L371)</f>
        <v>0.42857142857142855</v>
      </c>
      <c r="F371" s="66">
        <f>IF('Relación Víctima_Denunciado '!F371=0,"-",'Relación Víctima_Denunciado '!F371/'Relación Víctima_Denunciado '!$L371)</f>
        <v>0.2857142857142857</v>
      </c>
      <c r="G371" s="66" t="str">
        <f>IF('Relación Víctima_Denunciado '!H371=0,"-",'Relación Víctima_Denunciado '!H371/'Relación Víctima_Denunciado '!$L371)</f>
        <v>-</v>
      </c>
      <c r="H371" s="66" t="str">
        <f>IF('Relación Víctima_Denunciado '!I371=0,"-",'Relación Víctima_Denunciado '!I371/'Relación Víctima_Denunciado '!$L371)</f>
        <v>-</v>
      </c>
      <c r="I371" s="66" t="str">
        <f>IF('Relación Víctima_Denunciado '!J371=0,"-",'Relación Víctima_Denunciado '!J371/'Relación Víctima_Denunciado '!$L371)</f>
        <v>-</v>
      </c>
      <c r="J371" s="66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6">
        <f>IF('Relación Víctima_Denunciado '!C372=0,"-",'Relación Víctima_Denunciado '!C372/'Relación Víctima_Denunciado '!$L372)</f>
        <v>0.25</v>
      </c>
      <c r="D372" s="66" t="str">
        <f>IF('Relación Víctima_Denunciado '!D372=0,"-",'Relación Víctima_Denunciado '!D372/'Relación Víctima_Denunciado '!$L372)</f>
        <v>-</v>
      </c>
      <c r="E372" s="66">
        <f>IF('Relación Víctima_Denunciado '!E372=0,"-",'Relación Víctima_Denunciado '!E372/'Relación Víctima_Denunciado '!$L372)</f>
        <v>0.75</v>
      </c>
      <c r="F372" s="66" t="str">
        <f>IF('Relación Víctima_Denunciado '!F372=0,"-",'Relación Víctima_Denunciado '!F372/'Relación Víctima_Denunciado '!$L372)</f>
        <v>-</v>
      </c>
      <c r="G372" s="66" t="str">
        <f>IF('Relación Víctima_Denunciado '!H372=0,"-",'Relación Víctima_Denunciado '!H372/'Relación Víctima_Denunciado '!$L372)</f>
        <v>-</v>
      </c>
      <c r="H372" s="66" t="str">
        <f>IF('Relación Víctima_Denunciado '!I372=0,"-",'Relación Víctima_Denunciado '!I372/'Relación Víctima_Denunciado '!$L372)</f>
        <v>-</v>
      </c>
      <c r="I372" s="66" t="str">
        <f>IF('Relación Víctima_Denunciado '!J372=0,"-",'Relación Víctima_Denunciado '!J372/'Relación Víctima_Denunciado '!$L372)</f>
        <v>-</v>
      </c>
      <c r="J372" s="66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6" t="str">
        <f>IF('Relación Víctima_Denunciado '!C373=0,"-",'Relación Víctima_Denunciado '!C373/'Relación Víctima_Denunciado '!$L373)</f>
        <v>-</v>
      </c>
      <c r="D373" s="66" t="str">
        <f>IF('Relación Víctima_Denunciado '!D373=0,"-",'Relación Víctima_Denunciado '!D373/'Relación Víctima_Denunciado '!$L373)</f>
        <v>-</v>
      </c>
      <c r="E373" s="66" t="str">
        <f>IF('Relación Víctima_Denunciado '!E373=0,"-",'Relación Víctima_Denunciado '!E373/'Relación Víctima_Denunciado '!$L373)</f>
        <v>-</v>
      </c>
      <c r="F373" s="66" t="str">
        <f>IF('Relación Víctima_Denunciado '!F373=0,"-",'Relación Víctima_Denunciado '!F373/'Relación Víctima_Denunciado '!$L373)</f>
        <v>-</v>
      </c>
      <c r="G373" s="66" t="str">
        <f>IF('Relación Víctima_Denunciado '!H373=0,"-",'Relación Víctima_Denunciado '!H373/'Relación Víctima_Denunciado '!$L373)</f>
        <v>-</v>
      </c>
      <c r="H373" s="66" t="str">
        <f>IF('Relación Víctima_Denunciado '!I373=0,"-",'Relación Víctima_Denunciado '!I373/'Relación Víctima_Denunciado '!$L373)</f>
        <v>-</v>
      </c>
      <c r="I373" s="66" t="str">
        <f>IF('Relación Víctima_Denunciado '!J373=0,"-",'Relación Víctima_Denunciado '!J373/'Relación Víctima_Denunciado '!$L373)</f>
        <v>-</v>
      </c>
      <c r="J373" s="66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6" t="str">
        <f>IF('Relación Víctima_Denunciado '!C374=0,"-",'Relación Víctima_Denunciado '!C374/'Relación Víctima_Denunciado '!$L374)</f>
        <v>-</v>
      </c>
      <c r="D374" s="66" t="str">
        <f>IF('Relación Víctima_Denunciado '!D374=0,"-",'Relación Víctima_Denunciado '!D374/'Relación Víctima_Denunciado '!$L374)</f>
        <v>-</v>
      </c>
      <c r="E374" s="66" t="str">
        <f>IF('Relación Víctima_Denunciado '!E374=0,"-",'Relación Víctima_Denunciado '!E374/'Relación Víctima_Denunciado '!$L374)</f>
        <v>-</v>
      </c>
      <c r="F374" s="66">
        <f>IF('Relación Víctima_Denunciado '!F374=0,"-",'Relación Víctima_Denunciado '!F374/'Relación Víctima_Denunciado '!$L374)</f>
        <v>1</v>
      </c>
      <c r="G374" s="66" t="str">
        <f>IF('Relación Víctima_Denunciado '!H374=0,"-",'Relación Víctima_Denunciado '!H374/'Relación Víctima_Denunciado '!$L374)</f>
        <v>-</v>
      </c>
      <c r="H374" s="66" t="str">
        <f>IF('Relación Víctima_Denunciado '!I374=0,"-",'Relación Víctima_Denunciado '!I374/'Relación Víctima_Denunciado '!$L374)</f>
        <v>-</v>
      </c>
      <c r="I374" s="66" t="str">
        <f>IF('Relación Víctima_Denunciado '!J374=0,"-",'Relación Víctima_Denunciado '!J374/'Relación Víctima_Denunciado '!$L374)</f>
        <v>-</v>
      </c>
      <c r="J374" s="66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6" t="str">
        <f>IF('Relación Víctima_Denunciado '!C375=0,"-",'Relación Víctima_Denunciado '!C375/'Relación Víctima_Denunciado '!$L375)</f>
        <v>-</v>
      </c>
      <c r="D375" s="66">
        <f>IF('Relación Víctima_Denunciado '!D375=0,"-",'Relación Víctima_Denunciado '!D375/'Relación Víctima_Denunciado '!$L375)</f>
        <v>0.5</v>
      </c>
      <c r="E375" s="66">
        <f>IF('Relación Víctima_Denunciado '!E375=0,"-",'Relación Víctima_Denunciado '!E375/'Relación Víctima_Denunciado '!$L375)</f>
        <v>0.5</v>
      </c>
      <c r="F375" s="66" t="str">
        <f>IF('Relación Víctima_Denunciado '!F375=0,"-",'Relación Víctima_Denunciado '!F375/'Relación Víctima_Denunciado '!$L375)</f>
        <v>-</v>
      </c>
      <c r="G375" s="66" t="str">
        <f>IF('Relación Víctima_Denunciado '!H375=0,"-",'Relación Víctima_Denunciado '!H375/'Relación Víctima_Denunciado '!$L375)</f>
        <v>-</v>
      </c>
      <c r="H375" s="66" t="str">
        <f>IF('Relación Víctima_Denunciado '!I375=0,"-",'Relación Víctima_Denunciado '!I375/'Relación Víctima_Denunciado '!$L375)</f>
        <v>-</v>
      </c>
      <c r="I375" s="66" t="str">
        <f>IF('Relación Víctima_Denunciado '!J375=0,"-",'Relación Víctima_Denunciado '!J375/'Relación Víctima_Denunciado '!$L375)</f>
        <v>-</v>
      </c>
      <c r="J375" s="66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6">
        <f>IF('Relación Víctima_Denunciado '!C376=0,"-",'Relación Víctima_Denunciado '!C376/'Relación Víctima_Denunciado '!$L376)</f>
        <v>0.2857142857142857</v>
      </c>
      <c r="D376" s="66">
        <f>IF('Relación Víctima_Denunciado '!D376=0,"-",'Relación Víctima_Denunciado '!D376/'Relación Víctima_Denunciado '!$L376)</f>
        <v>0.2857142857142857</v>
      </c>
      <c r="E376" s="66">
        <f>IF('Relación Víctima_Denunciado '!E376=0,"-",'Relación Víctima_Denunciado '!E376/'Relación Víctima_Denunciado '!$L376)</f>
        <v>0.14285714285714285</v>
      </c>
      <c r="F376" s="66">
        <f>IF('Relación Víctima_Denunciado '!F376=0,"-",'Relación Víctima_Denunciado '!F376/'Relación Víctima_Denunciado '!$L376)</f>
        <v>0.2857142857142857</v>
      </c>
      <c r="G376" s="66" t="str">
        <f>IF('Relación Víctima_Denunciado '!H376=0,"-",'Relación Víctima_Denunciado '!H376/'Relación Víctima_Denunciado '!$L376)</f>
        <v>-</v>
      </c>
      <c r="H376" s="66" t="str">
        <f>IF('Relación Víctima_Denunciado '!I376=0,"-",'Relación Víctima_Denunciado '!I376/'Relación Víctima_Denunciado '!$L376)</f>
        <v>-</v>
      </c>
      <c r="I376" s="66" t="str">
        <f>IF('Relación Víctima_Denunciado '!J376=0,"-",'Relación Víctima_Denunciado '!J376/'Relación Víctima_Denunciado '!$L376)</f>
        <v>-</v>
      </c>
      <c r="J376" s="66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6">
        <f>IF('Relación Víctima_Denunciado '!C377=0,"-",'Relación Víctima_Denunciado '!C377/'Relación Víctima_Denunciado '!$L377)</f>
        <v>0.32051282051282054</v>
      </c>
      <c r="D377" s="66">
        <f>IF('Relación Víctima_Denunciado '!D377=0,"-",'Relación Víctima_Denunciado '!D377/'Relación Víctima_Denunciado '!$L377)</f>
        <v>0.19230769230769232</v>
      </c>
      <c r="E377" s="66">
        <f>IF('Relación Víctima_Denunciado '!E377=0,"-",'Relación Víctima_Denunciado '!E377/'Relación Víctima_Denunciado '!$L377)</f>
        <v>0.12820512820512819</v>
      </c>
      <c r="F377" s="66">
        <f>IF('Relación Víctima_Denunciado '!F377=0,"-",'Relación Víctima_Denunciado '!F377/'Relación Víctima_Denunciado '!$L377)</f>
        <v>0.35897435897435898</v>
      </c>
      <c r="G377" s="66" t="str">
        <f>IF('Relación Víctima_Denunciado '!H377=0,"-",'Relación Víctima_Denunciado '!H377/'Relación Víctima_Denunciado '!$L377)</f>
        <v>-</v>
      </c>
      <c r="H377" s="66" t="str">
        <f>IF('Relación Víctima_Denunciado '!I377=0,"-",'Relación Víctima_Denunciado '!I377/'Relación Víctima_Denunciado '!$L377)</f>
        <v>-</v>
      </c>
      <c r="I377" s="66" t="str">
        <f>IF('Relación Víctima_Denunciado '!J377=0,"-",'Relación Víctima_Denunciado '!J377/'Relación Víctima_Denunciado '!$L377)</f>
        <v>-</v>
      </c>
      <c r="J377" s="66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6">
        <f>IF('Relación Víctima_Denunciado '!C378=0,"-",'Relación Víctima_Denunciado '!C378/'Relación Víctima_Denunciado '!$L378)</f>
        <v>0.14285714285714285</v>
      </c>
      <c r="D378" s="66" t="str">
        <f>IF('Relación Víctima_Denunciado '!D378=0,"-",'Relación Víctima_Denunciado '!D378/'Relación Víctima_Denunciado '!$L378)</f>
        <v>-</v>
      </c>
      <c r="E378" s="66">
        <f>IF('Relación Víctima_Denunciado '!E378=0,"-",'Relación Víctima_Denunciado '!E378/'Relación Víctima_Denunciado '!$L378)</f>
        <v>0.42857142857142855</v>
      </c>
      <c r="F378" s="66">
        <f>IF('Relación Víctima_Denunciado '!F378=0,"-",'Relación Víctima_Denunciado '!F378/'Relación Víctima_Denunciado '!$L378)</f>
        <v>0.42857142857142855</v>
      </c>
      <c r="G378" s="66" t="str">
        <f>IF('Relación Víctima_Denunciado '!H378=0,"-",'Relación Víctima_Denunciado '!H378/'Relación Víctima_Denunciado '!$L378)</f>
        <v>-</v>
      </c>
      <c r="H378" s="66" t="str">
        <f>IF('Relación Víctima_Denunciado '!I378=0,"-",'Relación Víctima_Denunciado '!I378/'Relación Víctima_Denunciado '!$L378)</f>
        <v>-</v>
      </c>
      <c r="I378" s="66" t="str">
        <f>IF('Relación Víctima_Denunciado '!J378=0,"-",'Relación Víctima_Denunciado '!J378/'Relación Víctima_Denunciado '!$L378)</f>
        <v>-</v>
      </c>
      <c r="J378" s="66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6" t="str">
        <f>IF('Relación Víctima_Denunciado '!C379=0,"-",'Relación Víctima_Denunciado '!C379/'Relación Víctima_Denunciado '!$L379)</f>
        <v>-</v>
      </c>
      <c r="D379" s="66" t="str">
        <f>IF('Relación Víctima_Denunciado '!D379=0,"-",'Relación Víctima_Denunciado '!D379/'Relación Víctima_Denunciado '!$L379)</f>
        <v>-</v>
      </c>
      <c r="E379" s="66" t="str">
        <f>IF('Relación Víctima_Denunciado '!E379=0,"-",'Relación Víctima_Denunciado '!E379/'Relación Víctima_Denunciado '!$L379)</f>
        <v>-</v>
      </c>
      <c r="F379" s="66" t="str">
        <f>IF('Relación Víctima_Denunciado '!F379=0,"-",'Relación Víctima_Denunciado '!F379/'Relación Víctima_Denunciado '!$L379)</f>
        <v>-</v>
      </c>
      <c r="G379" s="66" t="str">
        <f>IF('Relación Víctima_Denunciado '!H379=0,"-",'Relación Víctima_Denunciado '!H379/'Relación Víctima_Denunciado '!$L379)</f>
        <v>-</v>
      </c>
      <c r="H379" s="66" t="str">
        <f>IF('Relación Víctima_Denunciado '!I379=0,"-",'Relación Víctima_Denunciado '!I379/'Relación Víctima_Denunciado '!$L379)</f>
        <v>-</v>
      </c>
      <c r="I379" s="66" t="str">
        <f>IF('Relación Víctima_Denunciado '!J379=0,"-",'Relación Víctima_Denunciado '!J379/'Relación Víctima_Denunciado '!$L379)</f>
        <v>-</v>
      </c>
      <c r="J379" s="66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6">
        <f>IF('Relación Víctima_Denunciado '!C380=0,"-",'Relación Víctima_Denunciado '!C380/'Relación Víctima_Denunciado '!$L380)</f>
        <v>0.25</v>
      </c>
      <c r="D380" s="66" t="str">
        <f>IF('Relación Víctima_Denunciado '!D380=0,"-",'Relación Víctima_Denunciado '!D380/'Relación Víctima_Denunciado '!$L380)</f>
        <v>-</v>
      </c>
      <c r="E380" s="66" t="str">
        <f>IF('Relación Víctima_Denunciado '!E380=0,"-",'Relación Víctima_Denunciado '!E380/'Relación Víctima_Denunciado '!$L380)</f>
        <v>-</v>
      </c>
      <c r="F380" s="66">
        <f>IF('Relación Víctima_Denunciado '!F380=0,"-",'Relación Víctima_Denunciado '!F380/'Relación Víctima_Denunciado '!$L380)</f>
        <v>0.75</v>
      </c>
      <c r="G380" s="66" t="str">
        <f>IF('Relación Víctima_Denunciado '!H380=0,"-",'Relación Víctima_Denunciado '!H380/'Relación Víctima_Denunciado '!$L380)</f>
        <v>-</v>
      </c>
      <c r="H380" s="66" t="str">
        <f>IF('Relación Víctima_Denunciado '!I380=0,"-",'Relación Víctima_Denunciado '!I380/'Relación Víctima_Denunciado '!$L380)</f>
        <v>-</v>
      </c>
      <c r="I380" s="66" t="str">
        <f>IF('Relación Víctima_Denunciado '!J380=0,"-",'Relación Víctima_Denunciado '!J380/'Relación Víctima_Denunciado '!$L380)</f>
        <v>-</v>
      </c>
      <c r="J380" s="66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6">
        <f>IF('Relación Víctima_Denunciado '!C381=0,"-",'Relación Víctima_Denunciado '!C381/'Relación Víctima_Denunciado '!$L381)</f>
        <v>0.54545454545454541</v>
      </c>
      <c r="D381" s="66" t="str">
        <f>IF('Relación Víctima_Denunciado '!D381=0,"-",'Relación Víctima_Denunciado '!D381/'Relación Víctima_Denunciado '!$L381)</f>
        <v>-</v>
      </c>
      <c r="E381" s="66">
        <f>IF('Relación Víctima_Denunciado '!E381=0,"-",'Relación Víctima_Denunciado '!E381/'Relación Víctima_Denunciado '!$L381)</f>
        <v>0.45454545454545453</v>
      </c>
      <c r="F381" s="66" t="str">
        <f>IF('Relación Víctima_Denunciado '!F381=0,"-",'Relación Víctima_Denunciado '!F381/'Relación Víctima_Denunciado '!$L381)</f>
        <v>-</v>
      </c>
      <c r="G381" s="66" t="str">
        <f>IF('Relación Víctima_Denunciado '!H381=0,"-",'Relación Víctima_Denunciado '!H381/'Relación Víctima_Denunciado '!$L381)</f>
        <v>-</v>
      </c>
      <c r="H381" s="66" t="str">
        <f>IF('Relación Víctima_Denunciado '!I381=0,"-",'Relación Víctima_Denunciado '!I381/'Relación Víctima_Denunciado '!$L381)</f>
        <v>-</v>
      </c>
      <c r="I381" s="66" t="str">
        <f>IF('Relación Víctima_Denunciado '!J381=0,"-",'Relación Víctima_Denunciado '!J381/'Relación Víctima_Denunciado '!$L381)</f>
        <v>-</v>
      </c>
      <c r="J381" s="66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6">
        <f>IF('Relación Víctima_Denunciado '!C382=0,"-",'Relación Víctima_Denunciado '!C382/'Relación Víctima_Denunciado '!$L382)</f>
        <v>0.2</v>
      </c>
      <c r="D382" s="66" t="str">
        <f>IF('Relación Víctima_Denunciado '!D382=0,"-",'Relación Víctima_Denunciado '!D382/'Relación Víctima_Denunciado '!$L382)</f>
        <v>-</v>
      </c>
      <c r="E382" s="66">
        <f>IF('Relación Víctima_Denunciado '!E382=0,"-",'Relación Víctima_Denunciado '!E382/'Relación Víctima_Denunciado '!$L382)</f>
        <v>0.6</v>
      </c>
      <c r="F382" s="66">
        <f>IF('Relación Víctima_Denunciado '!F382=0,"-",'Relación Víctima_Denunciado '!F382/'Relación Víctima_Denunciado '!$L382)</f>
        <v>0.2</v>
      </c>
      <c r="G382" s="66" t="str">
        <f>IF('Relación Víctima_Denunciado '!H382=0,"-",'Relación Víctima_Denunciado '!H382/'Relación Víctima_Denunciado '!$L382)</f>
        <v>-</v>
      </c>
      <c r="H382" s="66" t="str">
        <f>IF('Relación Víctima_Denunciado '!I382=0,"-",'Relación Víctima_Denunciado '!I382/'Relación Víctima_Denunciado '!$L382)</f>
        <v>-</v>
      </c>
      <c r="I382" s="66" t="str">
        <f>IF('Relación Víctima_Denunciado '!J382=0,"-",'Relación Víctima_Denunciado '!J382/'Relación Víctima_Denunciado '!$L382)</f>
        <v>-</v>
      </c>
      <c r="J382" s="66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6">
        <f>IF('Relación Víctima_Denunciado '!C383=0,"-",'Relación Víctima_Denunciado '!C383/'Relación Víctima_Denunciado '!$L383)</f>
        <v>0.14285714285714285</v>
      </c>
      <c r="D383" s="66">
        <f>IF('Relación Víctima_Denunciado '!D383=0,"-",'Relación Víctima_Denunciado '!D383/'Relación Víctima_Denunciado '!$L383)</f>
        <v>0.14285714285714285</v>
      </c>
      <c r="E383" s="66">
        <f>IF('Relación Víctima_Denunciado '!E383=0,"-",'Relación Víctima_Denunciado '!E383/'Relación Víctima_Denunciado '!$L383)</f>
        <v>0.14285714285714285</v>
      </c>
      <c r="F383" s="66">
        <f>IF('Relación Víctima_Denunciado '!F383=0,"-",'Relación Víctima_Denunciado '!F383/'Relación Víctima_Denunciado '!$L383)</f>
        <v>0.2857142857142857</v>
      </c>
      <c r="G383" s="66">
        <f>IF('Relación Víctima_Denunciado '!H383=0,"-",'Relación Víctima_Denunciado '!H383/'Relación Víctima_Denunciado '!$L383)</f>
        <v>0.14285714285714285</v>
      </c>
      <c r="H383" s="66">
        <f>IF('Relación Víctima_Denunciado '!I383=0,"-",'Relación Víctima_Denunciado '!I383/'Relación Víctima_Denunciado '!$L383)</f>
        <v>0.14285714285714285</v>
      </c>
      <c r="I383" s="66" t="str">
        <f>IF('Relación Víctima_Denunciado '!J383=0,"-",'Relación Víctima_Denunciado '!J383/'Relación Víctima_Denunciado '!$L383)</f>
        <v>-</v>
      </c>
      <c r="J383" s="66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6">
        <f>IF('Relación Víctima_Denunciado '!C384=0,"-",'Relación Víctima_Denunciado '!C384/'Relación Víctima_Denunciado '!$L384)</f>
        <v>0.16666666666666666</v>
      </c>
      <c r="D384" s="66" t="str">
        <f>IF('Relación Víctima_Denunciado '!D384=0,"-",'Relación Víctima_Denunciado '!D384/'Relación Víctima_Denunciado '!$L384)</f>
        <v>-</v>
      </c>
      <c r="E384" s="66">
        <f>IF('Relación Víctima_Denunciado '!E384=0,"-",'Relación Víctima_Denunciado '!E384/'Relación Víctima_Denunciado '!$L384)</f>
        <v>0.16666666666666666</v>
      </c>
      <c r="F384" s="66">
        <f>IF('Relación Víctima_Denunciado '!F384=0,"-",'Relación Víctima_Denunciado '!F384/'Relación Víctima_Denunciado '!$L384)</f>
        <v>0.66666666666666663</v>
      </c>
      <c r="G384" s="66" t="str">
        <f>IF('Relación Víctima_Denunciado '!H384=0,"-",'Relación Víctima_Denunciado '!H384/'Relación Víctima_Denunciado '!$L384)</f>
        <v>-</v>
      </c>
      <c r="H384" s="66" t="str">
        <f>IF('Relación Víctima_Denunciado '!I384=0,"-",'Relación Víctima_Denunciado '!I384/'Relación Víctima_Denunciado '!$L384)</f>
        <v>-</v>
      </c>
      <c r="I384" s="66" t="str">
        <f>IF('Relación Víctima_Denunciado '!J384=0,"-",'Relación Víctima_Denunciado '!J384/'Relación Víctima_Denunciado '!$L384)</f>
        <v>-</v>
      </c>
      <c r="J384" s="66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6">
        <f>IF('Relación Víctima_Denunciado '!C385=0,"-",'Relación Víctima_Denunciado '!C385/'Relación Víctima_Denunciado '!$L385)</f>
        <v>0.5</v>
      </c>
      <c r="D385" s="66" t="str">
        <f>IF('Relación Víctima_Denunciado '!D385=0,"-",'Relación Víctima_Denunciado '!D385/'Relación Víctima_Denunciado '!$L385)</f>
        <v>-</v>
      </c>
      <c r="E385" s="66">
        <f>IF('Relación Víctima_Denunciado '!E385=0,"-",'Relación Víctima_Denunciado '!E385/'Relación Víctima_Denunciado '!$L385)</f>
        <v>0.5</v>
      </c>
      <c r="F385" s="66" t="str">
        <f>IF('Relación Víctima_Denunciado '!F385=0,"-",'Relación Víctima_Denunciado '!F385/'Relación Víctima_Denunciado '!$L385)</f>
        <v>-</v>
      </c>
      <c r="G385" s="66" t="str">
        <f>IF('Relación Víctima_Denunciado '!H385=0,"-",'Relación Víctima_Denunciado '!H385/'Relación Víctima_Denunciado '!$L385)</f>
        <v>-</v>
      </c>
      <c r="H385" s="66" t="str">
        <f>IF('Relación Víctima_Denunciado '!I385=0,"-",'Relación Víctima_Denunciado '!I385/'Relación Víctima_Denunciado '!$L385)</f>
        <v>-</v>
      </c>
      <c r="I385" s="66" t="str">
        <f>IF('Relación Víctima_Denunciado '!J385=0,"-",'Relación Víctima_Denunciado '!J385/'Relación Víctima_Denunciado '!$L385)</f>
        <v>-</v>
      </c>
      <c r="J385" s="66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6" t="str">
        <f>IF('Relación Víctima_Denunciado '!C386=0,"-",'Relación Víctima_Denunciado '!C386/'Relación Víctima_Denunciado '!$L386)</f>
        <v>-</v>
      </c>
      <c r="D386" s="66">
        <f>IF('Relación Víctima_Denunciado '!D386=0,"-",'Relación Víctima_Denunciado '!D386/'Relación Víctima_Denunciado '!$L386)</f>
        <v>0.33333333333333331</v>
      </c>
      <c r="E386" s="66">
        <f>IF('Relación Víctima_Denunciado '!E386=0,"-",'Relación Víctima_Denunciado '!E386/'Relación Víctima_Denunciado '!$L386)</f>
        <v>0.33333333333333331</v>
      </c>
      <c r="F386" s="66">
        <f>IF('Relación Víctima_Denunciado '!F386=0,"-",'Relación Víctima_Denunciado '!F386/'Relación Víctima_Denunciado '!$L386)</f>
        <v>0.33333333333333331</v>
      </c>
      <c r="G386" s="66" t="str">
        <f>IF('Relación Víctima_Denunciado '!H386=0,"-",'Relación Víctima_Denunciado '!H386/'Relación Víctima_Denunciado '!$L386)</f>
        <v>-</v>
      </c>
      <c r="H386" s="66" t="str">
        <f>IF('Relación Víctima_Denunciado '!I386=0,"-",'Relación Víctima_Denunciado '!I386/'Relación Víctima_Denunciado '!$L386)</f>
        <v>-</v>
      </c>
      <c r="I386" s="66" t="str">
        <f>IF('Relación Víctima_Denunciado '!J386=0,"-",'Relación Víctima_Denunciado '!J386/'Relación Víctima_Denunciado '!$L386)</f>
        <v>-</v>
      </c>
      <c r="J386" s="66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6" t="str">
        <f>IF('Relación Víctima_Denunciado '!C387=0,"-",'Relación Víctima_Denunciado '!C387/'Relación Víctima_Denunciado '!$L387)</f>
        <v>-</v>
      </c>
      <c r="D387" s="66" t="str">
        <f>IF('Relación Víctima_Denunciado '!D387=0,"-",'Relación Víctima_Denunciado '!D387/'Relación Víctima_Denunciado '!$L387)</f>
        <v>-</v>
      </c>
      <c r="E387" s="66" t="str">
        <f>IF('Relación Víctima_Denunciado '!E387=0,"-",'Relación Víctima_Denunciado '!E387/'Relación Víctima_Denunciado '!$L387)</f>
        <v>-</v>
      </c>
      <c r="F387" s="66" t="str">
        <f>IF('Relación Víctima_Denunciado '!F387=0,"-",'Relación Víctima_Denunciado '!F387/'Relación Víctima_Denunciado '!$L387)</f>
        <v>-</v>
      </c>
      <c r="G387" s="66" t="str">
        <f>IF('Relación Víctima_Denunciado '!H387=0,"-",'Relación Víctima_Denunciado '!H387/'Relación Víctima_Denunciado '!$L387)</f>
        <v>-</v>
      </c>
      <c r="H387" s="66" t="str">
        <f>IF('Relación Víctima_Denunciado '!I387=0,"-",'Relación Víctima_Denunciado '!I387/'Relación Víctima_Denunciado '!$L387)</f>
        <v>-</v>
      </c>
      <c r="I387" s="66" t="str">
        <f>IF('Relación Víctima_Denunciado '!J387=0,"-",'Relación Víctima_Denunciado '!J387/'Relación Víctima_Denunciado '!$L387)</f>
        <v>-</v>
      </c>
      <c r="J387" s="66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6">
        <f>IF('Relación Víctima_Denunciado '!C388=0,"-",'Relación Víctima_Denunciado '!C388/'Relación Víctima_Denunciado '!$L388)</f>
        <v>0.1111111111111111</v>
      </c>
      <c r="D388" s="66" t="str">
        <f>IF('Relación Víctima_Denunciado '!D388=0,"-",'Relación Víctima_Denunciado '!D388/'Relación Víctima_Denunciado '!$L388)</f>
        <v>-</v>
      </c>
      <c r="E388" s="66">
        <f>IF('Relación Víctima_Denunciado '!E388=0,"-",'Relación Víctima_Denunciado '!E388/'Relación Víctima_Denunciado '!$L388)</f>
        <v>0.66666666666666663</v>
      </c>
      <c r="F388" s="66">
        <f>IF('Relación Víctima_Denunciado '!F388=0,"-",'Relación Víctima_Denunciado '!F388/'Relación Víctima_Denunciado '!$L388)</f>
        <v>0.1111111111111111</v>
      </c>
      <c r="G388" s="66" t="str">
        <f>IF('Relación Víctima_Denunciado '!H388=0,"-",'Relación Víctima_Denunciado '!H388/'Relación Víctima_Denunciado '!$L388)</f>
        <v>-</v>
      </c>
      <c r="H388" s="66">
        <f>IF('Relación Víctima_Denunciado '!I388=0,"-",'Relación Víctima_Denunciado '!I388/'Relación Víctima_Denunciado '!$L388)</f>
        <v>0.1111111111111111</v>
      </c>
      <c r="I388" s="66" t="str">
        <f>IF('Relación Víctima_Denunciado '!J388=0,"-",'Relación Víctima_Denunciado '!J388/'Relación Víctima_Denunciado '!$L388)</f>
        <v>-</v>
      </c>
      <c r="J388" s="66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6" t="str">
        <f>IF('Relación Víctima_Denunciado '!C389=0,"-",'Relación Víctima_Denunciado '!C389/'Relación Víctima_Denunciado '!$L389)</f>
        <v>-</v>
      </c>
      <c r="D389" s="66" t="str">
        <f>IF('Relación Víctima_Denunciado '!D389=0,"-",'Relación Víctima_Denunciado '!D389/'Relación Víctima_Denunciado '!$L389)</f>
        <v>-</v>
      </c>
      <c r="E389" s="66">
        <f>IF('Relación Víctima_Denunciado '!E389=0,"-",'Relación Víctima_Denunciado '!E389/'Relación Víctima_Denunciado '!$L389)</f>
        <v>0.93333333333333335</v>
      </c>
      <c r="F389" s="66">
        <f>IF('Relación Víctima_Denunciado '!F389=0,"-",'Relación Víctima_Denunciado '!F389/'Relación Víctima_Denunciado '!$L389)</f>
        <v>6.6666666666666666E-2</v>
      </c>
      <c r="G389" s="66" t="str">
        <f>IF('Relación Víctima_Denunciado '!H389=0,"-",'Relación Víctima_Denunciado '!H389/'Relación Víctima_Denunciado '!$L389)</f>
        <v>-</v>
      </c>
      <c r="H389" s="66" t="str">
        <f>IF('Relación Víctima_Denunciado '!I389=0,"-",'Relación Víctima_Denunciado '!I389/'Relación Víctima_Denunciado '!$L389)</f>
        <v>-</v>
      </c>
      <c r="I389" s="66" t="str">
        <f>IF('Relación Víctima_Denunciado '!J389=0,"-",'Relación Víctima_Denunciado '!J389/'Relación Víctima_Denunciado '!$L389)</f>
        <v>-</v>
      </c>
      <c r="J389" s="66" t="str">
        <f>IF('Relación Víctima_Denunciado '!K389=0,"-",'Relación Víctima_Denunciado '!K389/'Relación Víctima_Denunciado '!$L389)</f>
        <v>-</v>
      </c>
    </row>
    <row r="390" spans="2:10" ht="20.100000000000001" customHeight="1" thickBot="1" x14ac:dyDescent="0.25">
      <c r="B390" s="4" t="s">
        <v>564</v>
      </c>
      <c r="C390" s="66">
        <f>IF('Relación Víctima_Denunciado '!C390=0,"-",'Relación Víctima_Denunciado '!C390/'Relación Víctima_Denunciado '!$L390)</f>
        <v>0.17647058823529413</v>
      </c>
      <c r="D390" s="66">
        <f>IF('Relación Víctima_Denunciado '!D390=0,"-",'Relación Víctima_Denunciado '!D390/'Relación Víctima_Denunciado '!$L390)</f>
        <v>5.8823529411764705E-2</v>
      </c>
      <c r="E390" s="66">
        <f>IF('Relación Víctima_Denunciado '!E390=0,"-",'Relación Víctima_Denunciado '!E390/'Relación Víctima_Denunciado '!$L390)</f>
        <v>0.52941176470588236</v>
      </c>
      <c r="F390" s="66">
        <f>IF('Relación Víctima_Denunciado '!F390=0,"-",'Relación Víctima_Denunciado '!F390/'Relación Víctima_Denunciado '!$L390)</f>
        <v>0.23529411764705882</v>
      </c>
      <c r="G390" s="66" t="str">
        <f>IF('Relación Víctima_Denunciado '!H390=0,"-",'Relación Víctima_Denunciado '!H390/'Relación Víctima_Denunciado '!$L390)</f>
        <v>-</v>
      </c>
      <c r="H390" s="66" t="str">
        <f>IF('Relación Víctima_Denunciado '!I390=0,"-",'Relación Víctima_Denunciado '!I390/'Relación Víctima_Denunciado '!$L390)</f>
        <v>-</v>
      </c>
      <c r="I390" s="66" t="str">
        <f>IF('Relación Víctima_Denunciado '!J390=0,"-",'Relación Víctima_Denunciado '!J390/'Relación Víctima_Denunciado '!$L390)</f>
        <v>-</v>
      </c>
      <c r="J390" s="66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6">
        <f>IF('Relación Víctima_Denunciado '!C391=0,"-",'Relación Víctima_Denunciado '!C391/'Relación Víctima_Denunciado '!$L391)</f>
        <v>0.18840579710144928</v>
      </c>
      <c r="D391" s="66">
        <f>IF('Relación Víctima_Denunciado '!D391=0,"-",'Relación Víctima_Denunciado '!D391/'Relación Víctima_Denunciado '!$L391)</f>
        <v>0.21739130434782608</v>
      </c>
      <c r="E391" s="66">
        <f>IF('Relación Víctima_Denunciado '!E391=0,"-",'Relación Víctima_Denunciado '!E391/'Relación Víctima_Denunciado '!$L391)</f>
        <v>0.27536231884057971</v>
      </c>
      <c r="F391" s="66">
        <f>IF('Relación Víctima_Denunciado '!F391=0,"-",'Relación Víctima_Denunciado '!F391/'Relación Víctima_Denunciado '!$L391)</f>
        <v>0.3188405797101449</v>
      </c>
      <c r="G391" s="66" t="str">
        <f>IF('Relación Víctima_Denunciado '!H391=0,"-",'Relación Víctima_Denunciado '!H391/'Relación Víctima_Denunciado '!$L391)</f>
        <v>-</v>
      </c>
      <c r="H391" s="66" t="str">
        <f>IF('Relación Víctima_Denunciado '!I391=0,"-",'Relación Víctima_Denunciado '!I391/'Relación Víctima_Denunciado '!$L391)</f>
        <v>-</v>
      </c>
      <c r="I391" s="66" t="str">
        <f>IF('Relación Víctima_Denunciado '!J391=0,"-",'Relación Víctima_Denunciado '!J391/'Relación Víctima_Denunciado '!$L391)</f>
        <v>-</v>
      </c>
      <c r="J391" s="66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6">
        <f>IF('Relación Víctima_Denunciado '!C392=0,"-",'Relación Víctima_Denunciado '!C392/'Relación Víctima_Denunciado '!$L392)</f>
        <v>0.14545454545454545</v>
      </c>
      <c r="D392" s="66">
        <f>IF('Relación Víctima_Denunciado '!D392=0,"-",'Relación Víctima_Denunciado '!D392/'Relación Víctima_Denunciado '!$L392)</f>
        <v>0.12727272727272726</v>
      </c>
      <c r="E392" s="66">
        <f>IF('Relación Víctima_Denunciado '!E392=0,"-",'Relación Víctima_Denunciado '!E392/'Relación Víctima_Denunciado '!$L392)</f>
        <v>0.25454545454545452</v>
      </c>
      <c r="F392" s="66">
        <f>IF('Relación Víctima_Denunciado '!F392=0,"-",'Relación Víctima_Denunciado '!F392/'Relación Víctima_Denunciado '!$L392)</f>
        <v>0.41818181818181815</v>
      </c>
      <c r="G392" s="66" t="str">
        <f>IF('Relación Víctima_Denunciado '!H392=0,"-",'Relación Víctima_Denunciado '!H392/'Relación Víctima_Denunciado '!$L392)</f>
        <v>-</v>
      </c>
      <c r="H392" s="66">
        <f>IF('Relación Víctima_Denunciado '!I392=0,"-",'Relación Víctima_Denunciado '!I392/'Relación Víctima_Denunciado '!$L392)</f>
        <v>5.4545454545454543E-2</v>
      </c>
      <c r="I392" s="66" t="str">
        <f>IF('Relación Víctima_Denunciado '!J392=0,"-",'Relación Víctima_Denunciado '!J392/'Relación Víctima_Denunciado '!$L392)</f>
        <v>-</v>
      </c>
      <c r="J392" s="66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567</v>
      </c>
      <c r="C393" s="66">
        <f>IF('Relación Víctima_Denunciado '!C393=0,"-",'Relación Víctima_Denunciado '!C393/'Relación Víctima_Denunciado '!$L393)</f>
        <v>0.25</v>
      </c>
      <c r="D393" s="66">
        <f>IF('Relación Víctima_Denunciado '!D393=0,"-",'Relación Víctima_Denunciado '!D393/'Relación Víctima_Denunciado '!$L393)</f>
        <v>6.8181818181818177E-2</v>
      </c>
      <c r="E393" s="66">
        <f>IF('Relación Víctima_Denunciado '!E393=0,"-",'Relación Víctima_Denunciado '!E393/'Relación Víctima_Denunciado '!$L393)</f>
        <v>0.43181818181818182</v>
      </c>
      <c r="F393" s="66">
        <f>IF('Relación Víctima_Denunciado '!F393=0,"-",'Relación Víctima_Denunciado '!F393/'Relación Víctima_Denunciado '!$L393)</f>
        <v>0.25</v>
      </c>
      <c r="G393" s="66" t="str">
        <f>IF('Relación Víctima_Denunciado '!H393=0,"-",'Relación Víctima_Denunciado '!H393/'Relación Víctima_Denunciado '!$L393)</f>
        <v>-</v>
      </c>
      <c r="H393" s="66" t="str">
        <f>IF('Relación Víctima_Denunciado '!I393=0,"-",'Relación Víctima_Denunciado '!I393/'Relación Víctima_Denunciado '!$L393)</f>
        <v>-</v>
      </c>
      <c r="I393" s="66" t="str">
        <f>IF('Relación Víctima_Denunciado '!J393=0,"-",'Relación Víctima_Denunciado '!J393/'Relación Víctima_Denunciado '!$L393)</f>
        <v>-</v>
      </c>
      <c r="J393" s="66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6">
        <f>IF('Relación Víctima_Denunciado '!C394=0,"-",'Relación Víctima_Denunciado '!C394/'Relación Víctima_Denunciado '!$L394)</f>
        <v>0.13333333333333333</v>
      </c>
      <c r="D394" s="66" t="str">
        <f>IF('Relación Víctima_Denunciado '!D394=0,"-",'Relación Víctima_Denunciado '!D394/'Relación Víctima_Denunciado '!$L394)</f>
        <v>-</v>
      </c>
      <c r="E394" s="66">
        <f>IF('Relación Víctima_Denunciado '!E394=0,"-",'Relación Víctima_Denunciado '!E394/'Relación Víctima_Denunciado '!$L394)</f>
        <v>0.26666666666666666</v>
      </c>
      <c r="F394" s="66">
        <f>IF('Relación Víctima_Denunciado '!F394=0,"-",'Relación Víctima_Denunciado '!F394/'Relación Víctima_Denunciado '!$L394)</f>
        <v>0.6</v>
      </c>
      <c r="G394" s="66" t="str">
        <f>IF('Relación Víctima_Denunciado '!H394=0,"-",'Relación Víctima_Denunciado '!H394/'Relación Víctima_Denunciado '!$L394)</f>
        <v>-</v>
      </c>
      <c r="H394" s="66" t="str">
        <f>IF('Relación Víctima_Denunciado '!I394=0,"-",'Relación Víctima_Denunciado '!I394/'Relación Víctima_Denunciado '!$L394)</f>
        <v>-</v>
      </c>
      <c r="I394" s="66" t="str">
        <f>IF('Relación Víctima_Denunciado '!J394=0,"-",'Relación Víctima_Denunciado '!J394/'Relación Víctima_Denunciado '!$L394)</f>
        <v>-</v>
      </c>
      <c r="J394" s="66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6">
        <f>IF('Relación Víctima_Denunciado '!C395=0,"-",'Relación Víctima_Denunciado '!C395/'Relación Víctima_Denunciado '!$L395)</f>
        <v>7.6923076923076927E-2</v>
      </c>
      <c r="D395" s="66" t="str">
        <f>IF('Relación Víctima_Denunciado '!D395=0,"-",'Relación Víctima_Denunciado '!D395/'Relación Víctima_Denunciado '!$L395)</f>
        <v>-</v>
      </c>
      <c r="E395" s="66">
        <f>IF('Relación Víctima_Denunciado '!E395=0,"-",'Relación Víctima_Denunciado '!E395/'Relación Víctima_Denunciado '!$L395)</f>
        <v>0.69230769230769229</v>
      </c>
      <c r="F395" s="66">
        <f>IF('Relación Víctima_Denunciado '!F395=0,"-",'Relación Víctima_Denunciado '!F395/'Relación Víctima_Denunciado '!$L395)</f>
        <v>0.23076923076923078</v>
      </c>
      <c r="G395" s="66" t="str">
        <f>IF('Relación Víctima_Denunciado '!H395=0,"-",'Relación Víctima_Denunciado '!H395/'Relación Víctima_Denunciado '!$L395)</f>
        <v>-</v>
      </c>
      <c r="H395" s="66" t="str">
        <f>IF('Relación Víctima_Denunciado '!I395=0,"-",'Relación Víctima_Denunciado '!I395/'Relación Víctima_Denunciado '!$L395)</f>
        <v>-</v>
      </c>
      <c r="I395" s="66" t="str">
        <f>IF('Relación Víctima_Denunciado '!J395=0,"-",'Relación Víctima_Denunciado '!J395/'Relación Víctima_Denunciado '!$L395)</f>
        <v>-</v>
      </c>
      <c r="J395" s="66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6">
        <f>IF('Relación Víctima_Denunciado '!C396=0,"-",'Relación Víctima_Denunciado '!C396/'Relación Víctima_Denunciado '!$L396)</f>
        <v>0.32142857142857145</v>
      </c>
      <c r="D396" s="66">
        <f>IF('Relación Víctima_Denunciado '!D396=0,"-",'Relación Víctima_Denunciado '!D396/'Relación Víctima_Denunciado '!$L396)</f>
        <v>0.21428571428571427</v>
      </c>
      <c r="E396" s="66">
        <f>IF('Relación Víctima_Denunciado '!E396=0,"-",'Relación Víctima_Denunciado '!E396/'Relación Víctima_Denunciado '!$L396)</f>
        <v>0.17857142857142858</v>
      </c>
      <c r="F396" s="66">
        <f>IF('Relación Víctima_Denunciado '!F396=0,"-",'Relación Víctima_Denunciado '!F396/'Relación Víctima_Denunciado '!$L396)</f>
        <v>0.2857142857142857</v>
      </c>
      <c r="G396" s="66" t="str">
        <f>IF('Relación Víctima_Denunciado '!H396=0,"-",'Relación Víctima_Denunciado '!H396/'Relación Víctima_Denunciado '!$L396)</f>
        <v>-</v>
      </c>
      <c r="H396" s="66" t="str">
        <f>IF('Relación Víctima_Denunciado '!I396=0,"-",'Relación Víctima_Denunciado '!I396/'Relación Víctima_Denunciado '!$L396)</f>
        <v>-</v>
      </c>
      <c r="I396" s="66" t="str">
        <f>IF('Relación Víctima_Denunciado '!J396=0,"-",'Relación Víctima_Denunciado '!J396/'Relación Víctima_Denunciado '!$L396)</f>
        <v>-</v>
      </c>
      <c r="J396" s="66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6">
        <f>IF('Relación Víctima_Denunciado '!C397=0,"-",'Relación Víctima_Denunciado '!C397/'Relación Víctima_Denunciado '!$L397)</f>
        <v>0.23076923076923078</v>
      </c>
      <c r="D397" s="66">
        <f>IF('Relación Víctima_Denunciado '!D397=0,"-",'Relación Víctima_Denunciado '!D397/'Relación Víctima_Denunciado '!$L397)</f>
        <v>0.15384615384615385</v>
      </c>
      <c r="E397" s="66">
        <f>IF('Relación Víctima_Denunciado '!E397=0,"-",'Relación Víctima_Denunciado '!E397/'Relación Víctima_Denunciado '!$L397)</f>
        <v>0.30769230769230771</v>
      </c>
      <c r="F397" s="66">
        <f>IF('Relación Víctima_Denunciado '!F397=0,"-",'Relación Víctima_Denunciado '!F397/'Relación Víctima_Denunciado '!$L397)</f>
        <v>0.30769230769230771</v>
      </c>
      <c r="G397" s="66" t="str">
        <f>IF('Relación Víctima_Denunciado '!H397=0,"-",'Relación Víctima_Denunciado '!H397/'Relación Víctima_Denunciado '!$L397)</f>
        <v>-</v>
      </c>
      <c r="H397" s="66" t="str">
        <f>IF('Relación Víctima_Denunciado '!I397=0,"-",'Relación Víctima_Denunciado '!I397/'Relación Víctima_Denunciado '!$L397)</f>
        <v>-</v>
      </c>
      <c r="I397" s="66" t="str">
        <f>IF('Relación Víctima_Denunciado '!J397=0,"-",'Relación Víctima_Denunciado '!J397/'Relación Víctima_Denunciado '!$L397)</f>
        <v>-</v>
      </c>
      <c r="J397" s="66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6">
        <f>IF('Relación Víctima_Denunciado '!C398=0,"-",'Relación Víctima_Denunciado '!C398/'Relación Víctima_Denunciado '!$L398)</f>
        <v>0.15068493150684931</v>
      </c>
      <c r="D398" s="66">
        <f>IF('Relación Víctima_Denunciado '!D398=0,"-",'Relación Víctima_Denunciado '!D398/'Relación Víctima_Denunciado '!$L398)</f>
        <v>7.1232876712328766E-2</v>
      </c>
      <c r="E398" s="66">
        <f>IF('Relación Víctima_Denunciado '!E398=0,"-",'Relación Víctima_Denunciado '!E398/'Relación Víctima_Denunciado '!$L398)</f>
        <v>0.37945205479452054</v>
      </c>
      <c r="F398" s="66">
        <f>IF('Relación Víctima_Denunciado '!F398=0,"-",'Relación Víctima_Denunciado '!F398/'Relación Víctima_Denunciado '!$L398)</f>
        <v>0.39589041095890409</v>
      </c>
      <c r="G398" s="66">
        <f>IF('Relación Víctima_Denunciado '!H398=0,"-",'Relación Víctima_Denunciado '!H398/'Relación Víctima_Denunciado '!$L398)</f>
        <v>1.3698630136986301E-3</v>
      </c>
      <c r="H398" s="66">
        <f>IF('Relación Víctima_Denunciado '!I398=0,"-",'Relación Víctima_Denunciado '!I398/'Relación Víctima_Denunciado '!$L398)</f>
        <v>1.3698630136986301E-3</v>
      </c>
      <c r="I398" s="66" t="str">
        <f>IF('Relación Víctima_Denunciado '!J398=0,"-",'Relación Víctima_Denunciado '!J398/'Relación Víctima_Denunciado '!$L398)</f>
        <v>-</v>
      </c>
      <c r="J398" s="66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6">
        <f>IF('Relación Víctima_Denunciado '!C399=0,"-",'Relación Víctima_Denunciado '!C399/'Relación Víctima_Denunciado '!$L399)</f>
        <v>0.27272727272727271</v>
      </c>
      <c r="D399" s="66">
        <f>IF('Relación Víctima_Denunciado '!D399=0,"-",'Relación Víctima_Denunciado '!D399/'Relación Víctima_Denunciado '!$L399)</f>
        <v>0.18181818181818182</v>
      </c>
      <c r="E399" s="66">
        <f>IF('Relación Víctima_Denunciado '!E399=0,"-",'Relación Víctima_Denunciado '!E399/'Relación Víctima_Denunciado '!$L399)</f>
        <v>0.27272727272727271</v>
      </c>
      <c r="F399" s="66">
        <f>IF('Relación Víctima_Denunciado '!F399=0,"-",'Relación Víctima_Denunciado '!F399/'Relación Víctima_Denunciado '!$L399)</f>
        <v>0.27272727272727271</v>
      </c>
      <c r="G399" s="66" t="str">
        <f>IF('Relación Víctima_Denunciado '!H399=0,"-",'Relación Víctima_Denunciado '!H399/'Relación Víctima_Denunciado '!$L399)</f>
        <v>-</v>
      </c>
      <c r="H399" s="66" t="str">
        <f>IF('Relación Víctima_Denunciado '!I399=0,"-",'Relación Víctima_Denunciado '!I399/'Relación Víctima_Denunciado '!$L399)</f>
        <v>-</v>
      </c>
      <c r="I399" s="66" t="str">
        <f>IF('Relación Víctima_Denunciado '!J399=0,"-",'Relación Víctima_Denunciado '!J399/'Relación Víctima_Denunciado '!$L399)</f>
        <v>-</v>
      </c>
      <c r="J399" s="66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6">
        <f>IF('Relación Víctima_Denunciado '!C400=0,"-",'Relación Víctima_Denunciado '!C400/'Relación Víctima_Denunciado '!$L400)</f>
        <v>0.38</v>
      </c>
      <c r="D400" s="66">
        <f>IF('Relación Víctima_Denunciado '!D400=0,"-",'Relación Víctima_Denunciado '!D400/'Relación Víctima_Denunciado '!$L400)</f>
        <v>0.04</v>
      </c>
      <c r="E400" s="66">
        <f>IF('Relación Víctima_Denunciado '!E400=0,"-",'Relación Víctima_Denunciado '!E400/'Relación Víctima_Denunciado '!$L400)</f>
        <v>0.26</v>
      </c>
      <c r="F400" s="66">
        <f>IF('Relación Víctima_Denunciado '!F400=0,"-",'Relación Víctima_Denunciado '!F400/'Relación Víctima_Denunciado '!$L400)</f>
        <v>0.32</v>
      </c>
      <c r="G400" s="66" t="str">
        <f>IF('Relación Víctima_Denunciado '!H400=0,"-",'Relación Víctima_Denunciado '!H400/'Relación Víctima_Denunciado '!$L400)</f>
        <v>-</v>
      </c>
      <c r="H400" s="66" t="str">
        <f>IF('Relación Víctima_Denunciado '!I400=0,"-",'Relación Víctima_Denunciado '!I400/'Relación Víctima_Denunciado '!$L400)</f>
        <v>-</v>
      </c>
      <c r="I400" s="66" t="str">
        <f>IF('Relación Víctima_Denunciado '!J400=0,"-",'Relación Víctima_Denunciado '!J400/'Relación Víctima_Denunciado '!$L400)</f>
        <v>-</v>
      </c>
      <c r="J400" s="66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6">
        <f>IF('Relación Víctima_Denunciado '!C401=0,"-",'Relación Víctima_Denunciado '!C401/'Relación Víctima_Denunciado '!$L401)</f>
        <v>0.15</v>
      </c>
      <c r="D401" s="66">
        <f>IF('Relación Víctima_Denunciado '!D401=0,"-",'Relación Víctima_Denunciado '!D401/'Relación Víctima_Denunciado '!$L401)</f>
        <v>0.45</v>
      </c>
      <c r="E401" s="66">
        <f>IF('Relación Víctima_Denunciado '!E401=0,"-",'Relación Víctima_Denunciado '!E401/'Relación Víctima_Denunciado '!$L401)</f>
        <v>0.4</v>
      </c>
      <c r="F401" s="66" t="str">
        <f>IF('Relación Víctima_Denunciado '!F401=0,"-",'Relación Víctima_Denunciado '!F401/'Relación Víctima_Denunciado '!$L401)</f>
        <v>-</v>
      </c>
      <c r="G401" s="66" t="str">
        <f>IF('Relación Víctima_Denunciado '!H401=0,"-",'Relación Víctima_Denunciado '!H401/'Relación Víctima_Denunciado '!$L401)</f>
        <v>-</v>
      </c>
      <c r="H401" s="66" t="str">
        <f>IF('Relación Víctima_Denunciado '!I401=0,"-",'Relación Víctima_Denunciado '!I401/'Relación Víctima_Denunciado '!$L401)</f>
        <v>-</v>
      </c>
      <c r="I401" s="66" t="str">
        <f>IF('Relación Víctima_Denunciado '!J401=0,"-",'Relación Víctima_Denunciado '!J401/'Relación Víctima_Denunciado '!$L401)</f>
        <v>-</v>
      </c>
      <c r="J401" s="66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6">
        <f>IF('Relación Víctima_Denunciado '!C402=0,"-",'Relación Víctima_Denunciado '!C402/'Relación Víctima_Denunciado '!$L402)</f>
        <v>0.22222222222222221</v>
      </c>
      <c r="D402" s="66">
        <f>IF('Relación Víctima_Denunciado '!D402=0,"-",'Relación Víctima_Denunciado '!D402/'Relación Víctima_Denunciado '!$L402)</f>
        <v>0.22222222222222221</v>
      </c>
      <c r="E402" s="66" t="str">
        <f>IF('Relación Víctima_Denunciado '!E402=0,"-",'Relación Víctima_Denunciado '!E402/'Relación Víctima_Denunciado '!$L402)</f>
        <v>-</v>
      </c>
      <c r="F402" s="66">
        <f>IF('Relación Víctima_Denunciado '!F402=0,"-",'Relación Víctima_Denunciado '!F402/'Relación Víctima_Denunciado '!$L402)</f>
        <v>0.55555555555555558</v>
      </c>
      <c r="G402" s="66" t="str">
        <f>IF('Relación Víctima_Denunciado '!H402=0,"-",'Relación Víctima_Denunciado '!H402/'Relación Víctima_Denunciado '!$L402)</f>
        <v>-</v>
      </c>
      <c r="H402" s="66" t="str">
        <f>IF('Relación Víctima_Denunciado '!I402=0,"-",'Relación Víctima_Denunciado '!I402/'Relación Víctima_Denunciado '!$L402)</f>
        <v>-</v>
      </c>
      <c r="I402" s="66" t="str">
        <f>IF('Relación Víctima_Denunciado '!J402=0,"-",'Relación Víctima_Denunciado '!J402/'Relación Víctima_Denunciado '!$L402)</f>
        <v>-</v>
      </c>
      <c r="J402" s="66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6">
        <f>IF('Relación Víctima_Denunciado '!C403=0,"-",'Relación Víctima_Denunciado '!C403/'Relación Víctima_Denunciado '!$L403)</f>
        <v>0.14000000000000001</v>
      </c>
      <c r="D403" s="66">
        <f>IF('Relación Víctima_Denunciado '!D403=0,"-",'Relación Víctima_Denunciado '!D403/'Relación Víctima_Denunciado '!$L403)</f>
        <v>0.12</v>
      </c>
      <c r="E403" s="66">
        <f>IF('Relación Víctima_Denunciado '!E403=0,"-",'Relación Víctima_Denunciado '!E403/'Relación Víctima_Denunciado '!$L403)</f>
        <v>0.22</v>
      </c>
      <c r="F403" s="66">
        <f>IF('Relación Víctima_Denunciado '!F403=0,"-",'Relación Víctima_Denunciado '!F403/'Relación Víctima_Denunciado '!$L403)</f>
        <v>0.52</v>
      </c>
      <c r="G403" s="66" t="str">
        <f>IF('Relación Víctima_Denunciado '!H403=0,"-",'Relación Víctima_Denunciado '!H403/'Relación Víctima_Denunciado '!$L403)</f>
        <v>-</v>
      </c>
      <c r="H403" s="66" t="str">
        <f>IF('Relación Víctima_Denunciado '!I403=0,"-",'Relación Víctima_Denunciado '!I403/'Relación Víctima_Denunciado '!$L403)</f>
        <v>-</v>
      </c>
      <c r="I403" s="66" t="str">
        <f>IF('Relación Víctima_Denunciado '!J403=0,"-",'Relación Víctima_Denunciado '!J403/'Relación Víctima_Denunciado '!$L403)</f>
        <v>-</v>
      </c>
      <c r="J403" s="66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6">
        <f>IF('Relación Víctima_Denunciado '!C404=0,"-",'Relación Víctima_Denunciado '!C404/'Relación Víctima_Denunciado '!$L404)</f>
        <v>8.3333333333333329E-2</v>
      </c>
      <c r="D404" s="66">
        <f>IF('Relación Víctima_Denunciado '!D404=0,"-",'Relación Víctima_Denunciado '!D404/'Relación Víctima_Denunciado '!$L404)</f>
        <v>8.3333333333333329E-2</v>
      </c>
      <c r="E404" s="66">
        <f>IF('Relación Víctima_Denunciado '!E404=0,"-",'Relación Víctima_Denunciado '!E404/'Relación Víctima_Denunciado '!$L404)</f>
        <v>0.83333333333333337</v>
      </c>
      <c r="F404" s="66" t="str">
        <f>IF('Relación Víctima_Denunciado '!F404=0,"-",'Relación Víctima_Denunciado '!F404/'Relación Víctima_Denunciado '!$L404)</f>
        <v>-</v>
      </c>
      <c r="G404" s="66" t="str">
        <f>IF('Relación Víctima_Denunciado '!H404=0,"-",'Relación Víctima_Denunciado '!H404/'Relación Víctima_Denunciado '!$L404)</f>
        <v>-</v>
      </c>
      <c r="H404" s="66" t="str">
        <f>IF('Relación Víctima_Denunciado '!I404=0,"-",'Relación Víctima_Denunciado '!I404/'Relación Víctima_Denunciado '!$L404)</f>
        <v>-</v>
      </c>
      <c r="I404" s="66" t="str">
        <f>IF('Relación Víctima_Denunciado '!J404=0,"-",'Relación Víctima_Denunciado '!J404/'Relación Víctima_Denunciado '!$L404)</f>
        <v>-</v>
      </c>
      <c r="J404" s="66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6">
        <f>IF('Relación Víctima_Denunciado '!C405=0,"-",'Relación Víctima_Denunciado '!C405/'Relación Víctima_Denunciado '!$L405)</f>
        <v>7.1428571428571425E-2</v>
      </c>
      <c r="D405" s="66">
        <f>IF('Relación Víctima_Denunciado '!D405=0,"-",'Relación Víctima_Denunciado '!D405/'Relación Víctima_Denunciado '!$L405)</f>
        <v>0.17857142857142858</v>
      </c>
      <c r="E405" s="66">
        <f>IF('Relación Víctima_Denunciado '!E405=0,"-",'Relación Víctima_Denunciado '!E405/'Relación Víctima_Denunciado '!$L405)</f>
        <v>0.32142857142857145</v>
      </c>
      <c r="F405" s="66">
        <f>IF('Relación Víctima_Denunciado '!F405=0,"-",'Relación Víctima_Denunciado '!F405/'Relación Víctima_Denunciado '!$L405)</f>
        <v>0.42857142857142855</v>
      </c>
      <c r="G405" s="66" t="str">
        <f>IF('Relación Víctima_Denunciado '!H405=0,"-",'Relación Víctima_Denunciado '!H405/'Relación Víctima_Denunciado '!$L405)</f>
        <v>-</v>
      </c>
      <c r="H405" s="66" t="str">
        <f>IF('Relación Víctima_Denunciado '!I405=0,"-",'Relación Víctima_Denunciado '!I405/'Relación Víctima_Denunciado '!$L405)</f>
        <v>-</v>
      </c>
      <c r="I405" s="66" t="str">
        <f>IF('Relación Víctima_Denunciado '!J405=0,"-",'Relación Víctima_Denunciado '!J405/'Relación Víctima_Denunciado '!$L405)</f>
        <v>-</v>
      </c>
      <c r="J405" s="66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6" t="str">
        <f>IF('Relación Víctima_Denunciado '!C406=0,"-",'Relación Víctima_Denunciado '!C406/'Relación Víctima_Denunciado '!$L406)</f>
        <v>-</v>
      </c>
      <c r="D406" s="66" t="str">
        <f>IF('Relación Víctima_Denunciado '!D406=0,"-",'Relación Víctima_Denunciado '!D406/'Relación Víctima_Denunciado '!$L406)</f>
        <v>-</v>
      </c>
      <c r="E406" s="66" t="str">
        <f>IF('Relación Víctima_Denunciado '!E406=0,"-",'Relación Víctima_Denunciado '!E406/'Relación Víctima_Denunciado '!$L406)</f>
        <v>-</v>
      </c>
      <c r="F406" s="66" t="str">
        <f>IF('Relación Víctima_Denunciado '!F406=0,"-",'Relación Víctima_Denunciado '!F406/'Relación Víctima_Denunciado '!$L406)</f>
        <v>-</v>
      </c>
      <c r="G406" s="66" t="str">
        <f>IF('Relación Víctima_Denunciado '!H406=0,"-",'Relación Víctima_Denunciado '!H406/'Relación Víctima_Denunciado '!$L406)</f>
        <v>-</v>
      </c>
      <c r="H406" s="66" t="str">
        <f>IF('Relación Víctima_Denunciado '!I406=0,"-",'Relación Víctima_Denunciado '!I406/'Relación Víctima_Denunciado '!$L406)</f>
        <v>-</v>
      </c>
      <c r="I406" s="66" t="str">
        <f>IF('Relación Víctima_Denunciado '!J406=0,"-",'Relación Víctima_Denunciado '!J406/'Relación Víctima_Denunciado '!$L406)</f>
        <v>-</v>
      </c>
      <c r="J406" s="66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6">
        <f>IF('Relación Víctima_Denunciado '!C407=0,"-",'Relación Víctima_Denunciado '!C407/'Relación Víctima_Denunciado '!$L407)</f>
        <v>5.8823529411764705E-2</v>
      </c>
      <c r="D407" s="66">
        <f>IF('Relación Víctima_Denunciado '!D407=0,"-",'Relación Víctima_Denunciado '!D407/'Relación Víctima_Denunciado '!$L407)</f>
        <v>0.11764705882352941</v>
      </c>
      <c r="E407" s="66">
        <f>IF('Relación Víctima_Denunciado '!E407=0,"-",'Relación Víctima_Denunciado '!E407/'Relación Víctima_Denunciado '!$L407)</f>
        <v>0.76470588235294112</v>
      </c>
      <c r="F407" s="66">
        <f>IF('Relación Víctima_Denunciado '!F407=0,"-",'Relación Víctima_Denunciado '!F407/'Relación Víctima_Denunciado '!$L407)</f>
        <v>5.8823529411764705E-2</v>
      </c>
      <c r="G407" s="66" t="str">
        <f>IF('Relación Víctima_Denunciado '!H407=0,"-",'Relación Víctima_Denunciado '!H407/'Relación Víctima_Denunciado '!$L407)</f>
        <v>-</v>
      </c>
      <c r="H407" s="66" t="str">
        <f>IF('Relación Víctima_Denunciado '!I407=0,"-",'Relación Víctima_Denunciado '!I407/'Relación Víctima_Denunciado '!$L407)</f>
        <v>-</v>
      </c>
      <c r="I407" s="66" t="str">
        <f>IF('Relación Víctima_Denunciado '!J407=0,"-",'Relación Víctima_Denunciado '!J407/'Relación Víctima_Denunciado '!$L407)</f>
        <v>-</v>
      </c>
      <c r="J407" s="66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6">
        <f>IF('Relación Víctima_Denunciado '!C408=0,"-",'Relación Víctima_Denunciado '!C408/'Relación Víctima_Denunciado '!$L408)</f>
        <v>0.25</v>
      </c>
      <c r="D408" s="66">
        <f>IF('Relación Víctima_Denunciado '!D408=0,"-",'Relación Víctima_Denunciado '!D408/'Relación Víctima_Denunciado '!$L408)</f>
        <v>0.16666666666666666</v>
      </c>
      <c r="E408" s="66">
        <f>IF('Relación Víctima_Denunciado '!E408=0,"-",'Relación Víctima_Denunciado '!E408/'Relación Víctima_Denunciado '!$L408)</f>
        <v>0.25</v>
      </c>
      <c r="F408" s="66">
        <f>IF('Relación Víctima_Denunciado '!F408=0,"-",'Relación Víctima_Denunciado '!F408/'Relación Víctima_Denunciado '!$L408)</f>
        <v>0.33333333333333331</v>
      </c>
      <c r="G408" s="66" t="str">
        <f>IF('Relación Víctima_Denunciado '!H408=0,"-",'Relación Víctima_Denunciado '!H408/'Relación Víctima_Denunciado '!$L408)</f>
        <v>-</v>
      </c>
      <c r="H408" s="66" t="str">
        <f>IF('Relación Víctima_Denunciado '!I408=0,"-",'Relación Víctima_Denunciado '!I408/'Relación Víctima_Denunciado '!$L408)</f>
        <v>-</v>
      </c>
      <c r="I408" s="66" t="str">
        <f>IF('Relación Víctima_Denunciado '!J408=0,"-",'Relación Víctima_Denunciado '!J408/'Relación Víctima_Denunciado '!$L408)</f>
        <v>-</v>
      </c>
      <c r="J408" s="66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6">
        <f>IF('Relación Víctima_Denunciado '!C409=0,"-",'Relación Víctima_Denunciado '!C409/'Relación Víctima_Denunciado '!$L409)</f>
        <v>0.15789473684210525</v>
      </c>
      <c r="D409" s="66">
        <f>IF('Relación Víctima_Denunciado '!D409=0,"-",'Relación Víctima_Denunciado '!D409/'Relación Víctima_Denunciado '!$L409)</f>
        <v>0.21052631578947367</v>
      </c>
      <c r="E409" s="66">
        <f>IF('Relación Víctima_Denunciado '!E409=0,"-",'Relación Víctima_Denunciado '!E409/'Relación Víctima_Denunciado '!$L409)</f>
        <v>0.26315789473684209</v>
      </c>
      <c r="F409" s="66">
        <f>IF('Relación Víctima_Denunciado '!F409=0,"-",'Relación Víctima_Denunciado '!F409/'Relación Víctima_Denunciado '!$L409)</f>
        <v>0.36842105263157893</v>
      </c>
      <c r="G409" s="66" t="str">
        <f>IF('Relación Víctima_Denunciado '!H409=0,"-",'Relación Víctima_Denunciado '!H409/'Relación Víctima_Denunciado '!$L409)</f>
        <v>-</v>
      </c>
      <c r="H409" s="66" t="str">
        <f>IF('Relación Víctima_Denunciado '!I409=0,"-",'Relación Víctima_Denunciado '!I409/'Relación Víctima_Denunciado '!$L409)</f>
        <v>-</v>
      </c>
      <c r="I409" s="66" t="str">
        <f>IF('Relación Víctima_Denunciado '!J409=0,"-",'Relación Víctima_Denunciado '!J409/'Relación Víctima_Denunciado '!$L409)</f>
        <v>-</v>
      </c>
      <c r="J409" s="66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6">
        <f>IF('Relación Víctima_Denunciado '!C410=0,"-",'Relación Víctima_Denunciado '!C410/'Relación Víctima_Denunciado '!$L410)</f>
        <v>0.21428571428571427</v>
      </c>
      <c r="D410" s="66">
        <f>IF('Relación Víctima_Denunciado '!D410=0,"-",'Relación Víctima_Denunciado '!D410/'Relación Víctima_Denunciado '!$L410)</f>
        <v>0.14285714285714285</v>
      </c>
      <c r="E410" s="66">
        <f>IF('Relación Víctima_Denunciado '!E410=0,"-",'Relación Víctima_Denunciado '!E410/'Relación Víctima_Denunciado '!$L410)</f>
        <v>0.375</v>
      </c>
      <c r="F410" s="66">
        <f>IF('Relación Víctima_Denunciado '!F410=0,"-",'Relación Víctima_Denunciado '!F410/'Relación Víctima_Denunciado '!$L410)</f>
        <v>0.26785714285714285</v>
      </c>
      <c r="G410" s="66" t="str">
        <f>IF('Relación Víctima_Denunciado '!H410=0,"-",'Relación Víctima_Denunciado '!H410/'Relación Víctima_Denunciado '!$L410)</f>
        <v>-</v>
      </c>
      <c r="H410" s="66" t="str">
        <f>IF('Relación Víctima_Denunciado '!I410=0,"-",'Relación Víctima_Denunciado '!I410/'Relación Víctima_Denunciado '!$L410)</f>
        <v>-</v>
      </c>
      <c r="I410" s="66" t="str">
        <f>IF('Relación Víctima_Denunciado '!J410=0,"-",'Relación Víctima_Denunciado '!J410/'Relación Víctima_Denunciado '!$L410)</f>
        <v>-</v>
      </c>
      <c r="J410" s="66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6" t="str">
        <f>IF('Relación Víctima_Denunciado '!C411=0,"-",'Relación Víctima_Denunciado '!C411/'Relación Víctima_Denunciado '!$L411)</f>
        <v>-</v>
      </c>
      <c r="D411" s="66">
        <f>IF('Relación Víctima_Denunciado '!D411=0,"-",'Relación Víctima_Denunciado '!D411/'Relación Víctima_Denunciado '!$L411)</f>
        <v>0.11764705882352941</v>
      </c>
      <c r="E411" s="66">
        <f>IF('Relación Víctima_Denunciado '!E411=0,"-",'Relación Víctima_Denunciado '!E411/'Relación Víctima_Denunciado '!$L411)</f>
        <v>0.11764705882352941</v>
      </c>
      <c r="F411" s="66">
        <f>IF('Relación Víctima_Denunciado '!F411=0,"-",'Relación Víctima_Denunciado '!F411/'Relación Víctima_Denunciado '!$L411)</f>
        <v>0.76470588235294112</v>
      </c>
      <c r="G411" s="66" t="str">
        <f>IF('Relación Víctima_Denunciado '!H411=0,"-",'Relación Víctima_Denunciado '!H411/'Relación Víctima_Denunciado '!$L411)</f>
        <v>-</v>
      </c>
      <c r="H411" s="66" t="str">
        <f>IF('Relación Víctima_Denunciado '!I411=0,"-",'Relación Víctima_Denunciado '!I411/'Relación Víctima_Denunciado '!$L411)</f>
        <v>-</v>
      </c>
      <c r="I411" s="66" t="str">
        <f>IF('Relación Víctima_Denunciado '!J411=0,"-",'Relación Víctima_Denunciado '!J411/'Relación Víctima_Denunciado '!$L411)</f>
        <v>-</v>
      </c>
      <c r="J411" s="66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6">
        <f>IF('Relación Víctima_Denunciado '!C412=0,"-",'Relación Víctima_Denunciado '!C412/'Relación Víctima_Denunciado '!$L412)</f>
        <v>0.19047619047619047</v>
      </c>
      <c r="D412" s="66" t="str">
        <f>IF('Relación Víctima_Denunciado '!D412=0,"-",'Relación Víctima_Denunciado '!D412/'Relación Víctima_Denunciado '!$L412)</f>
        <v>-</v>
      </c>
      <c r="E412" s="66">
        <f>IF('Relación Víctima_Denunciado '!E412=0,"-",'Relación Víctima_Denunciado '!E412/'Relación Víctima_Denunciado '!$L412)</f>
        <v>0.80952380952380953</v>
      </c>
      <c r="F412" s="66" t="str">
        <f>IF('Relación Víctima_Denunciado '!F412=0,"-",'Relación Víctima_Denunciado '!F412/'Relación Víctima_Denunciado '!$L412)</f>
        <v>-</v>
      </c>
      <c r="G412" s="66" t="str">
        <f>IF('Relación Víctima_Denunciado '!H412=0,"-",'Relación Víctima_Denunciado '!H412/'Relación Víctima_Denunciado '!$L412)</f>
        <v>-</v>
      </c>
      <c r="H412" s="66" t="str">
        <f>IF('Relación Víctima_Denunciado '!I412=0,"-",'Relación Víctima_Denunciado '!I412/'Relación Víctima_Denunciado '!$L412)</f>
        <v>-</v>
      </c>
      <c r="I412" s="66" t="str">
        <f>IF('Relación Víctima_Denunciado '!J412=0,"-",'Relación Víctima_Denunciado '!J412/'Relación Víctima_Denunciado '!$L412)</f>
        <v>-</v>
      </c>
      <c r="J412" s="66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6">
        <f>IF('Relación Víctima_Denunciado '!C413=0,"-",'Relación Víctima_Denunciado '!C413/'Relación Víctima_Denunciado '!$L413)</f>
        <v>0.25</v>
      </c>
      <c r="D413" s="66" t="str">
        <f>IF('Relación Víctima_Denunciado '!D413=0,"-",'Relación Víctima_Denunciado '!D413/'Relación Víctima_Denunciado '!$L413)</f>
        <v>-</v>
      </c>
      <c r="E413" s="66">
        <f>IF('Relación Víctima_Denunciado '!E413=0,"-",'Relación Víctima_Denunciado '!E413/'Relación Víctima_Denunciado '!$L413)</f>
        <v>0.75</v>
      </c>
      <c r="F413" s="66" t="str">
        <f>IF('Relación Víctima_Denunciado '!F413=0,"-",'Relación Víctima_Denunciado '!F413/'Relación Víctima_Denunciado '!$L413)</f>
        <v>-</v>
      </c>
      <c r="G413" s="66" t="str">
        <f>IF('Relación Víctima_Denunciado '!H413=0,"-",'Relación Víctima_Denunciado '!H413/'Relación Víctima_Denunciado '!$L413)</f>
        <v>-</v>
      </c>
      <c r="H413" s="66" t="str">
        <f>IF('Relación Víctima_Denunciado '!I413=0,"-",'Relación Víctima_Denunciado '!I413/'Relación Víctima_Denunciado '!$L413)</f>
        <v>-</v>
      </c>
      <c r="I413" s="66" t="str">
        <f>IF('Relación Víctima_Denunciado '!J413=0,"-",'Relación Víctima_Denunciado '!J413/'Relación Víctima_Denunciado '!$L413)</f>
        <v>-</v>
      </c>
      <c r="J413" s="66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6">
        <f>IF('Relación Víctima_Denunciado '!C414=0,"-",'Relación Víctima_Denunciado '!C414/'Relación Víctima_Denunciado '!$L414)</f>
        <v>0.29245283018867924</v>
      </c>
      <c r="D414" s="66">
        <f>IF('Relación Víctima_Denunciado '!D414=0,"-",'Relación Víctima_Denunciado '!D414/'Relación Víctima_Denunciado '!$L414)</f>
        <v>7.5471698113207544E-2</v>
      </c>
      <c r="E414" s="66">
        <f>IF('Relación Víctima_Denunciado '!E414=0,"-",'Relación Víctima_Denunciado '!E414/'Relación Víctima_Denunciado '!$L414)</f>
        <v>0.39622641509433965</v>
      </c>
      <c r="F414" s="66">
        <f>IF('Relación Víctima_Denunciado '!F414=0,"-",'Relación Víctima_Denunciado '!F414/'Relación Víctima_Denunciado '!$L414)</f>
        <v>0.23584905660377359</v>
      </c>
      <c r="G414" s="66" t="str">
        <f>IF('Relación Víctima_Denunciado '!H414=0,"-",'Relación Víctima_Denunciado '!H414/'Relación Víctima_Denunciado '!$L414)</f>
        <v>-</v>
      </c>
      <c r="H414" s="66" t="str">
        <f>IF('Relación Víctima_Denunciado '!I414=0,"-",'Relación Víctima_Denunciado '!I414/'Relación Víctima_Denunciado '!$L414)</f>
        <v>-</v>
      </c>
      <c r="I414" s="66" t="str">
        <f>IF('Relación Víctima_Denunciado '!J414=0,"-",'Relación Víctima_Denunciado '!J414/'Relación Víctima_Denunciado '!$L414)</f>
        <v>-</v>
      </c>
      <c r="J414" s="66" t="str">
        <f>IF('Relación Víctima_Denunciado '!K414=0,"-",'Relación Víctima_Denunciado '!K414/'Relación Víctima_Denunciado '!$L414)</f>
        <v>-</v>
      </c>
    </row>
    <row r="415" spans="2:10" ht="20.100000000000001" customHeight="1" thickBot="1" x14ac:dyDescent="0.25">
      <c r="B415" s="4" t="s">
        <v>587</v>
      </c>
      <c r="C415" s="66" t="str">
        <f>IF('Relación Víctima_Denunciado '!C415=0,"-",'Relación Víctima_Denunciado '!C415/'Relación Víctima_Denunciado '!$L415)</f>
        <v>-</v>
      </c>
      <c r="D415" s="66" t="str">
        <f>IF('Relación Víctima_Denunciado '!D415=0,"-",'Relación Víctima_Denunciado '!D415/'Relación Víctima_Denunciado '!$L415)</f>
        <v>-</v>
      </c>
      <c r="E415" s="66" t="str">
        <f>IF('Relación Víctima_Denunciado '!E415=0,"-",'Relación Víctima_Denunciado '!E415/'Relación Víctima_Denunciado '!$L415)</f>
        <v>-</v>
      </c>
      <c r="F415" s="66" t="str">
        <f>IF('Relación Víctima_Denunciado '!F415=0,"-",'Relación Víctima_Denunciado '!F415/'Relación Víctima_Denunciado '!$L415)</f>
        <v>-</v>
      </c>
      <c r="G415" s="66" t="str">
        <f>IF('Relación Víctima_Denunciado '!H415=0,"-",'Relación Víctima_Denunciado '!H415/'Relación Víctima_Denunciado '!$L415)</f>
        <v>-</v>
      </c>
      <c r="H415" s="66" t="str">
        <f>IF('Relación Víctima_Denunciado '!I415=0,"-",'Relación Víctima_Denunciado '!I415/'Relación Víctima_Denunciado '!$L415)</f>
        <v>-</v>
      </c>
      <c r="I415" s="66" t="str">
        <f>IF('Relación Víctima_Denunciado '!J415=0,"-",'Relación Víctima_Denunciado '!J415/'Relación Víctima_Denunciado '!$L415)</f>
        <v>-</v>
      </c>
      <c r="J415" s="66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6">
        <f>IF('Relación Víctima_Denunciado '!C416=0,"-",'Relación Víctima_Denunciado '!C416/'Relación Víctima_Denunciado '!$L416)</f>
        <v>0.14893617021276595</v>
      </c>
      <c r="D416" s="66">
        <f>IF('Relación Víctima_Denunciado '!D416=0,"-",'Relación Víctima_Denunciado '!D416/'Relación Víctima_Denunciado '!$L416)</f>
        <v>0.10638297872340426</v>
      </c>
      <c r="E416" s="66">
        <f>IF('Relación Víctima_Denunciado '!E416=0,"-",'Relación Víctima_Denunciado '!E416/'Relación Víctima_Denunciado '!$L416)</f>
        <v>0.31914893617021278</v>
      </c>
      <c r="F416" s="66">
        <f>IF('Relación Víctima_Denunciado '!F416=0,"-",'Relación Víctima_Denunciado '!F416/'Relación Víctima_Denunciado '!$L416)</f>
        <v>0.42553191489361702</v>
      </c>
      <c r="G416" s="66" t="str">
        <f>IF('Relación Víctima_Denunciado '!H416=0,"-",'Relación Víctima_Denunciado '!H416/'Relación Víctima_Denunciado '!$L416)</f>
        <v>-</v>
      </c>
      <c r="H416" s="66" t="str">
        <f>IF('Relación Víctima_Denunciado '!I416=0,"-",'Relación Víctima_Denunciado '!I416/'Relación Víctima_Denunciado '!$L416)</f>
        <v>-</v>
      </c>
      <c r="I416" s="66" t="str">
        <f>IF('Relación Víctima_Denunciado '!J416=0,"-",'Relación Víctima_Denunciado '!J416/'Relación Víctima_Denunciado '!$L416)</f>
        <v>-</v>
      </c>
      <c r="J416" s="66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6">
        <f>IF('Relación Víctima_Denunciado '!C417=0,"-",'Relación Víctima_Denunciado '!C417/'Relación Víctima_Denunciado '!$L417)</f>
        <v>0.38461538461538464</v>
      </c>
      <c r="D417" s="66" t="str">
        <f>IF('Relación Víctima_Denunciado '!D417=0,"-",'Relación Víctima_Denunciado '!D417/'Relación Víctima_Denunciado '!$L417)</f>
        <v>-</v>
      </c>
      <c r="E417" s="66">
        <f>IF('Relación Víctima_Denunciado '!E417=0,"-",'Relación Víctima_Denunciado '!E417/'Relación Víctima_Denunciado '!$L417)</f>
        <v>0.23076923076923078</v>
      </c>
      <c r="F417" s="66">
        <f>IF('Relación Víctima_Denunciado '!F417=0,"-",'Relación Víctima_Denunciado '!F417/'Relación Víctima_Denunciado '!$L417)</f>
        <v>0.38461538461538464</v>
      </c>
      <c r="G417" s="66" t="str">
        <f>IF('Relación Víctima_Denunciado '!H417=0,"-",'Relación Víctima_Denunciado '!H417/'Relación Víctima_Denunciado '!$L417)</f>
        <v>-</v>
      </c>
      <c r="H417" s="66" t="str">
        <f>IF('Relación Víctima_Denunciado '!I417=0,"-",'Relación Víctima_Denunciado '!I417/'Relación Víctima_Denunciado '!$L417)</f>
        <v>-</v>
      </c>
      <c r="I417" s="66" t="str">
        <f>IF('Relación Víctima_Denunciado '!J417=0,"-",'Relación Víctima_Denunciado '!J417/'Relación Víctima_Denunciado '!$L417)</f>
        <v>-</v>
      </c>
      <c r="J417" s="66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6" t="str">
        <f>IF('Relación Víctima_Denunciado '!C418=0,"-",'Relación Víctima_Denunciado '!C418/'Relación Víctima_Denunciado '!$L418)</f>
        <v>-</v>
      </c>
      <c r="D418" s="66">
        <f>IF('Relación Víctima_Denunciado '!D418=0,"-",'Relación Víctima_Denunciado '!D418/'Relación Víctima_Denunciado '!$L418)</f>
        <v>0.33333333333333331</v>
      </c>
      <c r="E418" s="66" t="str">
        <f>IF('Relación Víctima_Denunciado '!E418=0,"-",'Relación Víctima_Denunciado '!E418/'Relación Víctima_Denunciado '!$L418)</f>
        <v>-</v>
      </c>
      <c r="F418" s="66">
        <f>IF('Relación Víctima_Denunciado '!F418=0,"-",'Relación Víctima_Denunciado '!F418/'Relación Víctima_Denunciado '!$L418)</f>
        <v>0.66666666666666663</v>
      </c>
      <c r="G418" s="66" t="str">
        <f>IF('Relación Víctima_Denunciado '!H418=0,"-",'Relación Víctima_Denunciado '!H418/'Relación Víctima_Denunciado '!$L418)</f>
        <v>-</v>
      </c>
      <c r="H418" s="66" t="str">
        <f>IF('Relación Víctima_Denunciado '!I418=0,"-",'Relación Víctima_Denunciado '!I418/'Relación Víctima_Denunciado '!$L418)</f>
        <v>-</v>
      </c>
      <c r="I418" s="66" t="str">
        <f>IF('Relación Víctima_Denunciado '!J418=0,"-",'Relación Víctima_Denunciado '!J418/'Relación Víctima_Denunciado '!$L418)</f>
        <v>-</v>
      </c>
      <c r="J418" s="66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6">
        <f>IF('Relación Víctima_Denunciado '!C419=0,"-",'Relación Víctima_Denunciado '!C419/'Relación Víctima_Denunciado '!$L419)</f>
        <v>0.22222222222222221</v>
      </c>
      <c r="D419" s="66">
        <f>IF('Relación Víctima_Denunciado '!D419=0,"-",'Relación Víctima_Denunciado '!D419/'Relación Víctima_Denunciado '!$L419)</f>
        <v>0.44444444444444442</v>
      </c>
      <c r="E419" s="66" t="str">
        <f>IF('Relación Víctima_Denunciado '!E419=0,"-",'Relación Víctima_Denunciado '!E419/'Relación Víctima_Denunciado '!$L419)</f>
        <v>-</v>
      </c>
      <c r="F419" s="66">
        <f>IF('Relación Víctima_Denunciado '!F419=0,"-",'Relación Víctima_Denunciado '!F419/'Relación Víctima_Denunciado '!$L419)</f>
        <v>0.33333333333333331</v>
      </c>
      <c r="G419" s="66" t="str">
        <f>IF('Relación Víctima_Denunciado '!H419=0,"-",'Relación Víctima_Denunciado '!H419/'Relación Víctima_Denunciado '!$L419)</f>
        <v>-</v>
      </c>
      <c r="H419" s="66" t="str">
        <f>IF('Relación Víctima_Denunciado '!I419=0,"-",'Relación Víctima_Denunciado '!I419/'Relación Víctima_Denunciado '!$L419)</f>
        <v>-</v>
      </c>
      <c r="I419" s="66" t="str">
        <f>IF('Relación Víctima_Denunciado '!J419=0,"-",'Relación Víctima_Denunciado '!J419/'Relación Víctima_Denunciado '!$L419)</f>
        <v>-</v>
      </c>
      <c r="J419" s="66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6" t="str">
        <f>IF('Relación Víctima_Denunciado '!C420=0,"-",'Relación Víctima_Denunciado '!C420/'Relación Víctima_Denunciado '!$L420)</f>
        <v>-</v>
      </c>
      <c r="D420" s="66">
        <f>IF('Relación Víctima_Denunciado '!D420=0,"-",'Relación Víctima_Denunciado '!D420/'Relación Víctima_Denunciado '!$L420)</f>
        <v>0.33333333333333331</v>
      </c>
      <c r="E420" s="66">
        <f>IF('Relación Víctima_Denunciado '!E420=0,"-",'Relación Víctima_Denunciado '!E420/'Relación Víctima_Denunciado '!$L420)</f>
        <v>0.33333333333333331</v>
      </c>
      <c r="F420" s="66" t="str">
        <f>IF('Relación Víctima_Denunciado '!F420=0,"-",'Relación Víctima_Denunciado '!F420/'Relación Víctima_Denunciado '!$L420)</f>
        <v>-</v>
      </c>
      <c r="G420" s="66" t="str">
        <f>IF('Relación Víctima_Denunciado '!H420=0,"-",'Relación Víctima_Denunciado '!H420/'Relación Víctima_Denunciado '!$L420)</f>
        <v>-</v>
      </c>
      <c r="H420" s="66" t="str">
        <f>IF('Relación Víctima_Denunciado '!I420=0,"-",'Relación Víctima_Denunciado '!I420/'Relación Víctima_Denunciado '!$L420)</f>
        <v>-</v>
      </c>
      <c r="I420" s="66" t="str">
        <f>IF('Relación Víctima_Denunciado '!J420=0,"-",'Relación Víctima_Denunciado '!J420/'Relación Víctima_Denunciado '!$L420)</f>
        <v>-</v>
      </c>
      <c r="J420" s="66">
        <f>IF('Relación Víctima_Denunciado '!K420=0,"-",'Relación Víctima_Denunciado '!K420/'Relación Víctima_Denunciado '!$L420)</f>
        <v>0.33333333333333331</v>
      </c>
    </row>
    <row r="421" spans="2:10" ht="20.100000000000001" customHeight="1" thickBot="1" x14ac:dyDescent="0.25">
      <c r="B421" s="4" t="s">
        <v>593</v>
      </c>
      <c r="C421" s="66">
        <f>IF('Relación Víctima_Denunciado '!C421=0,"-",'Relación Víctima_Denunciado '!C421/'Relación Víctima_Denunciado '!$L421)</f>
        <v>0.66666666666666663</v>
      </c>
      <c r="D421" s="66" t="str">
        <f>IF('Relación Víctima_Denunciado '!D421=0,"-",'Relación Víctima_Denunciado '!D421/'Relación Víctima_Denunciado '!$L421)</f>
        <v>-</v>
      </c>
      <c r="E421" s="66">
        <f>IF('Relación Víctima_Denunciado '!E421=0,"-",'Relación Víctima_Denunciado '!E421/'Relación Víctima_Denunciado '!$L421)</f>
        <v>0.33333333333333331</v>
      </c>
      <c r="F421" s="66" t="str">
        <f>IF('Relación Víctima_Denunciado '!F421=0,"-",'Relación Víctima_Denunciado '!F421/'Relación Víctima_Denunciado '!$L421)</f>
        <v>-</v>
      </c>
      <c r="G421" s="66" t="str">
        <f>IF('Relación Víctima_Denunciado '!H421=0,"-",'Relación Víctima_Denunciado '!H421/'Relación Víctima_Denunciado '!$L421)</f>
        <v>-</v>
      </c>
      <c r="H421" s="66" t="str">
        <f>IF('Relación Víctima_Denunciado '!I421=0,"-",'Relación Víctima_Denunciado '!I421/'Relación Víctima_Denunciado '!$L421)</f>
        <v>-</v>
      </c>
      <c r="I421" s="66" t="str">
        <f>IF('Relación Víctima_Denunciado '!J421=0,"-",'Relación Víctima_Denunciado '!J421/'Relación Víctima_Denunciado '!$L421)</f>
        <v>-</v>
      </c>
      <c r="J421" s="66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6">
        <f>IF('Relación Víctima_Denunciado '!C422=0,"-",'Relación Víctima_Denunciado '!C422/'Relación Víctima_Denunciado '!$L422)</f>
        <v>0.35714285714285715</v>
      </c>
      <c r="D422" s="66">
        <f>IF('Relación Víctima_Denunciado '!D422=0,"-",'Relación Víctima_Denunciado '!D422/'Relación Víctima_Denunciado '!$L422)</f>
        <v>7.1428571428571425E-2</v>
      </c>
      <c r="E422" s="66">
        <f>IF('Relación Víctima_Denunciado '!E422=0,"-",'Relación Víctima_Denunciado '!E422/'Relación Víctima_Denunciado '!$L422)</f>
        <v>0.14285714285714285</v>
      </c>
      <c r="F422" s="66">
        <f>IF('Relación Víctima_Denunciado '!F422=0,"-",'Relación Víctima_Denunciado '!F422/'Relación Víctima_Denunciado '!$L422)</f>
        <v>0.42857142857142855</v>
      </c>
      <c r="G422" s="66" t="str">
        <f>IF('Relación Víctima_Denunciado '!H422=0,"-",'Relación Víctima_Denunciado '!H422/'Relación Víctima_Denunciado '!$L422)</f>
        <v>-</v>
      </c>
      <c r="H422" s="66" t="str">
        <f>IF('Relación Víctima_Denunciado '!I422=0,"-",'Relación Víctima_Denunciado '!I422/'Relación Víctima_Denunciado '!$L422)</f>
        <v>-</v>
      </c>
      <c r="I422" s="66" t="str">
        <f>IF('Relación Víctima_Denunciado '!J422=0,"-",'Relación Víctima_Denunciado '!J422/'Relación Víctima_Denunciado '!$L422)</f>
        <v>-</v>
      </c>
      <c r="J422" s="66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6">
        <f>IF('Relación Víctima_Denunciado '!C423=0,"-",'Relación Víctima_Denunciado '!C423/'Relación Víctima_Denunciado '!$L423)</f>
        <v>7.6923076923076927E-2</v>
      </c>
      <c r="D423" s="66">
        <f>IF('Relación Víctima_Denunciado '!D423=0,"-",'Relación Víctima_Denunciado '!D423/'Relación Víctima_Denunciado '!$L423)</f>
        <v>1.9230769230769232E-2</v>
      </c>
      <c r="E423" s="66">
        <f>IF('Relación Víctima_Denunciado '!E423=0,"-",'Relación Víctima_Denunciado '!E423/'Relación Víctima_Denunciado '!$L423)</f>
        <v>0.25</v>
      </c>
      <c r="F423" s="66">
        <f>IF('Relación Víctima_Denunciado '!F423=0,"-",'Relación Víctima_Denunciado '!F423/'Relación Víctima_Denunciado '!$L423)</f>
        <v>0.65384615384615385</v>
      </c>
      <c r="G423" s="66" t="str">
        <f>IF('Relación Víctima_Denunciado '!H423=0,"-",'Relación Víctima_Denunciado '!H423/'Relación Víctima_Denunciado '!$L423)</f>
        <v>-</v>
      </c>
      <c r="H423" s="66" t="str">
        <f>IF('Relación Víctima_Denunciado '!I423=0,"-",'Relación Víctima_Denunciado '!I423/'Relación Víctima_Denunciado '!$L423)</f>
        <v>-</v>
      </c>
      <c r="I423" s="66" t="str">
        <f>IF('Relación Víctima_Denunciado '!J423=0,"-",'Relación Víctima_Denunciado '!J423/'Relación Víctima_Denunciado '!$L423)</f>
        <v>-</v>
      </c>
      <c r="J423" s="66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6">
        <f>IF('Relación Víctima_Denunciado '!C424=0,"-",'Relación Víctima_Denunciado '!C424/'Relación Víctima_Denunciado '!$L424)</f>
        <v>0.14285714285714285</v>
      </c>
      <c r="D424" s="66" t="str">
        <f>IF('Relación Víctima_Denunciado '!D424=0,"-",'Relación Víctima_Denunciado '!D424/'Relación Víctima_Denunciado '!$L424)</f>
        <v>-</v>
      </c>
      <c r="E424" s="66">
        <f>IF('Relación Víctima_Denunciado '!E424=0,"-",'Relación Víctima_Denunciado '!E424/'Relación Víctima_Denunciado '!$L424)</f>
        <v>0.5714285714285714</v>
      </c>
      <c r="F424" s="66">
        <f>IF('Relación Víctima_Denunciado '!F424=0,"-",'Relación Víctima_Denunciado '!F424/'Relación Víctima_Denunciado '!$L424)</f>
        <v>0.2857142857142857</v>
      </c>
      <c r="G424" s="66" t="str">
        <f>IF('Relación Víctima_Denunciado '!H424=0,"-",'Relación Víctima_Denunciado '!H424/'Relación Víctima_Denunciado '!$L424)</f>
        <v>-</v>
      </c>
      <c r="H424" s="66" t="str">
        <f>IF('Relación Víctima_Denunciado '!I424=0,"-",'Relación Víctima_Denunciado '!I424/'Relación Víctima_Denunciado '!$L424)</f>
        <v>-</v>
      </c>
      <c r="I424" s="66" t="str">
        <f>IF('Relación Víctima_Denunciado '!J424=0,"-",'Relación Víctima_Denunciado '!J424/'Relación Víctima_Denunciado '!$L424)</f>
        <v>-</v>
      </c>
      <c r="J424" s="66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6" t="str">
        <f>IF('Relación Víctima_Denunciado '!C425=0,"-",'Relación Víctima_Denunciado '!C425/'Relación Víctima_Denunciado '!$L425)</f>
        <v>-</v>
      </c>
      <c r="D425" s="66" t="str">
        <f>IF('Relación Víctima_Denunciado '!D425=0,"-",'Relación Víctima_Denunciado '!D425/'Relación Víctima_Denunciado '!$L425)</f>
        <v>-</v>
      </c>
      <c r="E425" s="66" t="str">
        <f>IF('Relación Víctima_Denunciado '!E425=0,"-",'Relación Víctima_Denunciado '!E425/'Relación Víctima_Denunciado '!$L425)</f>
        <v>-</v>
      </c>
      <c r="F425" s="66" t="str">
        <f>IF('Relación Víctima_Denunciado '!F425=0,"-",'Relación Víctima_Denunciado '!F425/'Relación Víctima_Denunciado '!$L425)</f>
        <v>-</v>
      </c>
      <c r="G425" s="66" t="str">
        <f>IF('Relación Víctima_Denunciado '!H425=0,"-",'Relación Víctima_Denunciado '!H425/'Relación Víctima_Denunciado '!$L425)</f>
        <v>-</v>
      </c>
      <c r="H425" s="66" t="str">
        <f>IF('Relación Víctima_Denunciado '!I425=0,"-",'Relación Víctima_Denunciado '!I425/'Relación Víctima_Denunciado '!$L425)</f>
        <v>-</v>
      </c>
      <c r="I425" s="66" t="str">
        <f>IF('Relación Víctima_Denunciado '!J425=0,"-",'Relación Víctima_Denunciado '!J425/'Relación Víctima_Denunciado '!$L425)</f>
        <v>-</v>
      </c>
      <c r="J425" s="66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6">
        <f>IF('Relación Víctima_Denunciado '!C426=0,"-",'Relación Víctima_Denunciado '!C426/'Relación Víctima_Denunciado '!$L426)</f>
        <v>0.25</v>
      </c>
      <c r="D426" s="66">
        <f>IF('Relación Víctima_Denunciado '!D426=0,"-",'Relación Víctima_Denunciado '!D426/'Relación Víctima_Denunciado '!$L426)</f>
        <v>0.16666666666666666</v>
      </c>
      <c r="E426" s="66">
        <f>IF('Relación Víctima_Denunciado '!E426=0,"-",'Relación Víctima_Denunciado '!E426/'Relación Víctima_Denunciado '!$L426)</f>
        <v>0.375</v>
      </c>
      <c r="F426" s="66">
        <f>IF('Relación Víctima_Denunciado '!F426=0,"-",'Relación Víctima_Denunciado '!F426/'Relación Víctima_Denunciado '!$L426)</f>
        <v>0.125</v>
      </c>
      <c r="G426" s="66">
        <f>IF('Relación Víctima_Denunciado '!H426=0,"-",'Relación Víctima_Denunciado '!H426/'Relación Víctima_Denunciado '!$L426)</f>
        <v>4.1666666666666664E-2</v>
      </c>
      <c r="H426" s="66">
        <f>IF('Relación Víctima_Denunciado '!I426=0,"-",'Relación Víctima_Denunciado '!I426/'Relación Víctima_Denunciado '!$L426)</f>
        <v>4.1666666666666664E-2</v>
      </c>
      <c r="I426" s="66" t="str">
        <f>IF('Relación Víctima_Denunciado '!J426=0,"-",'Relación Víctima_Denunciado '!J426/'Relación Víctima_Denunciado '!$L426)</f>
        <v>-</v>
      </c>
      <c r="J426" s="66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6">
        <f>IF('Relación Víctima_Denunciado '!C427=0,"-",'Relación Víctima_Denunciado '!C427/'Relación Víctima_Denunciado '!$L427)</f>
        <v>0.33333333333333331</v>
      </c>
      <c r="D427" s="66">
        <f>IF('Relación Víctima_Denunciado '!D427=0,"-",'Relación Víctima_Denunciado '!D427/'Relación Víctima_Denunciado '!$L427)</f>
        <v>0.16666666666666666</v>
      </c>
      <c r="E427" s="66" t="str">
        <f>IF('Relación Víctima_Denunciado '!E427=0,"-",'Relación Víctima_Denunciado '!E427/'Relación Víctima_Denunciado '!$L427)</f>
        <v>-</v>
      </c>
      <c r="F427" s="66">
        <f>IF('Relación Víctima_Denunciado '!F427=0,"-",'Relación Víctima_Denunciado '!F427/'Relación Víctima_Denunciado '!$L427)</f>
        <v>0.5</v>
      </c>
      <c r="G427" s="66" t="str">
        <f>IF('Relación Víctima_Denunciado '!H427=0,"-",'Relación Víctima_Denunciado '!H427/'Relación Víctima_Denunciado '!$L427)</f>
        <v>-</v>
      </c>
      <c r="H427" s="66" t="str">
        <f>IF('Relación Víctima_Denunciado '!I427=0,"-",'Relación Víctima_Denunciado '!I427/'Relación Víctima_Denunciado '!$L427)</f>
        <v>-</v>
      </c>
      <c r="I427" s="66" t="str">
        <f>IF('Relación Víctima_Denunciado '!J427=0,"-",'Relación Víctima_Denunciado '!J427/'Relación Víctima_Denunciado '!$L427)</f>
        <v>-</v>
      </c>
      <c r="J427" s="66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6" t="str">
        <f>IF('Relación Víctima_Denunciado '!C428=0,"-",'Relación Víctima_Denunciado '!C428/'Relación Víctima_Denunciado '!$L428)</f>
        <v>-</v>
      </c>
      <c r="D428" s="66" t="str">
        <f>IF('Relación Víctima_Denunciado '!D428=0,"-",'Relación Víctima_Denunciado '!D428/'Relación Víctima_Denunciado '!$L428)</f>
        <v>-</v>
      </c>
      <c r="E428" s="66" t="str">
        <f>IF('Relación Víctima_Denunciado '!E428=0,"-",'Relación Víctima_Denunciado '!E428/'Relación Víctima_Denunciado '!$L428)</f>
        <v>-</v>
      </c>
      <c r="F428" s="66">
        <f>IF('Relación Víctima_Denunciado '!F428=0,"-",'Relación Víctima_Denunciado '!F428/'Relación Víctima_Denunciado '!$L428)</f>
        <v>1</v>
      </c>
      <c r="G428" s="66" t="str">
        <f>IF('Relación Víctima_Denunciado '!H428=0,"-",'Relación Víctima_Denunciado '!H428/'Relación Víctima_Denunciado '!$L428)</f>
        <v>-</v>
      </c>
      <c r="H428" s="66" t="str">
        <f>IF('Relación Víctima_Denunciado '!I428=0,"-",'Relación Víctima_Denunciado '!I428/'Relación Víctima_Denunciado '!$L428)</f>
        <v>-</v>
      </c>
      <c r="I428" s="66" t="str">
        <f>IF('Relación Víctima_Denunciado '!J428=0,"-",'Relación Víctima_Denunciado '!J428/'Relación Víctima_Denunciado '!$L428)</f>
        <v>-</v>
      </c>
      <c r="J428" s="66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6">
        <f>IF('Relación Víctima_Denunciado '!C429=0,"-",'Relación Víctima_Denunciado '!C429/'Relación Víctima_Denunciado '!$L429)</f>
        <v>0.25</v>
      </c>
      <c r="D429" s="66">
        <f>IF('Relación Víctima_Denunciado '!D429=0,"-",'Relación Víctima_Denunciado '!D429/'Relación Víctima_Denunciado '!$L429)</f>
        <v>0.25</v>
      </c>
      <c r="E429" s="66">
        <f>IF('Relación Víctima_Denunciado '!E429=0,"-",'Relación Víctima_Denunciado '!E429/'Relación Víctima_Denunciado '!$L429)</f>
        <v>0.25</v>
      </c>
      <c r="F429" s="66">
        <f>IF('Relación Víctima_Denunciado '!F429=0,"-",'Relación Víctima_Denunciado '!F429/'Relación Víctima_Denunciado '!$L429)</f>
        <v>0.25</v>
      </c>
      <c r="G429" s="66" t="str">
        <f>IF('Relación Víctima_Denunciado '!H429=0,"-",'Relación Víctima_Denunciado '!H429/'Relación Víctima_Denunciado '!$L429)</f>
        <v>-</v>
      </c>
      <c r="H429" s="66" t="str">
        <f>IF('Relación Víctima_Denunciado '!I429=0,"-",'Relación Víctima_Denunciado '!I429/'Relación Víctima_Denunciado '!$L429)</f>
        <v>-</v>
      </c>
      <c r="I429" s="66" t="str">
        <f>IF('Relación Víctima_Denunciado '!J429=0,"-",'Relación Víctima_Denunciado '!J429/'Relación Víctima_Denunciado '!$L429)</f>
        <v>-</v>
      </c>
      <c r="J429" s="66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6">
        <f>IF('Relación Víctima_Denunciado '!C430=0,"-",'Relación Víctima_Denunciado '!C430/'Relación Víctima_Denunciado '!$L430)</f>
        <v>0.25</v>
      </c>
      <c r="D430" s="66" t="str">
        <f>IF('Relación Víctima_Denunciado '!D430=0,"-",'Relación Víctima_Denunciado '!D430/'Relación Víctima_Denunciado '!$L430)</f>
        <v>-</v>
      </c>
      <c r="E430" s="66">
        <f>IF('Relación Víctima_Denunciado '!E430=0,"-",'Relación Víctima_Denunciado '!E430/'Relación Víctima_Denunciado '!$L430)</f>
        <v>0.25</v>
      </c>
      <c r="F430" s="66">
        <f>IF('Relación Víctima_Denunciado '!F430=0,"-",'Relación Víctima_Denunciado '!F430/'Relación Víctima_Denunciado '!$L430)</f>
        <v>0.5</v>
      </c>
      <c r="G430" s="66" t="str">
        <f>IF('Relación Víctima_Denunciado '!H430=0,"-",'Relación Víctima_Denunciado '!H430/'Relación Víctima_Denunciado '!$L430)</f>
        <v>-</v>
      </c>
      <c r="H430" s="66" t="str">
        <f>IF('Relación Víctima_Denunciado '!I430=0,"-",'Relación Víctima_Denunciado '!I430/'Relación Víctima_Denunciado '!$L430)</f>
        <v>-</v>
      </c>
      <c r="I430" s="66" t="str">
        <f>IF('Relación Víctima_Denunciado '!J430=0,"-",'Relación Víctima_Denunciado '!J430/'Relación Víctima_Denunciado '!$L430)</f>
        <v>-</v>
      </c>
      <c r="J430" s="66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6">
        <f>IF('Relación Víctima_Denunciado '!C431=0,"-",'Relación Víctima_Denunciado '!C431/'Relación Víctima_Denunciado '!$L431)</f>
        <v>0.375</v>
      </c>
      <c r="D431" s="66">
        <f>IF('Relación Víctima_Denunciado '!D431=0,"-",'Relación Víctima_Denunciado '!D431/'Relación Víctima_Denunciado '!$L431)</f>
        <v>0.25</v>
      </c>
      <c r="E431" s="66" t="str">
        <f>IF('Relación Víctima_Denunciado '!E431=0,"-",'Relación Víctima_Denunciado '!E431/'Relación Víctima_Denunciado '!$L431)</f>
        <v>-</v>
      </c>
      <c r="F431" s="66">
        <f>IF('Relación Víctima_Denunciado '!F431=0,"-",'Relación Víctima_Denunciado '!F431/'Relación Víctima_Denunciado '!$L431)</f>
        <v>0.375</v>
      </c>
      <c r="G431" s="66" t="str">
        <f>IF('Relación Víctima_Denunciado '!H431=0,"-",'Relación Víctima_Denunciado '!H431/'Relación Víctima_Denunciado '!$L431)</f>
        <v>-</v>
      </c>
      <c r="H431" s="66" t="str">
        <f>IF('Relación Víctima_Denunciado '!I431=0,"-",'Relación Víctima_Denunciado '!I431/'Relación Víctima_Denunciado '!$L431)</f>
        <v>-</v>
      </c>
      <c r="I431" s="66" t="str">
        <f>IF('Relación Víctima_Denunciado '!J431=0,"-",'Relación Víctima_Denunciado '!J431/'Relación Víctima_Denunciado '!$L431)</f>
        <v>-</v>
      </c>
      <c r="J431" s="66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6">
        <f>IF('Relación Víctima_Denunciado '!C432=0,"-",'Relación Víctima_Denunciado '!C432/'Relación Víctima_Denunciado '!$L432)</f>
        <v>0.1111111111111111</v>
      </c>
      <c r="D432" s="66">
        <f>IF('Relación Víctima_Denunciado '!D432=0,"-",'Relación Víctima_Denunciado '!D432/'Relación Víctima_Denunciado '!$L432)</f>
        <v>0.22222222222222221</v>
      </c>
      <c r="E432" s="66">
        <f>IF('Relación Víctima_Denunciado '!E432=0,"-",'Relación Víctima_Denunciado '!E432/'Relación Víctima_Denunciado '!$L432)</f>
        <v>0.33333333333333331</v>
      </c>
      <c r="F432" s="66">
        <f>IF('Relación Víctima_Denunciado '!F432=0,"-",'Relación Víctima_Denunciado '!F432/'Relación Víctima_Denunciado '!$L432)</f>
        <v>0.33333333333333331</v>
      </c>
      <c r="G432" s="66" t="str">
        <f>IF('Relación Víctima_Denunciado '!H432=0,"-",'Relación Víctima_Denunciado '!H432/'Relación Víctima_Denunciado '!$L432)</f>
        <v>-</v>
      </c>
      <c r="H432" s="66" t="str">
        <f>IF('Relación Víctima_Denunciado '!I432=0,"-",'Relación Víctima_Denunciado '!I432/'Relación Víctima_Denunciado '!$L432)</f>
        <v>-</v>
      </c>
      <c r="I432" s="66" t="str">
        <f>IF('Relación Víctima_Denunciado '!J432=0,"-",'Relación Víctima_Denunciado '!J432/'Relación Víctima_Denunciado '!$L432)</f>
        <v>-</v>
      </c>
      <c r="J432" s="66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6">
        <f>IF('Relación Víctima_Denunciado '!C433=0,"-",'Relación Víctima_Denunciado '!C433/'Relación Víctima_Denunciado '!$L433)</f>
        <v>0.3</v>
      </c>
      <c r="D433" s="66">
        <f>IF('Relación Víctima_Denunciado '!D433=0,"-",'Relación Víctima_Denunciado '!D433/'Relación Víctima_Denunciado '!$L433)</f>
        <v>0.1</v>
      </c>
      <c r="E433" s="66">
        <f>IF('Relación Víctima_Denunciado '!E433=0,"-",'Relación Víctima_Denunciado '!E433/'Relación Víctima_Denunciado '!$L433)</f>
        <v>0.2</v>
      </c>
      <c r="F433" s="66">
        <f>IF('Relación Víctima_Denunciado '!F433=0,"-",'Relación Víctima_Denunciado '!F433/'Relación Víctima_Denunciado '!$L433)</f>
        <v>0.4</v>
      </c>
      <c r="G433" s="66" t="str">
        <f>IF('Relación Víctima_Denunciado '!H433=0,"-",'Relación Víctima_Denunciado '!H433/'Relación Víctima_Denunciado '!$L433)</f>
        <v>-</v>
      </c>
      <c r="H433" s="66" t="str">
        <f>IF('Relación Víctima_Denunciado '!I433=0,"-",'Relación Víctima_Denunciado '!I433/'Relación Víctima_Denunciado '!$L433)</f>
        <v>-</v>
      </c>
      <c r="I433" s="66" t="str">
        <f>IF('Relación Víctima_Denunciado '!J433=0,"-",'Relación Víctima_Denunciado '!J433/'Relación Víctima_Denunciado '!$L433)</f>
        <v>-</v>
      </c>
      <c r="J433" s="66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6">
        <f>IF('Relación Víctima_Denunciado '!C434=0,"-",'Relación Víctima_Denunciado '!C434/'Relación Víctima_Denunciado '!$L434)</f>
        <v>0.15384615384615385</v>
      </c>
      <c r="D434" s="66">
        <f>IF('Relación Víctima_Denunciado '!D434=0,"-",'Relación Víctima_Denunciado '!D434/'Relación Víctima_Denunciado '!$L434)</f>
        <v>2.564102564102564E-2</v>
      </c>
      <c r="E434" s="66">
        <f>IF('Relación Víctima_Denunciado '!E434=0,"-",'Relación Víctima_Denunciado '!E434/'Relación Víctima_Denunciado '!$L434)</f>
        <v>0.4358974358974359</v>
      </c>
      <c r="F434" s="66">
        <f>IF('Relación Víctima_Denunciado '!F434=0,"-",'Relación Víctima_Denunciado '!F434/'Relación Víctima_Denunciado '!$L434)</f>
        <v>0.38461538461538464</v>
      </c>
      <c r="G434" s="66" t="str">
        <f>IF('Relación Víctima_Denunciado '!H434=0,"-",'Relación Víctima_Denunciado '!H434/'Relación Víctima_Denunciado '!$L434)</f>
        <v>-</v>
      </c>
      <c r="H434" s="66" t="str">
        <f>IF('Relación Víctima_Denunciado '!I434=0,"-",'Relación Víctima_Denunciado '!I434/'Relación Víctima_Denunciado '!$L434)</f>
        <v>-</v>
      </c>
      <c r="I434" s="66" t="str">
        <f>IF('Relación Víctima_Denunciado '!J434=0,"-",'Relación Víctima_Denunciado '!J434/'Relación Víctima_Denunciado '!$L434)</f>
        <v>-</v>
      </c>
      <c r="J434" s="66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6" t="str">
        <f>IF('Relación Víctima_Denunciado '!C435=0,"-",'Relación Víctima_Denunciado '!C435/'Relación Víctima_Denunciado '!$L435)</f>
        <v>-</v>
      </c>
      <c r="D435" s="66" t="str">
        <f>IF('Relación Víctima_Denunciado '!D435=0,"-",'Relación Víctima_Denunciado '!D435/'Relación Víctima_Denunciado '!$L435)</f>
        <v>-</v>
      </c>
      <c r="E435" s="66">
        <f>IF('Relación Víctima_Denunciado '!E435=0,"-",'Relación Víctima_Denunciado '!E435/'Relación Víctima_Denunciado '!$L435)</f>
        <v>0.2857142857142857</v>
      </c>
      <c r="F435" s="66">
        <f>IF('Relación Víctima_Denunciado '!F435=0,"-",'Relación Víctima_Denunciado '!F435/'Relación Víctima_Denunciado '!$L435)</f>
        <v>0.7142857142857143</v>
      </c>
      <c r="G435" s="66" t="str">
        <f>IF('Relación Víctima_Denunciado '!H435=0,"-",'Relación Víctima_Denunciado '!H435/'Relación Víctima_Denunciado '!$L435)</f>
        <v>-</v>
      </c>
      <c r="H435" s="66" t="str">
        <f>IF('Relación Víctima_Denunciado '!I435=0,"-",'Relación Víctima_Denunciado '!I435/'Relación Víctima_Denunciado '!$L435)</f>
        <v>-</v>
      </c>
      <c r="I435" s="66" t="str">
        <f>IF('Relación Víctima_Denunciado '!J435=0,"-",'Relación Víctima_Denunciado '!J435/'Relación Víctima_Denunciado '!$L435)</f>
        <v>-</v>
      </c>
      <c r="J435" s="66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6">
        <f>IF('Relación Víctima_Denunciado '!C436=0,"-",'Relación Víctima_Denunciado '!C436/'Relación Víctima_Denunciado '!$L436)</f>
        <v>0.2</v>
      </c>
      <c r="D436" s="66">
        <f>IF('Relación Víctima_Denunciado '!D436=0,"-",'Relación Víctima_Denunciado '!D436/'Relación Víctima_Denunciado '!$L436)</f>
        <v>0.1</v>
      </c>
      <c r="E436" s="66">
        <f>IF('Relación Víctima_Denunciado '!E436=0,"-",'Relación Víctima_Denunciado '!E436/'Relación Víctima_Denunciado '!$L436)</f>
        <v>0.23333333333333334</v>
      </c>
      <c r="F436" s="66">
        <f>IF('Relación Víctima_Denunciado '!F436=0,"-",'Relación Víctima_Denunciado '!F436/'Relación Víctima_Denunciado '!$L436)</f>
        <v>0.46666666666666667</v>
      </c>
      <c r="G436" s="66" t="str">
        <f>IF('Relación Víctima_Denunciado '!H436=0,"-",'Relación Víctima_Denunciado '!H436/'Relación Víctima_Denunciado '!$L436)</f>
        <v>-</v>
      </c>
      <c r="H436" s="66" t="str">
        <f>IF('Relación Víctima_Denunciado '!I436=0,"-",'Relación Víctima_Denunciado '!I436/'Relación Víctima_Denunciado '!$L436)</f>
        <v>-</v>
      </c>
      <c r="I436" s="66" t="str">
        <f>IF('Relación Víctima_Denunciado '!J436=0,"-",'Relación Víctima_Denunciado '!J436/'Relación Víctima_Denunciado '!$L436)</f>
        <v>-</v>
      </c>
      <c r="J436" s="66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6" t="str">
        <f>IF('Relación Víctima_Denunciado '!C437=0,"-",'Relación Víctima_Denunciado '!C437/'Relación Víctima_Denunciado '!$L437)</f>
        <v>-</v>
      </c>
      <c r="D437" s="66" t="str">
        <f>IF('Relación Víctima_Denunciado '!D437=0,"-",'Relación Víctima_Denunciado '!D437/'Relación Víctima_Denunciado '!$L437)</f>
        <v>-</v>
      </c>
      <c r="E437" s="66" t="str">
        <f>IF('Relación Víctima_Denunciado '!E437=0,"-",'Relación Víctima_Denunciado '!E437/'Relación Víctima_Denunciado '!$L437)</f>
        <v>-</v>
      </c>
      <c r="F437" s="66" t="str">
        <f>IF('Relación Víctima_Denunciado '!F437=0,"-",'Relación Víctima_Denunciado '!F437/'Relación Víctima_Denunciado '!$L437)</f>
        <v>-</v>
      </c>
      <c r="G437" s="66" t="str">
        <f>IF('Relación Víctima_Denunciado '!H437=0,"-",'Relación Víctima_Denunciado '!H437/'Relación Víctima_Denunciado '!$L437)</f>
        <v>-</v>
      </c>
      <c r="H437" s="66" t="str">
        <f>IF('Relación Víctima_Denunciado '!I437=0,"-",'Relación Víctima_Denunciado '!I437/'Relación Víctima_Denunciado '!$L437)</f>
        <v>-</v>
      </c>
      <c r="I437" s="66" t="str">
        <f>IF('Relación Víctima_Denunciado '!J437=0,"-",'Relación Víctima_Denunciado '!J437/'Relación Víctima_Denunciado '!$L437)</f>
        <v>-</v>
      </c>
      <c r="J437" s="66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6">
        <f>IF('Relación Víctima_Denunciado '!C438=0,"-",'Relación Víctima_Denunciado '!C438/'Relación Víctima_Denunciado '!$L438)</f>
        <v>0.3</v>
      </c>
      <c r="D438" s="66">
        <f>IF('Relación Víctima_Denunciado '!D438=0,"-",'Relación Víctima_Denunciado '!D438/'Relación Víctima_Denunciado '!$L438)</f>
        <v>0.1</v>
      </c>
      <c r="E438" s="66">
        <f>IF('Relación Víctima_Denunciado '!E438=0,"-",'Relación Víctima_Denunciado '!E438/'Relación Víctima_Denunciado '!$L438)</f>
        <v>0.2</v>
      </c>
      <c r="F438" s="66">
        <f>IF('Relación Víctima_Denunciado '!F438=0,"-",'Relación Víctima_Denunciado '!F438/'Relación Víctima_Denunciado '!$L438)</f>
        <v>0.4</v>
      </c>
      <c r="G438" s="66" t="str">
        <f>IF('Relación Víctima_Denunciado '!H438=0,"-",'Relación Víctima_Denunciado '!H438/'Relación Víctima_Denunciado '!$L438)</f>
        <v>-</v>
      </c>
      <c r="H438" s="66" t="str">
        <f>IF('Relación Víctima_Denunciado '!I438=0,"-",'Relación Víctima_Denunciado '!I438/'Relación Víctima_Denunciado '!$L438)</f>
        <v>-</v>
      </c>
      <c r="I438" s="66" t="str">
        <f>IF('Relación Víctima_Denunciado '!J438=0,"-",'Relación Víctima_Denunciado '!J438/'Relación Víctima_Denunciado '!$L438)</f>
        <v>-</v>
      </c>
      <c r="J438" s="66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6">
        <f>IF('Relación Víctima_Denunciado '!C439=0,"-",'Relación Víctima_Denunciado '!C439/'Relación Víctima_Denunciado '!$L439)</f>
        <v>0.83333333333333337</v>
      </c>
      <c r="D439" s="66">
        <f>IF('Relación Víctima_Denunciado '!D439=0,"-",'Relación Víctima_Denunciado '!D439/'Relación Víctima_Denunciado '!$L439)</f>
        <v>0.16666666666666666</v>
      </c>
      <c r="E439" s="66" t="str">
        <f>IF('Relación Víctima_Denunciado '!E439=0,"-",'Relación Víctima_Denunciado '!E439/'Relación Víctima_Denunciado '!$L439)</f>
        <v>-</v>
      </c>
      <c r="F439" s="66" t="str">
        <f>IF('Relación Víctima_Denunciado '!F439=0,"-",'Relación Víctima_Denunciado '!F439/'Relación Víctima_Denunciado '!$L439)</f>
        <v>-</v>
      </c>
      <c r="G439" s="66" t="str">
        <f>IF('Relación Víctima_Denunciado '!H439=0,"-",'Relación Víctima_Denunciado '!H439/'Relación Víctima_Denunciado '!$L439)</f>
        <v>-</v>
      </c>
      <c r="H439" s="66" t="str">
        <f>IF('Relación Víctima_Denunciado '!I439=0,"-",'Relación Víctima_Denunciado '!I439/'Relación Víctima_Denunciado '!$L439)</f>
        <v>-</v>
      </c>
      <c r="I439" s="66" t="str">
        <f>IF('Relación Víctima_Denunciado '!J439=0,"-",'Relación Víctima_Denunciado '!J439/'Relación Víctima_Denunciado '!$L439)</f>
        <v>-</v>
      </c>
      <c r="J439" s="66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6">
        <f>IF('Relación Víctima_Denunciado '!C440=0,"-",'Relación Víctima_Denunciado '!C440/'Relación Víctima_Denunciado '!$L440)</f>
        <v>0.29411764705882354</v>
      </c>
      <c r="D440" s="66">
        <f>IF('Relación Víctima_Denunciado '!D440=0,"-",'Relación Víctima_Denunciado '!D440/'Relación Víctima_Denunciado '!$L440)</f>
        <v>0.17647058823529413</v>
      </c>
      <c r="E440" s="66">
        <f>IF('Relación Víctima_Denunciado '!E440=0,"-",'Relación Víctima_Denunciado '!E440/'Relación Víctima_Denunciado '!$L440)</f>
        <v>0.17647058823529413</v>
      </c>
      <c r="F440" s="66">
        <f>IF('Relación Víctima_Denunciado '!F440=0,"-",'Relación Víctima_Denunciado '!F440/'Relación Víctima_Denunciado '!$L440)</f>
        <v>0.35294117647058826</v>
      </c>
      <c r="G440" s="66" t="str">
        <f>IF('Relación Víctima_Denunciado '!H440=0,"-",'Relación Víctima_Denunciado '!H440/'Relación Víctima_Denunciado '!$L440)</f>
        <v>-</v>
      </c>
      <c r="H440" s="66" t="str">
        <f>IF('Relación Víctima_Denunciado '!I440=0,"-",'Relación Víctima_Denunciado '!I440/'Relación Víctima_Denunciado '!$L440)</f>
        <v>-</v>
      </c>
      <c r="I440" s="66" t="str">
        <f>IF('Relación Víctima_Denunciado '!J440=0,"-",'Relación Víctima_Denunciado '!J440/'Relación Víctima_Denunciado '!$L440)</f>
        <v>-</v>
      </c>
      <c r="J440" s="66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6">
        <f>IF('Relación Víctima_Denunciado '!C441=0,"-",'Relación Víctima_Denunciado '!C441/'Relación Víctima_Denunciado '!$L441)</f>
        <v>0.17307692307692307</v>
      </c>
      <c r="D441" s="66">
        <f>IF('Relación Víctima_Denunciado '!D441=0,"-",'Relación Víctima_Denunciado '!D441/'Relación Víctima_Denunciado '!$L441)</f>
        <v>1.9230769230769232E-2</v>
      </c>
      <c r="E441" s="66">
        <f>IF('Relación Víctima_Denunciado '!E441=0,"-",'Relación Víctima_Denunciado '!E441/'Relación Víctima_Denunciado '!$L441)</f>
        <v>0.42307692307692307</v>
      </c>
      <c r="F441" s="66">
        <f>IF('Relación Víctima_Denunciado '!F441=0,"-",'Relación Víctima_Denunciado '!F441/'Relación Víctima_Denunciado '!$L441)</f>
        <v>0.34615384615384615</v>
      </c>
      <c r="G441" s="66" t="str">
        <f>IF('Relación Víctima_Denunciado '!H441=0,"-",'Relación Víctima_Denunciado '!H441/'Relación Víctima_Denunciado '!$L441)</f>
        <v>-</v>
      </c>
      <c r="H441" s="66">
        <f>IF('Relación Víctima_Denunciado '!I441=0,"-",'Relación Víctima_Denunciado '!I441/'Relación Víctima_Denunciado '!$L441)</f>
        <v>3.8461538461538464E-2</v>
      </c>
      <c r="I441" s="66" t="str">
        <f>IF('Relación Víctima_Denunciado '!J441=0,"-",'Relación Víctima_Denunciado '!J441/'Relación Víctima_Denunciado '!$L441)</f>
        <v>-</v>
      </c>
      <c r="J441" s="66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7">
        <f>IF('Relación Víctima_Denunciado '!C442=0,"-",'Relación Víctima_Denunciado '!C442/'Relación Víctima_Denunciado '!$L442)</f>
        <v>0.1912693228826475</v>
      </c>
      <c r="D442" s="47">
        <f>IF('Relación Víctima_Denunciado '!D442=0,"-",'Relación Víctima_Denunciado '!D442/'Relación Víctima_Denunciado '!$L442)</f>
        <v>0.11473982146745047</v>
      </c>
      <c r="E442" s="47">
        <f>IF('Relación Víctima_Denunciado '!E442=0,"-",'Relación Víctima_Denunciado '!E442/'Relación Víctima_Denunciado '!$L442)</f>
        <v>0.32408012192466795</v>
      </c>
      <c r="F442" s="47">
        <f>IF('Relación Víctima_Denunciado '!F442=0,"-",'Relación Víctima_Denunciado '!F442/'Relación Víctima_Denunciado '!$L442)</f>
        <v>0.36174613542347051</v>
      </c>
      <c r="G442" s="47">
        <f>IF('Relación Víctima_Denunciado '!H442=0,"-",'Relación Víctima_Denunciado '!H442/'Relación Víctima_Denunciado '!$L442)</f>
        <v>3.374700631395602E-3</v>
      </c>
      <c r="H442" s="47">
        <f>IF('Relación Víctima_Denunciado '!I442=0,"-",'Relación Víctima_Denunciado '!I442/'Relación Víctima_Denunciado '!$L442)</f>
        <v>2.1772262138036141E-3</v>
      </c>
      <c r="I442" s="47">
        <f>IF('Relación Víctima_Denunciado '!J442=0,"-",'Relación Víctima_Denunciado '!J442/'Relación Víctima_Denunciado '!$L442)</f>
        <v>1.5240583496625298E-3</v>
      </c>
      <c r="J442" s="47">
        <f>IF('Relación Víctima_Denunciado '!K442=0,"-",'Relación Víctima_Denunciado '!K442/'Relación Víctima_Denunciado '!$L442)</f>
        <v>1.0886131069018071E-3</v>
      </c>
    </row>
    <row r="443" spans="2:16" ht="14.25" customHeight="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9.625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7.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4" t="s">
        <v>129</v>
      </c>
      <c r="D9" s="94" t="s">
        <v>130</v>
      </c>
      <c r="E9" s="94" t="s">
        <v>131</v>
      </c>
      <c r="F9" s="94" t="s">
        <v>671</v>
      </c>
      <c r="G9" s="92" t="s">
        <v>132</v>
      </c>
      <c r="H9" s="94" t="s">
        <v>148</v>
      </c>
      <c r="I9" s="94" t="s">
        <v>133</v>
      </c>
      <c r="J9" s="94" t="s">
        <v>134</v>
      </c>
      <c r="K9" s="95"/>
      <c r="L9" s="95"/>
      <c r="M9" s="94" t="s">
        <v>135</v>
      </c>
      <c r="N9" s="94" t="s">
        <v>136</v>
      </c>
      <c r="O9" s="94" t="s">
        <v>137</v>
      </c>
      <c r="P9" s="95" t="s">
        <v>138</v>
      </c>
      <c r="Q9" s="95" t="s">
        <v>139</v>
      </c>
      <c r="R9" s="92" t="s">
        <v>140</v>
      </c>
      <c r="S9" s="92" t="s">
        <v>141</v>
      </c>
      <c r="T9" s="92" t="s">
        <v>623</v>
      </c>
      <c r="U9" s="92" t="s">
        <v>142</v>
      </c>
    </row>
    <row r="10" spans="2:21" ht="73.5" customHeight="1" thickBot="1" x14ac:dyDescent="0.25">
      <c r="C10" s="94"/>
      <c r="D10" s="94"/>
      <c r="E10" s="94"/>
      <c r="F10" s="94"/>
      <c r="G10" s="96"/>
      <c r="H10" s="94"/>
      <c r="I10" s="94"/>
      <c r="J10" s="62" t="s">
        <v>143</v>
      </c>
      <c r="K10" s="62" t="s">
        <v>144</v>
      </c>
      <c r="L10" s="62" t="s">
        <v>145</v>
      </c>
      <c r="M10" s="94"/>
      <c r="N10" s="94"/>
      <c r="O10" s="62" t="s">
        <v>34</v>
      </c>
      <c r="P10" s="62" t="s">
        <v>146</v>
      </c>
      <c r="Q10" s="62" t="s">
        <v>147</v>
      </c>
      <c r="R10" s="93"/>
      <c r="S10" s="93"/>
      <c r="T10" s="93"/>
      <c r="U10" s="93"/>
    </row>
    <row r="11" spans="2:21" ht="20.100000000000001" customHeight="1" thickBot="1" x14ac:dyDescent="0.25">
      <c r="B11" s="3" t="s">
        <v>168</v>
      </c>
      <c r="C11" s="33">
        <v>258</v>
      </c>
      <c r="D11" s="33">
        <v>136</v>
      </c>
      <c r="E11" s="33">
        <v>122</v>
      </c>
      <c r="F11" s="33">
        <v>2</v>
      </c>
      <c r="G11" s="33">
        <v>302</v>
      </c>
      <c r="H11" s="33">
        <v>8</v>
      </c>
      <c r="I11" s="33">
        <v>0</v>
      </c>
      <c r="J11" s="33">
        <v>191</v>
      </c>
      <c r="K11" s="33">
        <v>0</v>
      </c>
      <c r="L11" s="33">
        <v>42</v>
      </c>
      <c r="M11" s="33">
        <v>30</v>
      </c>
      <c r="N11" s="33">
        <v>31</v>
      </c>
      <c r="O11" s="33">
        <v>19</v>
      </c>
      <c r="P11" s="33">
        <v>11</v>
      </c>
      <c r="Q11" s="33">
        <v>8</v>
      </c>
      <c r="R11" s="57">
        <f t="shared" ref="R11" si="0">+IF(G11&gt;0,O11/G11,"-")</f>
        <v>6.2913907284768214E-2</v>
      </c>
      <c r="S11" s="57">
        <f t="shared" ref="S11:S74" si="1">+IF(C11&gt;0,O11/C11,"-")</f>
        <v>7.3643410852713184E-2</v>
      </c>
      <c r="T11" s="57">
        <f>+IF(G11&gt;0,'Órdenes y Medidas'!C14/G11,"-")</f>
        <v>0.23841059602649006</v>
      </c>
      <c r="U11" s="57">
        <f>+IF(OR(C11=0,J11=0),"-",'Órdenes y Medidas'!C14/C11)</f>
        <v>0.27906976744186046</v>
      </c>
    </row>
    <row r="12" spans="2:21" ht="20.100000000000001" customHeight="1" thickBot="1" x14ac:dyDescent="0.25">
      <c r="B12" s="4" t="s">
        <v>236</v>
      </c>
      <c r="C12" s="33">
        <v>47</v>
      </c>
      <c r="D12" s="33">
        <v>33</v>
      </c>
      <c r="E12" s="33">
        <v>14</v>
      </c>
      <c r="F12" s="33">
        <v>0</v>
      </c>
      <c r="G12" s="33">
        <v>47</v>
      </c>
      <c r="H12" s="33">
        <v>0</v>
      </c>
      <c r="I12" s="33">
        <v>0</v>
      </c>
      <c r="J12" s="33">
        <v>47</v>
      </c>
      <c r="K12" s="33">
        <v>0</v>
      </c>
      <c r="L12" s="33">
        <v>0</v>
      </c>
      <c r="M12" s="33">
        <v>0</v>
      </c>
      <c r="N12" s="33">
        <v>0</v>
      </c>
      <c r="O12" s="33">
        <v>2</v>
      </c>
      <c r="P12" s="33">
        <v>1</v>
      </c>
      <c r="Q12" s="33">
        <v>1</v>
      </c>
      <c r="R12" s="57">
        <f t="shared" ref="R12:R75" si="2">+IF(G12&gt;0,O12/G12,"-")</f>
        <v>4.2553191489361701E-2</v>
      </c>
      <c r="S12" s="57">
        <f t="shared" si="1"/>
        <v>4.2553191489361701E-2</v>
      </c>
      <c r="T12" s="57">
        <f>+IF(G12&gt;0,'Órdenes y Medidas'!C15/G12,"-")</f>
        <v>0.34042553191489361</v>
      </c>
      <c r="U12" s="57">
        <f>+IF(OR(C12=0,J12=0),"-",'Órdenes y Medidas'!C15/C12)</f>
        <v>0.34042553191489361</v>
      </c>
    </row>
    <row r="13" spans="2:21" ht="20.100000000000001" customHeight="1" thickBot="1" x14ac:dyDescent="0.25">
      <c r="B13" s="4" t="s">
        <v>237</v>
      </c>
      <c r="C13" s="33">
        <v>40</v>
      </c>
      <c r="D13" s="33">
        <v>21</v>
      </c>
      <c r="E13" s="33">
        <v>19</v>
      </c>
      <c r="F13" s="33">
        <v>0</v>
      </c>
      <c r="G13" s="33">
        <v>40</v>
      </c>
      <c r="H13" s="33">
        <v>0</v>
      </c>
      <c r="I13" s="33">
        <v>0</v>
      </c>
      <c r="J13" s="33">
        <v>22</v>
      </c>
      <c r="K13" s="33">
        <v>0</v>
      </c>
      <c r="L13" s="33">
        <v>3</v>
      </c>
      <c r="M13" s="33">
        <v>0</v>
      </c>
      <c r="N13" s="33">
        <v>15</v>
      </c>
      <c r="O13" s="33">
        <v>3</v>
      </c>
      <c r="P13" s="33">
        <v>0</v>
      </c>
      <c r="Q13" s="33">
        <v>3</v>
      </c>
      <c r="R13" s="57">
        <f t="shared" si="2"/>
        <v>7.4999999999999997E-2</v>
      </c>
      <c r="S13" s="57">
        <f t="shared" si="1"/>
        <v>7.4999999999999997E-2</v>
      </c>
      <c r="T13" s="57">
        <f>+IF(G13&gt;0,'Órdenes y Medidas'!C16/G13,"-")</f>
        <v>0.375</v>
      </c>
      <c r="U13" s="57">
        <f>+IF(OR(C13=0,J13=0),"-",'Órdenes y Medidas'!C16/C13)</f>
        <v>0.375</v>
      </c>
    </row>
    <row r="14" spans="2:21" ht="20.100000000000001" customHeight="1" thickBot="1" x14ac:dyDescent="0.25">
      <c r="B14" s="4" t="s">
        <v>238</v>
      </c>
      <c r="C14" s="33">
        <v>80</v>
      </c>
      <c r="D14" s="33">
        <v>43</v>
      </c>
      <c r="E14" s="33">
        <v>37</v>
      </c>
      <c r="F14" s="33">
        <v>1</v>
      </c>
      <c r="G14" s="33">
        <v>82</v>
      </c>
      <c r="H14" s="33">
        <v>0</v>
      </c>
      <c r="I14" s="33">
        <v>0</v>
      </c>
      <c r="J14" s="33">
        <v>81</v>
      </c>
      <c r="K14" s="33">
        <v>1</v>
      </c>
      <c r="L14" s="33">
        <v>0</v>
      </c>
      <c r="M14" s="33">
        <v>0</v>
      </c>
      <c r="N14" s="33">
        <v>0</v>
      </c>
      <c r="O14" s="33">
        <v>1</v>
      </c>
      <c r="P14" s="33">
        <v>0</v>
      </c>
      <c r="Q14" s="33">
        <v>1</v>
      </c>
      <c r="R14" s="57">
        <f t="shared" si="2"/>
        <v>1.2195121951219513E-2</v>
      </c>
      <c r="S14" s="57">
        <f t="shared" si="1"/>
        <v>1.2500000000000001E-2</v>
      </c>
      <c r="T14" s="57">
        <f>+IF(G14&gt;0,'Órdenes y Medidas'!C17/G14,"-")</f>
        <v>0.3048780487804878</v>
      </c>
      <c r="U14" s="57">
        <f>+IF(OR(C14=0,J14=0),"-",'Órdenes y Medidas'!C17/C14)</f>
        <v>0.3125</v>
      </c>
    </row>
    <row r="15" spans="2:21" ht="20.100000000000001" customHeight="1" thickBot="1" x14ac:dyDescent="0.25">
      <c r="B15" s="4" t="s">
        <v>239</v>
      </c>
      <c r="C15" s="33">
        <v>172</v>
      </c>
      <c r="D15" s="33">
        <v>42</v>
      </c>
      <c r="E15" s="33">
        <v>130</v>
      </c>
      <c r="F15" s="33">
        <v>0</v>
      </c>
      <c r="G15" s="33">
        <v>172</v>
      </c>
      <c r="H15" s="33">
        <v>0</v>
      </c>
      <c r="I15" s="33">
        <v>0</v>
      </c>
      <c r="J15" s="33">
        <v>172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57">
        <f t="shared" si="2"/>
        <v>0</v>
      </c>
      <c r="S15" s="57">
        <f t="shared" si="1"/>
        <v>0</v>
      </c>
      <c r="T15" s="57">
        <f>+IF(G15&gt;0,'Órdenes y Medidas'!C18/G15,"-")</f>
        <v>0.92441860465116277</v>
      </c>
      <c r="U15" s="57">
        <f>+IF(OR(C15=0,J15=0),"-",'Órdenes y Medidas'!C18/C15)</f>
        <v>0.92441860465116277</v>
      </c>
    </row>
    <row r="16" spans="2:21" ht="20.100000000000001" customHeight="1" thickBot="1" x14ac:dyDescent="0.25">
      <c r="B16" s="4" t="s">
        <v>634</v>
      </c>
      <c r="C16" s="33">
        <v>5</v>
      </c>
      <c r="D16" s="33">
        <v>5</v>
      </c>
      <c r="E16" s="33">
        <v>0</v>
      </c>
      <c r="F16" s="33">
        <v>0</v>
      </c>
      <c r="G16" s="33">
        <v>5</v>
      </c>
      <c r="H16" s="33">
        <v>0</v>
      </c>
      <c r="I16" s="33">
        <v>0</v>
      </c>
      <c r="J16" s="33">
        <v>5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7">
        <f t="shared" si="2"/>
        <v>0</v>
      </c>
      <c r="S16" s="57">
        <f t="shared" si="1"/>
        <v>0</v>
      </c>
      <c r="T16" s="57">
        <f>+IF(G16&gt;0,'Órdenes y Medidas'!C19/G16,"-")</f>
        <v>0.6</v>
      </c>
      <c r="U16" s="57">
        <f>+IF(OR(C16=0,J16=0),"-",'Órdenes y Medidas'!C19/C16)</f>
        <v>0.6</v>
      </c>
    </row>
    <row r="17" spans="2:21" ht="20.100000000000001" customHeight="1" thickBot="1" x14ac:dyDescent="0.25">
      <c r="B17" s="4" t="s">
        <v>240</v>
      </c>
      <c r="C17" s="33">
        <v>128</v>
      </c>
      <c r="D17" s="33">
        <v>50</v>
      </c>
      <c r="E17" s="33">
        <v>78</v>
      </c>
      <c r="F17" s="33">
        <v>0</v>
      </c>
      <c r="G17" s="33">
        <v>134</v>
      </c>
      <c r="H17" s="33">
        <v>2</v>
      </c>
      <c r="I17" s="33">
        <v>0</v>
      </c>
      <c r="J17" s="33">
        <v>97</v>
      </c>
      <c r="K17" s="33">
        <v>0</v>
      </c>
      <c r="L17" s="33">
        <v>0</v>
      </c>
      <c r="M17" s="33">
        <v>35</v>
      </c>
      <c r="N17" s="33">
        <v>0</v>
      </c>
      <c r="O17" s="33">
        <v>9</v>
      </c>
      <c r="P17" s="33">
        <v>6</v>
      </c>
      <c r="Q17" s="33">
        <v>3</v>
      </c>
      <c r="R17" s="57">
        <f t="shared" si="2"/>
        <v>6.7164179104477612E-2</v>
      </c>
      <c r="S17" s="57">
        <f t="shared" si="1"/>
        <v>7.03125E-2</v>
      </c>
      <c r="T17" s="57">
        <f>+IF(G17&gt;0,'Órdenes y Medidas'!C20/G17,"-")</f>
        <v>0.37313432835820898</v>
      </c>
      <c r="U17" s="57">
        <f>+IF(OR(C17=0,J17=0),"-",'Órdenes y Medidas'!C20/C17)</f>
        <v>0.390625</v>
      </c>
    </row>
    <row r="18" spans="2:21" ht="20.100000000000001" customHeight="1" thickBot="1" x14ac:dyDescent="0.25">
      <c r="B18" s="4" t="s">
        <v>241</v>
      </c>
      <c r="C18" s="33">
        <v>8</v>
      </c>
      <c r="D18" s="33">
        <v>5</v>
      </c>
      <c r="E18" s="33">
        <v>3</v>
      </c>
      <c r="F18" s="33">
        <v>1</v>
      </c>
      <c r="G18" s="33">
        <v>10</v>
      </c>
      <c r="H18" s="33">
        <v>0</v>
      </c>
      <c r="I18" s="33">
        <v>0</v>
      </c>
      <c r="J18" s="33">
        <v>5</v>
      </c>
      <c r="K18" s="33">
        <v>0</v>
      </c>
      <c r="L18" s="33">
        <v>2</v>
      </c>
      <c r="M18" s="33">
        <v>3</v>
      </c>
      <c r="N18" s="33">
        <v>0</v>
      </c>
      <c r="O18" s="33">
        <v>2</v>
      </c>
      <c r="P18" s="33">
        <v>1</v>
      </c>
      <c r="Q18" s="33">
        <v>1</v>
      </c>
      <c r="R18" s="57">
        <f t="shared" si="2"/>
        <v>0.2</v>
      </c>
      <c r="S18" s="57">
        <f t="shared" si="1"/>
        <v>0.25</v>
      </c>
      <c r="T18" s="57">
        <f>+IF(G18&gt;0,'Órdenes y Medidas'!C21/G18,"-")</f>
        <v>0.2</v>
      </c>
      <c r="U18" s="57">
        <f>+IF(OR(C18=0,J18=0),"-",'Órdenes y Medidas'!C21/C18)</f>
        <v>0.25</v>
      </c>
    </row>
    <row r="19" spans="2:21" ht="20.100000000000001" customHeight="1" thickBot="1" x14ac:dyDescent="0.25">
      <c r="B19" s="4" t="s">
        <v>242</v>
      </c>
      <c r="C19" s="33">
        <v>60</v>
      </c>
      <c r="D19" s="33">
        <v>51</v>
      </c>
      <c r="E19" s="33">
        <v>9</v>
      </c>
      <c r="F19" s="33">
        <v>0</v>
      </c>
      <c r="G19" s="33">
        <v>60</v>
      </c>
      <c r="H19" s="33">
        <v>9</v>
      </c>
      <c r="I19" s="33">
        <v>0</v>
      </c>
      <c r="J19" s="33">
        <v>35</v>
      </c>
      <c r="K19" s="33">
        <v>2</v>
      </c>
      <c r="L19" s="33">
        <v>9</v>
      </c>
      <c r="M19" s="33">
        <v>5</v>
      </c>
      <c r="N19" s="33">
        <v>0</v>
      </c>
      <c r="O19" s="33">
        <v>5</v>
      </c>
      <c r="P19" s="33">
        <v>4</v>
      </c>
      <c r="Q19" s="33">
        <v>1</v>
      </c>
      <c r="R19" s="57">
        <f t="shared" si="2"/>
        <v>8.3333333333333329E-2</v>
      </c>
      <c r="S19" s="57">
        <f t="shared" si="1"/>
        <v>8.3333333333333329E-2</v>
      </c>
      <c r="T19" s="57">
        <f>+IF(G19&gt;0,'Órdenes y Medidas'!C22/G19,"-")</f>
        <v>0.23333333333333334</v>
      </c>
      <c r="U19" s="57">
        <f>+IF(OR(C19=0,J19=0),"-",'Órdenes y Medidas'!C22/C19)</f>
        <v>0.23333333333333334</v>
      </c>
    </row>
    <row r="20" spans="2:21" ht="20.100000000000001" customHeight="1" thickBot="1" x14ac:dyDescent="0.25">
      <c r="B20" s="4" t="s">
        <v>243</v>
      </c>
      <c r="C20" s="33">
        <v>65</v>
      </c>
      <c r="D20" s="33">
        <v>51</v>
      </c>
      <c r="E20" s="33">
        <v>14</v>
      </c>
      <c r="F20" s="33">
        <v>0</v>
      </c>
      <c r="G20" s="33">
        <v>65</v>
      </c>
      <c r="H20" s="33">
        <v>0</v>
      </c>
      <c r="I20" s="33">
        <v>0</v>
      </c>
      <c r="J20" s="33">
        <v>40</v>
      </c>
      <c r="K20" s="33">
        <v>1</v>
      </c>
      <c r="L20" s="33">
        <v>3</v>
      </c>
      <c r="M20" s="33">
        <v>21</v>
      </c>
      <c r="N20" s="33">
        <v>0</v>
      </c>
      <c r="O20" s="33">
        <v>0</v>
      </c>
      <c r="P20" s="33">
        <v>0</v>
      </c>
      <c r="Q20" s="33">
        <v>0</v>
      </c>
      <c r="R20" s="57">
        <f t="shared" si="2"/>
        <v>0</v>
      </c>
      <c r="S20" s="57">
        <f t="shared" si="1"/>
        <v>0</v>
      </c>
      <c r="T20" s="57">
        <f>+IF(G20&gt;0,'Órdenes y Medidas'!C23/G20,"-")</f>
        <v>0.27692307692307694</v>
      </c>
      <c r="U20" s="57">
        <f>+IF(OR(C20=0,J20=0),"-",'Órdenes y Medidas'!C23/C20)</f>
        <v>0.27692307692307694</v>
      </c>
    </row>
    <row r="21" spans="2:21" ht="20.100000000000001" customHeight="1" thickBot="1" x14ac:dyDescent="0.25">
      <c r="B21" s="4" t="s">
        <v>244</v>
      </c>
      <c r="C21" s="33">
        <v>204</v>
      </c>
      <c r="D21" s="33">
        <v>150</v>
      </c>
      <c r="E21" s="33">
        <v>54</v>
      </c>
      <c r="F21" s="33">
        <v>3</v>
      </c>
      <c r="G21" s="33">
        <v>264</v>
      </c>
      <c r="H21" s="33">
        <v>0</v>
      </c>
      <c r="I21" s="33">
        <v>0</v>
      </c>
      <c r="J21" s="33">
        <v>189</v>
      </c>
      <c r="K21" s="33">
        <v>4</v>
      </c>
      <c r="L21" s="33">
        <v>35</v>
      </c>
      <c r="M21" s="33">
        <v>36</v>
      </c>
      <c r="N21" s="33">
        <v>0</v>
      </c>
      <c r="O21" s="33">
        <v>8</v>
      </c>
      <c r="P21" s="33">
        <v>5</v>
      </c>
      <c r="Q21" s="33">
        <v>3</v>
      </c>
      <c r="R21" s="57">
        <f t="shared" si="2"/>
        <v>3.0303030303030304E-2</v>
      </c>
      <c r="S21" s="57">
        <f t="shared" si="1"/>
        <v>3.9215686274509803E-2</v>
      </c>
      <c r="T21" s="57">
        <f>+IF(G21&gt;0,'Órdenes y Medidas'!C24/G21,"-")</f>
        <v>0.17424242424242425</v>
      </c>
      <c r="U21" s="57">
        <f>+IF(OR(C21=0,J21=0),"-",'Órdenes y Medidas'!C24/C21)</f>
        <v>0.22549019607843138</v>
      </c>
    </row>
    <row r="22" spans="2:21" ht="20.100000000000001" customHeight="1" thickBot="1" x14ac:dyDescent="0.25">
      <c r="B22" s="4" t="s">
        <v>169</v>
      </c>
      <c r="C22" s="33">
        <v>85</v>
      </c>
      <c r="D22" s="33">
        <v>85</v>
      </c>
      <c r="E22" s="33">
        <v>0</v>
      </c>
      <c r="F22" s="33">
        <v>0</v>
      </c>
      <c r="G22" s="33">
        <v>112</v>
      </c>
      <c r="H22" s="33">
        <v>0</v>
      </c>
      <c r="I22" s="33">
        <v>0</v>
      </c>
      <c r="J22" s="33">
        <v>90</v>
      </c>
      <c r="K22" s="33">
        <v>1</v>
      </c>
      <c r="L22" s="33">
        <v>5</v>
      </c>
      <c r="M22" s="33">
        <v>3</v>
      </c>
      <c r="N22" s="33">
        <v>13</v>
      </c>
      <c r="O22" s="33">
        <v>8</v>
      </c>
      <c r="P22" s="33">
        <v>8</v>
      </c>
      <c r="Q22" s="33">
        <v>0</v>
      </c>
      <c r="R22" s="57">
        <f t="shared" si="2"/>
        <v>7.1428571428571425E-2</v>
      </c>
      <c r="S22" s="57">
        <f t="shared" si="1"/>
        <v>9.4117647058823528E-2</v>
      </c>
      <c r="T22" s="57">
        <f>+IF(G22&gt;0,'Órdenes y Medidas'!C25/G22,"-")</f>
        <v>0.21428571428571427</v>
      </c>
      <c r="U22" s="57">
        <f>+IF(OR(C22=0,J22=0),"-",'Órdenes y Medidas'!C25/C22)</f>
        <v>0.28235294117647058</v>
      </c>
    </row>
    <row r="23" spans="2:21" ht="20.100000000000001" customHeight="1" thickBot="1" x14ac:dyDescent="0.25">
      <c r="B23" s="4" t="s">
        <v>245</v>
      </c>
      <c r="C23" s="33">
        <v>46</v>
      </c>
      <c r="D23" s="33">
        <v>45</v>
      </c>
      <c r="E23" s="33">
        <v>1</v>
      </c>
      <c r="F23" s="33">
        <v>0</v>
      </c>
      <c r="G23" s="33">
        <v>51</v>
      </c>
      <c r="H23" s="33">
        <v>0</v>
      </c>
      <c r="I23" s="33">
        <v>0</v>
      </c>
      <c r="J23" s="33">
        <v>44</v>
      </c>
      <c r="K23" s="33">
        <v>0</v>
      </c>
      <c r="L23" s="33">
        <v>7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57">
        <f t="shared" si="2"/>
        <v>0</v>
      </c>
      <c r="S23" s="57">
        <f t="shared" si="1"/>
        <v>0</v>
      </c>
      <c r="T23" s="57">
        <f>+IF(G23&gt;0,'Órdenes y Medidas'!C26/G23,"-")</f>
        <v>0.33333333333333331</v>
      </c>
      <c r="U23" s="57">
        <f>+IF(OR(C23=0,J23=0),"-",'Órdenes y Medidas'!C26/C23)</f>
        <v>0.36956521739130432</v>
      </c>
    </row>
    <row r="24" spans="2:21" ht="20.100000000000001" customHeight="1" thickBot="1" x14ac:dyDescent="0.25">
      <c r="B24" s="4" t="s">
        <v>246</v>
      </c>
      <c r="C24" s="33">
        <v>68</v>
      </c>
      <c r="D24" s="33">
        <v>68</v>
      </c>
      <c r="E24" s="33">
        <v>0</v>
      </c>
      <c r="F24" s="33">
        <v>0</v>
      </c>
      <c r="G24" s="33">
        <v>68</v>
      </c>
      <c r="H24" s="33">
        <v>0</v>
      </c>
      <c r="I24" s="33">
        <v>1</v>
      </c>
      <c r="J24" s="33">
        <v>59</v>
      </c>
      <c r="K24" s="33">
        <v>2</v>
      </c>
      <c r="L24" s="33">
        <v>0</v>
      </c>
      <c r="M24" s="33">
        <v>4</v>
      </c>
      <c r="N24" s="33">
        <v>2</v>
      </c>
      <c r="O24" s="33">
        <v>0</v>
      </c>
      <c r="P24" s="33">
        <v>0</v>
      </c>
      <c r="Q24" s="33">
        <v>0</v>
      </c>
      <c r="R24" s="57">
        <f t="shared" si="2"/>
        <v>0</v>
      </c>
      <c r="S24" s="57">
        <f t="shared" si="1"/>
        <v>0</v>
      </c>
      <c r="T24" s="57">
        <f>+IF(G24&gt;0,'Órdenes y Medidas'!C27/G24,"-")</f>
        <v>0.23529411764705882</v>
      </c>
      <c r="U24" s="57">
        <f>+IF(OR(C24=0,J24=0),"-",'Órdenes y Medidas'!C27/C24)</f>
        <v>0.23529411764705882</v>
      </c>
    </row>
    <row r="25" spans="2:21" ht="20.100000000000001" customHeight="1" thickBot="1" x14ac:dyDescent="0.25">
      <c r="B25" s="4" t="s">
        <v>247</v>
      </c>
      <c r="C25" s="33">
        <v>200</v>
      </c>
      <c r="D25" s="33">
        <v>182</v>
      </c>
      <c r="E25" s="33">
        <v>18</v>
      </c>
      <c r="F25" s="33">
        <v>6</v>
      </c>
      <c r="G25" s="33">
        <v>332</v>
      </c>
      <c r="H25" s="33">
        <v>6</v>
      </c>
      <c r="I25" s="33">
        <v>0</v>
      </c>
      <c r="J25" s="33">
        <v>156</v>
      </c>
      <c r="K25" s="33">
        <v>5</v>
      </c>
      <c r="L25" s="33">
        <v>14</v>
      </c>
      <c r="M25" s="33">
        <v>19</v>
      </c>
      <c r="N25" s="33">
        <v>132</v>
      </c>
      <c r="O25" s="33">
        <v>14</v>
      </c>
      <c r="P25" s="33">
        <v>13</v>
      </c>
      <c r="Q25" s="33">
        <v>1</v>
      </c>
      <c r="R25" s="57">
        <f t="shared" si="2"/>
        <v>4.2168674698795178E-2</v>
      </c>
      <c r="S25" s="57">
        <f t="shared" si="1"/>
        <v>7.0000000000000007E-2</v>
      </c>
      <c r="T25" s="57">
        <f>+IF(G25&gt;0,'Órdenes y Medidas'!C28/G25,"-")</f>
        <v>0.18975903614457831</v>
      </c>
      <c r="U25" s="57">
        <f>+IF(OR(C25=0,J25=0),"-",'Órdenes y Medidas'!C28/C25)</f>
        <v>0.315</v>
      </c>
    </row>
    <row r="26" spans="2:21" ht="20.100000000000001" customHeight="1" thickBot="1" x14ac:dyDescent="0.25">
      <c r="B26" s="5" t="s">
        <v>248</v>
      </c>
      <c r="C26" s="33">
        <v>42</v>
      </c>
      <c r="D26" s="33">
        <v>36</v>
      </c>
      <c r="E26" s="33">
        <v>6</v>
      </c>
      <c r="F26" s="33">
        <v>1</v>
      </c>
      <c r="G26" s="33">
        <v>62</v>
      </c>
      <c r="H26" s="33">
        <v>0</v>
      </c>
      <c r="I26" s="33">
        <v>0</v>
      </c>
      <c r="J26" s="33">
        <v>52</v>
      </c>
      <c r="K26" s="33">
        <v>0</v>
      </c>
      <c r="L26" s="33">
        <v>10</v>
      </c>
      <c r="M26" s="33">
        <v>0</v>
      </c>
      <c r="N26" s="33">
        <v>0</v>
      </c>
      <c r="O26" s="33">
        <v>8</v>
      </c>
      <c r="P26" s="33">
        <v>7</v>
      </c>
      <c r="Q26" s="33">
        <v>1</v>
      </c>
      <c r="R26" s="57">
        <f t="shared" si="2"/>
        <v>0.12903225806451613</v>
      </c>
      <c r="S26" s="57">
        <f t="shared" si="1"/>
        <v>0.19047619047619047</v>
      </c>
      <c r="T26" s="57">
        <f>+IF(G26&gt;0,'Órdenes y Medidas'!C29/G26,"-")</f>
        <v>0.17741935483870969</v>
      </c>
      <c r="U26" s="57">
        <f>+IF(OR(C26=0,J26=0),"-",'Órdenes y Medidas'!C29/C26)</f>
        <v>0.26190476190476192</v>
      </c>
    </row>
    <row r="27" spans="2:21" ht="20.100000000000001" customHeight="1" thickBot="1" x14ac:dyDescent="0.25">
      <c r="B27" s="6" t="s">
        <v>249</v>
      </c>
      <c r="C27" s="33">
        <v>43</v>
      </c>
      <c r="D27" s="33">
        <v>41</v>
      </c>
      <c r="E27" s="33">
        <v>2</v>
      </c>
      <c r="F27" s="33">
        <v>0</v>
      </c>
      <c r="G27" s="33">
        <v>43</v>
      </c>
      <c r="H27" s="33">
        <v>0</v>
      </c>
      <c r="I27" s="33">
        <v>0</v>
      </c>
      <c r="J27" s="33">
        <v>43</v>
      </c>
      <c r="K27" s="33">
        <v>0</v>
      </c>
      <c r="L27" s="33">
        <v>0</v>
      </c>
      <c r="M27" s="33">
        <v>0</v>
      </c>
      <c r="N27" s="33">
        <v>0</v>
      </c>
      <c r="O27" s="33">
        <v>4</v>
      </c>
      <c r="P27" s="33">
        <v>3</v>
      </c>
      <c r="Q27" s="33">
        <v>1</v>
      </c>
      <c r="R27" s="57">
        <f t="shared" si="2"/>
        <v>9.3023255813953487E-2</v>
      </c>
      <c r="S27" s="57">
        <f t="shared" si="1"/>
        <v>9.3023255813953487E-2</v>
      </c>
      <c r="T27" s="57">
        <f>+IF(G27&gt;0,'Órdenes y Medidas'!C30/G27,"-")</f>
        <v>0.2558139534883721</v>
      </c>
      <c r="U27" s="57">
        <f>+IF(OR(C27=0,J27=0),"-",'Órdenes y Medidas'!C30/C27)</f>
        <v>0.2558139534883721</v>
      </c>
    </row>
    <row r="28" spans="2:21" ht="20.100000000000001" customHeight="1" thickBot="1" x14ac:dyDescent="0.25">
      <c r="B28" s="4" t="s">
        <v>250</v>
      </c>
      <c r="C28" s="33">
        <v>54</v>
      </c>
      <c r="D28" s="33">
        <v>49</v>
      </c>
      <c r="E28" s="33">
        <v>5</v>
      </c>
      <c r="F28" s="33">
        <v>0</v>
      </c>
      <c r="G28" s="33">
        <v>54</v>
      </c>
      <c r="H28" s="33">
        <v>0</v>
      </c>
      <c r="I28" s="33">
        <v>0</v>
      </c>
      <c r="J28" s="33">
        <v>46</v>
      </c>
      <c r="K28" s="33">
        <v>2</v>
      </c>
      <c r="L28" s="33">
        <v>6</v>
      </c>
      <c r="M28" s="33">
        <v>0</v>
      </c>
      <c r="N28" s="33">
        <v>0</v>
      </c>
      <c r="O28" s="33">
        <v>8</v>
      </c>
      <c r="P28" s="33">
        <v>8</v>
      </c>
      <c r="Q28" s="33">
        <v>0</v>
      </c>
      <c r="R28" s="57">
        <f t="shared" si="2"/>
        <v>0.14814814814814814</v>
      </c>
      <c r="S28" s="57">
        <f t="shared" si="1"/>
        <v>0.14814814814814814</v>
      </c>
      <c r="T28" s="57">
        <f>+IF(G28&gt;0,'Órdenes y Medidas'!C31/G28,"-")</f>
        <v>0.64814814814814814</v>
      </c>
      <c r="U28" s="57">
        <f>+IF(OR(C28=0,J28=0),"-",'Órdenes y Medidas'!C31/C28)</f>
        <v>0.64814814814814814</v>
      </c>
    </row>
    <row r="29" spans="2:21" ht="20.100000000000001" customHeight="1" thickBot="1" x14ac:dyDescent="0.25">
      <c r="B29" s="4" t="s">
        <v>251</v>
      </c>
      <c r="C29" s="33">
        <v>13</v>
      </c>
      <c r="D29" s="33">
        <v>13</v>
      </c>
      <c r="E29" s="33">
        <v>0</v>
      </c>
      <c r="F29" s="33">
        <v>0</v>
      </c>
      <c r="G29" s="33">
        <v>13</v>
      </c>
      <c r="H29" s="33">
        <v>0</v>
      </c>
      <c r="I29" s="33">
        <v>0</v>
      </c>
      <c r="J29" s="33">
        <v>13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57">
        <f t="shared" si="2"/>
        <v>0</v>
      </c>
      <c r="S29" s="57">
        <f t="shared" si="1"/>
        <v>0</v>
      </c>
      <c r="T29" s="57">
        <f>+IF(G29&gt;0,'Órdenes y Medidas'!C32/G29,"-")</f>
        <v>0.46153846153846156</v>
      </c>
      <c r="U29" s="57">
        <f>+IF(OR(C29=0,J29=0),"-",'Órdenes y Medidas'!C32/C29)</f>
        <v>0.46153846153846156</v>
      </c>
    </row>
    <row r="30" spans="2:21" ht="20.100000000000001" customHeight="1" thickBot="1" x14ac:dyDescent="0.25">
      <c r="B30" s="4" t="s">
        <v>252</v>
      </c>
      <c r="C30" s="33">
        <v>50</v>
      </c>
      <c r="D30" s="33">
        <v>38</v>
      </c>
      <c r="E30" s="33">
        <v>12</v>
      </c>
      <c r="F30" s="33">
        <v>0</v>
      </c>
      <c r="G30" s="33">
        <v>50</v>
      </c>
      <c r="H30" s="33">
        <v>0</v>
      </c>
      <c r="I30" s="33">
        <v>0</v>
      </c>
      <c r="J30" s="33">
        <v>50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57">
        <f t="shared" si="2"/>
        <v>0</v>
      </c>
      <c r="S30" s="57">
        <f t="shared" si="1"/>
        <v>0</v>
      </c>
      <c r="T30" s="57">
        <f>+IF(G30&gt;0,'Órdenes y Medidas'!C33/G30,"-")</f>
        <v>0.56000000000000005</v>
      </c>
      <c r="U30" s="57">
        <f>+IF(OR(C30=0,J30=0),"-",'Órdenes y Medidas'!C33/C30)</f>
        <v>0.56000000000000005</v>
      </c>
    </row>
    <row r="31" spans="2:21" ht="20.100000000000001" customHeight="1" thickBot="1" x14ac:dyDescent="0.25">
      <c r="B31" s="4" t="s">
        <v>253</v>
      </c>
      <c r="C31" s="33">
        <v>26</v>
      </c>
      <c r="D31" s="33">
        <v>26</v>
      </c>
      <c r="E31" s="33">
        <v>0</v>
      </c>
      <c r="F31" s="33">
        <v>0</v>
      </c>
      <c r="G31" s="33">
        <v>26</v>
      </c>
      <c r="H31" s="33">
        <v>0</v>
      </c>
      <c r="I31" s="33">
        <v>0</v>
      </c>
      <c r="J31" s="33">
        <v>26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57">
        <f t="shared" si="2"/>
        <v>0</v>
      </c>
      <c r="S31" s="57">
        <f t="shared" si="1"/>
        <v>0</v>
      </c>
      <c r="T31" s="57">
        <f>+IF(G31&gt;0,'Órdenes y Medidas'!C34/G31,"-")</f>
        <v>0.34615384615384615</v>
      </c>
      <c r="U31" s="57">
        <f>+IF(OR(C31=0,J31=0),"-",'Órdenes y Medidas'!C34/C31)</f>
        <v>0.34615384615384615</v>
      </c>
    </row>
    <row r="32" spans="2:21" ht="20.100000000000001" customHeight="1" thickBot="1" x14ac:dyDescent="0.25">
      <c r="B32" s="4" t="s">
        <v>635</v>
      </c>
      <c r="C32" s="33">
        <v>18</v>
      </c>
      <c r="D32" s="33">
        <v>18</v>
      </c>
      <c r="E32" s="33">
        <v>0</v>
      </c>
      <c r="F32" s="33">
        <v>0</v>
      </c>
      <c r="G32" s="33">
        <v>20</v>
      </c>
      <c r="H32" s="33">
        <v>0</v>
      </c>
      <c r="I32" s="33">
        <v>0</v>
      </c>
      <c r="J32" s="33">
        <v>15</v>
      </c>
      <c r="K32" s="33">
        <v>0</v>
      </c>
      <c r="L32" s="33">
        <v>3</v>
      </c>
      <c r="M32" s="33">
        <v>2</v>
      </c>
      <c r="N32" s="33">
        <v>0</v>
      </c>
      <c r="O32" s="33">
        <v>2</v>
      </c>
      <c r="P32" s="33">
        <v>2</v>
      </c>
      <c r="Q32" s="33">
        <v>0</v>
      </c>
      <c r="R32" s="57">
        <f t="shared" si="2"/>
        <v>0.1</v>
      </c>
      <c r="S32" s="57">
        <f t="shared" si="1"/>
        <v>0.1111111111111111</v>
      </c>
      <c r="T32" s="57">
        <f>+IF(G32&gt;0,'Órdenes y Medidas'!C35/G32,"-")</f>
        <v>0.55000000000000004</v>
      </c>
      <c r="U32" s="57">
        <f>+IF(OR(C32=0,J32=0),"-",'Órdenes y Medidas'!C35/C32)</f>
        <v>0.61111111111111116</v>
      </c>
    </row>
    <row r="33" spans="2:21" ht="20.100000000000001" customHeight="1" thickBot="1" x14ac:dyDescent="0.25">
      <c r="B33" s="4" t="s">
        <v>254</v>
      </c>
      <c r="C33" s="33">
        <v>7</v>
      </c>
      <c r="D33" s="33">
        <v>7</v>
      </c>
      <c r="E33" s="33">
        <v>0</v>
      </c>
      <c r="F33" s="33">
        <v>1</v>
      </c>
      <c r="G33" s="33">
        <v>7</v>
      </c>
      <c r="H33" s="33">
        <v>0</v>
      </c>
      <c r="I33" s="33">
        <v>0</v>
      </c>
      <c r="J33" s="33">
        <v>6</v>
      </c>
      <c r="K33" s="33">
        <v>0</v>
      </c>
      <c r="L33" s="33">
        <v>1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57">
        <f t="shared" si="2"/>
        <v>0</v>
      </c>
      <c r="S33" s="57">
        <f t="shared" si="1"/>
        <v>0</v>
      </c>
      <c r="T33" s="57">
        <f>+IF(G33&gt;0,'Órdenes y Medidas'!C36/G33,"-")</f>
        <v>0.14285714285714285</v>
      </c>
      <c r="U33" s="57">
        <f>+IF(OR(C33=0,J33=0),"-",'Órdenes y Medidas'!C36/C33)</f>
        <v>0.14285714285714285</v>
      </c>
    </row>
    <row r="34" spans="2:21" ht="20.100000000000001" customHeight="1" thickBot="1" x14ac:dyDescent="0.25">
      <c r="B34" s="4" t="s">
        <v>255</v>
      </c>
      <c r="C34" s="33">
        <v>11</v>
      </c>
      <c r="D34" s="33">
        <v>11</v>
      </c>
      <c r="E34" s="33">
        <v>0</v>
      </c>
      <c r="F34" s="33">
        <v>0</v>
      </c>
      <c r="G34" s="33">
        <v>11</v>
      </c>
      <c r="H34" s="33">
        <v>0</v>
      </c>
      <c r="I34" s="33">
        <v>0</v>
      </c>
      <c r="J34" s="33">
        <v>11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7">
        <f t="shared" si="2"/>
        <v>0</v>
      </c>
      <c r="S34" s="57">
        <f t="shared" si="1"/>
        <v>0</v>
      </c>
      <c r="T34" s="57">
        <f>+IF(G34&gt;0,'Órdenes y Medidas'!C37/G34,"-")</f>
        <v>0.63636363636363635</v>
      </c>
      <c r="U34" s="57">
        <f>+IF(OR(C34=0,J34=0),"-",'Órdenes y Medidas'!C37/C34)</f>
        <v>0.63636363636363635</v>
      </c>
    </row>
    <row r="35" spans="2:21" ht="20.100000000000001" customHeight="1" thickBot="1" x14ac:dyDescent="0.25">
      <c r="B35" s="4" t="s">
        <v>636</v>
      </c>
      <c r="C35" s="33">
        <v>10</v>
      </c>
      <c r="D35" s="33">
        <v>10</v>
      </c>
      <c r="E35" s="33">
        <v>0</v>
      </c>
      <c r="F35" s="33">
        <v>0</v>
      </c>
      <c r="G35" s="33">
        <v>10</v>
      </c>
      <c r="H35" s="33">
        <v>0</v>
      </c>
      <c r="I35" s="33">
        <v>0</v>
      </c>
      <c r="J35" s="33">
        <v>10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7">
        <f t="shared" si="2"/>
        <v>0</v>
      </c>
      <c r="S35" s="57">
        <f t="shared" si="1"/>
        <v>0</v>
      </c>
      <c r="T35" s="57">
        <f>+IF(G35&gt;0,'Órdenes y Medidas'!C38/G35,"-")</f>
        <v>1</v>
      </c>
      <c r="U35" s="57">
        <f>+IF(OR(C35=0,J35=0),"-",'Órdenes y Medidas'!C38/C35)</f>
        <v>1</v>
      </c>
    </row>
    <row r="36" spans="2:21" ht="20.100000000000001" customHeight="1" thickBot="1" x14ac:dyDescent="0.25">
      <c r="B36" s="4" t="s">
        <v>256</v>
      </c>
      <c r="C36" s="33">
        <v>24</v>
      </c>
      <c r="D36" s="33">
        <v>21</v>
      </c>
      <c r="E36" s="33">
        <v>3</v>
      </c>
      <c r="F36" s="33">
        <v>0</v>
      </c>
      <c r="G36" s="33">
        <v>24</v>
      </c>
      <c r="H36" s="33">
        <v>0</v>
      </c>
      <c r="I36" s="33">
        <v>0</v>
      </c>
      <c r="J36" s="33">
        <v>24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7">
        <f t="shared" si="2"/>
        <v>0</v>
      </c>
      <c r="S36" s="57">
        <f t="shared" si="1"/>
        <v>0</v>
      </c>
      <c r="T36" s="57">
        <f>+IF(G36&gt;0,'Órdenes y Medidas'!C39/G36,"-")</f>
        <v>0.33333333333333331</v>
      </c>
      <c r="U36" s="57">
        <f>+IF(OR(C36=0,J36=0),"-",'Órdenes y Medidas'!C39/C36)</f>
        <v>0.33333333333333331</v>
      </c>
    </row>
    <row r="37" spans="2:21" ht="20.100000000000001" customHeight="1" thickBot="1" x14ac:dyDescent="0.25">
      <c r="B37" s="4" t="s">
        <v>257</v>
      </c>
      <c r="C37" s="33">
        <v>25</v>
      </c>
      <c r="D37" s="33">
        <v>25</v>
      </c>
      <c r="E37" s="33">
        <v>0</v>
      </c>
      <c r="F37" s="33">
        <v>0</v>
      </c>
      <c r="G37" s="33">
        <v>25</v>
      </c>
      <c r="H37" s="33">
        <v>0</v>
      </c>
      <c r="I37" s="33">
        <v>0</v>
      </c>
      <c r="J37" s="33">
        <v>20</v>
      </c>
      <c r="K37" s="33">
        <v>0</v>
      </c>
      <c r="L37" s="33">
        <v>0</v>
      </c>
      <c r="M37" s="33">
        <v>0</v>
      </c>
      <c r="N37" s="33">
        <v>5</v>
      </c>
      <c r="O37" s="33">
        <v>0</v>
      </c>
      <c r="P37" s="33">
        <v>0</v>
      </c>
      <c r="Q37" s="33">
        <v>0</v>
      </c>
      <c r="R37" s="57">
        <f t="shared" si="2"/>
        <v>0</v>
      </c>
      <c r="S37" s="57">
        <f t="shared" si="1"/>
        <v>0</v>
      </c>
      <c r="T37" s="57">
        <f>+IF(G37&gt;0,'Órdenes y Medidas'!C40/G37,"-")</f>
        <v>0.24</v>
      </c>
      <c r="U37" s="57">
        <f>+IF(OR(C37=0,J37=0),"-",'Órdenes y Medidas'!C40/C37)</f>
        <v>0.24</v>
      </c>
    </row>
    <row r="38" spans="2:21" ht="20.100000000000001" customHeight="1" thickBot="1" x14ac:dyDescent="0.25">
      <c r="B38" s="4" t="s">
        <v>258</v>
      </c>
      <c r="C38" s="33">
        <v>76</v>
      </c>
      <c r="D38" s="33">
        <v>74</v>
      </c>
      <c r="E38" s="33">
        <v>2</v>
      </c>
      <c r="F38" s="33">
        <v>0</v>
      </c>
      <c r="G38" s="33">
        <v>76</v>
      </c>
      <c r="H38" s="33">
        <v>76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2</v>
      </c>
      <c r="P38" s="33">
        <v>2</v>
      </c>
      <c r="Q38" s="33">
        <v>0</v>
      </c>
      <c r="R38" s="57">
        <f t="shared" si="2"/>
        <v>2.6315789473684209E-2</v>
      </c>
      <c r="S38" s="57">
        <f t="shared" si="1"/>
        <v>2.6315789473684209E-2</v>
      </c>
      <c r="T38" s="57">
        <f>+IF(G38&gt;0,'Órdenes y Medidas'!C41/G38,"-")</f>
        <v>0</v>
      </c>
      <c r="U38" s="57" t="str">
        <f>+IF(OR(C38=0,J38=0),"-",'Órdenes y Medidas'!C41/C38)</f>
        <v>-</v>
      </c>
    </row>
    <row r="39" spans="2:21" ht="20.100000000000001" customHeight="1" thickBot="1" x14ac:dyDescent="0.25">
      <c r="B39" s="4" t="s">
        <v>259</v>
      </c>
      <c r="C39" s="33">
        <v>22</v>
      </c>
      <c r="D39" s="33">
        <v>22</v>
      </c>
      <c r="E39" s="33">
        <v>0</v>
      </c>
      <c r="F39" s="33">
        <v>0</v>
      </c>
      <c r="G39" s="33">
        <v>22</v>
      </c>
      <c r="H39" s="33">
        <v>0</v>
      </c>
      <c r="I39" s="33">
        <v>0</v>
      </c>
      <c r="J39" s="33">
        <v>22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7">
        <f t="shared" si="2"/>
        <v>0</v>
      </c>
      <c r="S39" s="57">
        <f t="shared" si="1"/>
        <v>0</v>
      </c>
      <c r="T39" s="57">
        <f>+IF(G39&gt;0,'Órdenes y Medidas'!C42/G39,"-")</f>
        <v>0.18181818181818182</v>
      </c>
      <c r="U39" s="57">
        <f>+IF(OR(C39=0,J39=0),"-",'Órdenes y Medidas'!C42/C39)</f>
        <v>0.18181818181818182</v>
      </c>
    </row>
    <row r="40" spans="2:21" ht="20.100000000000001" customHeight="1" thickBot="1" x14ac:dyDescent="0.25">
      <c r="B40" s="4" t="s">
        <v>260</v>
      </c>
      <c r="C40" s="33">
        <v>58</v>
      </c>
      <c r="D40" s="33">
        <v>50</v>
      </c>
      <c r="E40" s="33">
        <v>8</v>
      </c>
      <c r="F40" s="33">
        <v>0</v>
      </c>
      <c r="G40" s="33">
        <v>58</v>
      </c>
      <c r="H40" s="33">
        <v>0</v>
      </c>
      <c r="I40" s="33">
        <v>0</v>
      </c>
      <c r="J40" s="33">
        <v>46</v>
      </c>
      <c r="K40" s="33">
        <v>0</v>
      </c>
      <c r="L40" s="33">
        <v>0</v>
      </c>
      <c r="M40" s="33">
        <v>12</v>
      </c>
      <c r="N40" s="33">
        <v>0</v>
      </c>
      <c r="O40" s="33">
        <v>15</v>
      </c>
      <c r="P40" s="33">
        <v>11</v>
      </c>
      <c r="Q40" s="33">
        <v>4</v>
      </c>
      <c r="R40" s="57">
        <f t="shared" si="2"/>
        <v>0.25862068965517243</v>
      </c>
      <c r="S40" s="57">
        <f t="shared" si="1"/>
        <v>0.25862068965517243</v>
      </c>
      <c r="T40" s="57">
        <f>+IF(G40&gt;0,'Órdenes y Medidas'!C43/G40,"-")</f>
        <v>0.29310344827586204</v>
      </c>
      <c r="U40" s="57">
        <f>+IF(OR(C40=0,J40=0),"-",'Órdenes y Medidas'!C43/C40)</f>
        <v>0.29310344827586204</v>
      </c>
    </row>
    <row r="41" spans="2:21" ht="20.100000000000001" customHeight="1" thickBot="1" x14ac:dyDescent="0.25">
      <c r="B41" s="4" t="s">
        <v>170</v>
      </c>
      <c r="C41" s="33">
        <v>262</v>
      </c>
      <c r="D41" s="33">
        <v>245</v>
      </c>
      <c r="E41" s="33">
        <v>17</v>
      </c>
      <c r="F41" s="33">
        <v>0</v>
      </c>
      <c r="G41" s="33">
        <v>262</v>
      </c>
      <c r="H41" s="33">
        <v>0</v>
      </c>
      <c r="I41" s="33">
        <v>0</v>
      </c>
      <c r="J41" s="33">
        <v>223</v>
      </c>
      <c r="K41" s="33">
        <v>0</v>
      </c>
      <c r="L41" s="33">
        <v>0</v>
      </c>
      <c r="M41" s="33">
        <v>39</v>
      </c>
      <c r="N41" s="33">
        <v>0</v>
      </c>
      <c r="O41" s="33">
        <v>11</v>
      </c>
      <c r="P41" s="33">
        <v>9</v>
      </c>
      <c r="Q41" s="33">
        <v>2</v>
      </c>
      <c r="R41" s="57">
        <f t="shared" si="2"/>
        <v>4.1984732824427481E-2</v>
      </c>
      <c r="S41" s="57">
        <f t="shared" si="1"/>
        <v>4.1984732824427481E-2</v>
      </c>
      <c r="T41" s="57">
        <f>+IF(G41&gt;0,'Órdenes y Medidas'!C44/G41,"-")</f>
        <v>0.19465648854961831</v>
      </c>
      <c r="U41" s="57">
        <f>+IF(OR(C41=0,J41=0),"-",'Órdenes y Medidas'!C44/C41)</f>
        <v>0.19465648854961831</v>
      </c>
    </row>
    <row r="42" spans="2:21" ht="20.100000000000001" customHeight="1" thickBot="1" x14ac:dyDescent="0.25">
      <c r="B42" s="4" t="s">
        <v>261</v>
      </c>
      <c r="C42" s="33">
        <v>11</v>
      </c>
      <c r="D42" s="33">
        <v>11</v>
      </c>
      <c r="E42" s="33">
        <v>0</v>
      </c>
      <c r="F42" s="33">
        <v>0</v>
      </c>
      <c r="G42" s="33">
        <v>11</v>
      </c>
      <c r="H42" s="33">
        <v>0</v>
      </c>
      <c r="I42" s="33">
        <v>0</v>
      </c>
      <c r="J42" s="33">
        <v>11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7">
        <f t="shared" si="2"/>
        <v>0</v>
      </c>
      <c r="S42" s="57">
        <f t="shared" si="1"/>
        <v>0</v>
      </c>
      <c r="T42" s="57">
        <f>+IF(G42&gt;0,'Órdenes y Medidas'!C45/G42,"-")</f>
        <v>0.27272727272727271</v>
      </c>
      <c r="U42" s="57">
        <f>+IF(OR(C42=0,J42=0),"-",'Órdenes y Medidas'!C45/C42)</f>
        <v>0.27272727272727271</v>
      </c>
    </row>
    <row r="43" spans="2:21" ht="20.100000000000001" customHeight="1" thickBot="1" x14ac:dyDescent="0.25">
      <c r="B43" s="4" t="s">
        <v>262</v>
      </c>
      <c r="C43" s="33">
        <v>19</v>
      </c>
      <c r="D43" s="33">
        <v>19</v>
      </c>
      <c r="E43" s="33">
        <v>0</v>
      </c>
      <c r="F43" s="33">
        <v>0</v>
      </c>
      <c r="G43" s="33">
        <v>19</v>
      </c>
      <c r="H43" s="33">
        <v>0</v>
      </c>
      <c r="I43" s="33">
        <v>0</v>
      </c>
      <c r="J43" s="33">
        <v>17</v>
      </c>
      <c r="K43" s="33">
        <v>0</v>
      </c>
      <c r="L43" s="33">
        <v>0</v>
      </c>
      <c r="M43" s="33">
        <v>2</v>
      </c>
      <c r="N43" s="33">
        <v>0</v>
      </c>
      <c r="O43" s="33">
        <v>2</v>
      </c>
      <c r="P43" s="33">
        <v>2</v>
      </c>
      <c r="Q43" s="33">
        <v>0</v>
      </c>
      <c r="R43" s="57">
        <f t="shared" si="2"/>
        <v>0.10526315789473684</v>
      </c>
      <c r="S43" s="57">
        <f t="shared" si="1"/>
        <v>0.10526315789473684</v>
      </c>
      <c r="T43" s="57">
        <f>+IF(G43&gt;0,'Órdenes y Medidas'!C46/G43,"-")</f>
        <v>0.26315789473684209</v>
      </c>
      <c r="U43" s="57">
        <f>+IF(OR(C43=0,J43=0),"-",'Órdenes y Medidas'!C46/C43)</f>
        <v>0.26315789473684209</v>
      </c>
    </row>
    <row r="44" spans="2:21" ht="20.100000000000001" customHeight="1" thickBot="1" x14ac:dyDescent="0.25">
      <c r="B44" s="4" t="s">
        <v>263</v>
      </c>
      <c r="C44" s="33">
        <v>28</v>
      </c>
      <c r="D44" s="33">
        <v>25</v>
      </c>
      <c r="E44" s="33">
        <v>3</v>
      </c>
      <c r="F44" s="33">
        <v>0</v>
      </c>
      <c r="G44" s="33">
        <v>28</v>
      </c>
      <c r="H44" s="33">
        <v>0</v>
      </c>
      <c r="I44" s="33">
        <v>0</v>
      </c>
      <c r="J44" s="33">
        <v>16</v>
      </c>
      <c r="K44" s="33">
        <v>1</v>
      </c>
      <c r="L44" s="33">
        <v>5</v>
      </c>
      <c r="M44" s="33">
        <v>6</v>
      </c>
      <c r="N44" s="33">
        <v>0</v>
      </c>
      <c r="O44" s="33">
        <v>0</v>
      </c>
      <c r="P44" s="33">
        <v>0</v>
      </c>
      <c r="Q44" s="33">
        <v>0</v>
      </c>
      <c r="R44" s="57">
        <f t="shared" si="2"/>
        <v>0</v>
      </c>
      <c r="S44" s="57">
        <f t="shared" si="1"/>
        <v>0</v>
      </c>
      <c r="T44" s="57">
        <f>+IF(G44&gt;0,'Órdenes y Medidas'!C47/G44,"-")</f>
        <v>0.21428571428571427</v>
      </c>
      <c r="U44" s="57">
        <f>+IF(OR(C44=0,J44=0),"-",'Órdenes y Medidas'!C47/C44)</f>
        <v>0.21428571428571427</v>
      </c>
    </row>
    <row r="45" spans="2:21" ht="20.100000000000001" customHeight="1" thickBot="1" x14ac:dyDescent="0.25">
      <c r="B45" s="4" t="s">
        <v>637</v>
      </c>
      <c r="C45" s="33">
        <v>17</v>
      </c>
      <c r="D45" s="33">
        <v>12</v>
      </c>
      <c r="E45" s="33">
        <v>5</v>
      </c>
      <c r="F45" s="33">
        <v>0</v>
      </c>
      <c r="G45" s="33">
        <v>17</v>
      </c>
      <c r="H45" s="33">
        <v>0</v>
      </c>
      <c r="I45" s="33">
        <v>0</v>
      </c>
      <c r="J45" s="33">
        <v>13</v>
      </c>
      <c r="K45" s="33">
        <v>0</v>
      </c>
      <c r="L45" s="33">
        <v>2</v>
      </c>
      <c r="M45" s="33">
        <v>2</v>
      </c>
      <c r="N45" s="33">
        <v>0</v>
      </c>
      <c r="O45" s="33">
        <v>3</v>
      </c>
      <c r="P45" s="33">
        <v>1</v>
      </c>
      <c r="Q45" s="33">
        <v>2</v>
      </c>
      <c r="R45" s="57">
        <f t="shared" si="2"/>
        <v>0.17647058823529413</v>
      </c>
      <c r="S45" s="57">
        <f t="shared" si="1"/>
        <v>0.17647058823529413</v>
      </c>
      <c r="T45" s="57">
        <f>+IF(G45&gt;0,'Órdenes y Medidas'!C48/G45,"-")</f>
        <v>0.35294117647058826</v>
      </c>
      <c r="U45" s="57">
        <f>+IF(OR(C45=0,J45=0),"-",'Órdenes y Medidas'!C48/C45)</f>
        <v>0.35294117647058826</v>
      </c>
    </row>
    <row r="46" spans="2:21" ht="20.100000000000001" customHeight="1" thickBot="1" x14ac:dyDescent="0.25">
      <c r="B46" s="4" t="s">
        <v>264</v>
      </c>
      <c r="C46" s="33">
        <v>57</v>
      </c>
      <c r="D46" s="33">
        <v>46</v>
      </c>
      <c r="E46" s="33">
        <v>11</v>
      </c>
      <c r="F46" s="33">
        <v>0</v>
      </c>
      <c r="G46" s="33">
        <v>57</v>
      </c>
      <c r="H46" s="33">
        <v>0</v>
      </c>
      <c r="I46" s="33">
        <v>0</v>
      </c>
      <c r="J46" s="33">
        <v>41</v>
      </c>
      <c r="K46" s="33">
        <v>0</v>
      </c>
      <c r="L46" s="33">
        <v>16</v>
      </c>
      <c r="M46" s="33">
        <v>0</v>
      </c>
      <c r="N46" s="33">
        <v>0</v>
      </c>
      <c r="O46" s="33">
        <v>4</v>
      </c>
      <c r="P46" s="33">
        <v>4</v>
      </c>
      <c r="Q46" s="33">
        <v>0</v>
      </c>
      <c r="R46" s="57">
        <f t="shared" si="2"/>
        <v>7.0175438596491224E-2</v>
      </c>
      <c r="S46" s="57">
        <f t="shared" si="1"/>
        <v>7.0175438596491224E-2</v>
      </c>
      <c r="T46" s="57">
        <f>+IF(G46&gt;0,'Órdenes y Medidas'!C49/G46,"-")</f>
        <v>0.42105263157894735</v>
      </c>
      <c r="U46" s="57">
        <f>+IF(OR(C46=0,J46=0),"-",'Órdenes y Medidas'!C49/C46)</f>
        <v>0.42105263157894735</v>
      </c>
    </row>
    <row r="47" spans="2:21" ht="20.100000000000001" customHeight="1" thickBot="1" x14ac:dyDescent="0.25">
      <c r="B47" s="4" t="s">
        <v>265</v>
      </c>
      <c r="C47" s="33">
        <v>22</v>
      </c>
      <c r="D47" s="33">
        <v>21</v>
      </c>
      <c r="E47" s="33">
        <v>1</v>
      </c>
      <c r="F47" s="33">
        <v>0</v>
      </c>
      <c r="G47" s="33">
        <v>22</v>
      </c>
      <c r="H47" s="33">
        <v>0</v>
      </c>
      <c r="I47" s="33">
        <v>0</v>
      </c>
      <c r="J47" s="33">
        <v>22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57">
        <f t="shared" si="2"/>
        <v>0</v>
      </c>
      <c r="S47" s="57">
        <f t="shared" si="1"/>
        <v>0</v>
      </c>
      <c r="T47" s="57">
        <f>+IF(G47&gt;0,'Órdenes y Medidas'!C50/G47,"-")</f>
        <v>0.36363636363636365</v>
      </c>
      <c r="U47" s="57">
        <f>+IF(OR(C47=0,J47=0),"-",'Órdenes y Medidas'!C50/C47)</f>
        <v>0.36363636363636365</v>
      </c>
    </row>
    <row r="48" spans="2:21" ht="20.100000000000001" customHeight="1" thickBot="1" x14ac:dyDescent="0.25">
      <c r="B48" s="4" t="s">
        <v>171</v>
      </c>
      <c r="C48" s="33">
        <v>586</v>
      </c>
      <c r="D48" s="33">
        <v>467</v>
      </c>
      <c r="E48" s="33">
        <v>119</v>
      </c>
      <c r="F48" s="33">
        <v>7</v>
      </c>
      <c r="G48" s="33">
        <v>586</v>
      </c>
      <c r="H48" s="33">
        <v>4</v>
      </c>
      <c r="I48" s="33">
        <v>0</v>
      </c>
      <c r="J48" s="33">
        <v>468</v>
      </c>
      <c r="K48" s="33">
        <v>16</v>
      </c>
      <c r="L48" s="33">
        <v>28</v>
      </c>
      <c r="M48" s="33">
        <v>64</v>
      </c>
      <c r="N48" s="33">
        <v>6</v>
      </c>
      <c r="O48" s="33">
        <v>16</v>
      </c>
      <c r="P48" s="33">
        <v>16</v>
      </c>
      <c r="Q48" s="33">
        <v>0</v>
      </c>
      <c r="R48" s="57">
        <f t="shared" si="2"/>
        <v>2.7303754266211604E-2</v>
      </c>
      <c r="S48" s="57">
        <f t="shared" si="1"/>
        <v>2.7303754266211604E-2</v>
      </c>
      <c r="T48" s="57">
        <f>+IF(G48&gt;0,'Órdenes y Medidas'!C51/G48,"-")</f>
        <v>0.26450511945392491</v>
      </c>
      <c r="U48" s="57">
        <f>+IF(OR(C48=0,J48=0),"-",'Órdenes y Medidas'!C51/C48)</f>
        <v>0.26450511945392491</v>
      </c>
    </row>
    <row r="49" spans="2:21" ht="20.100000000000001" customHeight="1" thickBot="1" x14ac:dyDescent="0.25">
      <c r="B49" s="4" t="s">
        <v>266</v>
      </c>
      <c r="C49" s="33">
        <v>114</v>
      </c>
      <c r="D49" s="33">
        <v>70</v>
      </c>
      <c r="E49" s="33">
        <v>44</v>
      </c>
      <c r="F49" s="33">
        <v>0</v>
      </c>
      <c r="G49" s="33">
        <v>114</v>
      </c>
      <c r="H49" s="33">
        <v>0</v>
      </c>
      <c r="I49" s="33">
        <v>0</v>
      </c>
      <c r="J49" s="33">
        <v>60</v>
      </c>
      <c r="K49" s="33">
        <v>0</v>
      </c>
      <c r="L49" s="33">
        <v>30</v>
      </c>
      <c r="M49" s="33">
        <v>24</v>
      </c>
      <c r="N49" s="33">
        <v>0</v>
      </c>
      <c r="O49" s="33">
        <v>0</v>
      </c>
      <c r="P49" s="33">
        <v>0</v>
      </c>
      <c r="Q49" s="33">
        <v>0</v>
      </c>
      <c r="R49" s="57">
        <f t="shared" si="2"/>
        <v>0</v>
      </c>
      <c r="S49" s="57">
        <f t="shared" si="1"/>
        <v>0</v>
      </c>
      <c r="T49" s="57">
        <f>+IF(G49&gt;0,'Órdenes y Medidas'!C52/G49,"-")</f>
        <v>0.34210526315789475</v>
      </c>
      <c r="U49" s="57">
        <f>+IF(OR(C49=0,J49=0),"-",'Órdenes y Medidas'!C52/C49)</f>
        <v>0.34210526315789475</v>
      </c>
    </row>
    <row r="50" spans="2:21" ht="20.100000000000001" customHeight="1" thickBot="1" x14ac:dyDescent="0.25">
      <c r="B50" s="4" t="s">
        <v>267</v>
      </c>
      <c r="C50" s="33">
        <v>27</v>
      </c>
      <c r="D50" s="33">
        <v>16</v>
      </c>
      <c r="E50" s="33">
        <v>11</v>
      </c>
      <c r="F50" s="33">
        <v>0</v>
      </c>
      <c r="G50" s="33">
        <v>27</v>
      </c>
      <c r="H50" s="33">
        <v>0</v>
      </c>
      <c r="I50" s="33">
        <v>0</v>
      </c>
      <c r="J50" s="33">
        <v>22</v>
      </c>
      <c r="K50" s="33">
        <v>0</v>
      </c>
      <c r="L50" s="33">
        <v>3</v>
      </c>
      <c r="M50" s="33">
        <v>2</v>
      </c>
      <c r="N50" s="33">
        <v>0</v>
      </c>
      <c r="O50" s="33">
        <v>7</v>
      </c>
      <c r="P50" s="33">
        <v>5</v>
      </c>
      <c r="Q50" s="33">
        <v>2</v>
      </c>
      <c r="R50" s="57">
        <f t="shared" si="2"/>
        <v>0.25925925925925924</v>
      </c>
      <c r="S50" s="57">
        <f t="shared" si="1"/>
        <v>0.25925925925925924</v>
      </c>
      <c r="T50" s="57">
        <f>+IF(G50&gt;0,'Órdenes y Medidas'!C53/G50,"-")</f>
        <v>1.1111111111111112</v>
      </c>
      <c r="U50" s="57">
        <f>+IF(OR(C50=0,J50=0),"-",'Órdenes y Medidas'!C53/C50)</f>
        <v>1.1111111111111112</v>
      </c>
    </row>
    <row r="51" spans="2:21" ht="20.100000000000001" customHeight="1" thickBot="1" x14ac:dyDescent="0.25">
      <c r="B51" s="4" t="s">
        <v>268</v>
      </c>
      <c r="C51" s="33">
        <v>32</v>
      </c>
      <c r="D51" s="33">
        <v>30</v>
      </c>
      <c r="E51" s="33">
        <v>2</v>
      </c>
      <c r="F51" s="33">
        <v>0</v>
      </c>
      <c r="G51" s="33">
        <v>34</v>
      </c>
      <c r="H51" s="33">
        <v>0</v>
      </c>
      <c r="I51" s="33">
        <v>0</v>
      </c>
      <c r="J51" s="33">
        <v>33</v>
      </c>
      <c r="K51" s="33">
        <v>0</v>
      </c>
      <c r="L51" s="33">
        <v>1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7">
        <f t="shared" si="2"/>
        <v>0</v>
      </c>
      <c r="S51" s="57">
        <f t="shared" si="1"/>
        <v>0</v>
      </c>
      <c r="T51" s="57">
        <f>+IF(G51&gt;0,'Órdenes y Medidas'!C54/G51,"-")</f>
        <v>0.17647058823529413</v>
      </c>
      <c r="U51" s="57">
        <f>+IF(OR(C51=0,J51=0),"-",'Órdenes y Medidas'!C54/C51)</f>
        <v>0.1875</v>
      </c>
    </row>
    <row r="52" spans="2:21" ht="20.100000000000001" customHeight="1" thickBot="1" x14ac:dyDescent="0.25">
      <c r="B52" s="4" t="s">
        <v>269</v>
      </c>
      <c r="C52" s="33">
        <v>63</v>
      </c>
      <c r="D52" s="33">
        <v>60</v>
      </c>
      <c r="E52" s="33">
        <v>3</v>
      </c>
      <c r="F52" s="33">
        <v>0</v>
      </c>
      <c r="G52" s="33">
        <v>63</v>
      </c>
      <c r="H52" s="33">
        <v>0</v>
      </c>
      <c r="I52" s="33">
        <v>0</v>
      </c>
      <c r="J52" s="33">
        <v>49</v>
      </c>
      <c r="K52" s="33">
        <v>0</v>
      </c>
      <c r="L52" s="33">
        <v>0</v>
      </c>
      <c r="M52" s="33">
        <v>14</v>
      </c>
      <c r="N52" s="33">
        <v>0</v>
      </c>
      <c r="O52" s="33">
        <v>0</v>
      </c>
      <c r="P52" s="33">
        <v>0</v>
      </c>
      <c r="Q52" s="33">
        <v>0</v>
      </c>
      <c r="R52" s="57">
        <f t="shared" si="2"/>
        <v>0</v>
      </c>
      <c r="S52" s="57">
        <f t="shared" si="1"/>
        <v>0</v>
      </c>
      <c r="T52" s="57">
        <f>+IF(G52&gt;0,'Órdenes y Medidas'!C55/G52,"-")</f>
        <v>0.42857142857142855</v>
      </c>
      <c r="U52" s="57">
        <f>+IF(OR(C52=0,J52=0),"-",'Órdenes y Medidas'!C55/C52)</f>
        <v>0.42857142857142855</v>
      </c>
    </row>
    <row r="53" spans="2:21" ht="20.100000000000001" customHeight="1" thickBot="1" x14ac:dyDescent="0.25">
      <c r="B53" s="4" t="s">
        <v>270</v>
      </c>
      <c r="C53" s="33">
        <v>5</v>
      </c>
      <c r="D53" s="33">
        <v>4</v>
      </c>
      <c r="E53" s="33">
        <v>1</v>
      </c>
      <c r="F53" s="33">
        <v>0</v>
      </c>
      <c r="G53" s="33">
        <v>5</v>
      </c>
      <c r="H53" s="33">
        <v>1</v>
      </c>
      <c r="I53" s="33">
        <v>0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7">
        <f t="shared" si="2"/>
        <v>0</v>
      </c>
      <c r="S53" s="57">
        <f t="shared" si="1"/>
        <v>0</v>
      </c>
      <c r="T53" s="57">
        <f>+IF(G53&gt;0,'Órdenes y Medidas'!C56/G53,"-")</f>
        <v>0.6</v>
      </c>
      <c r="U53" s="57">
        <f>+IF(OR(C53=0,J53=0),"-",'Órdenes y Medidas'!C56/C53)</f>
        <v>0.6</v>
      </c>
    </row>
    <row r="54" spans="2:21" ht="20.100000000000001" customHeight="1" thickBot="1" x14ac:dyDescent="0.25">
      <c r="B54" s="4" t="s">
        <v>271</v>
      </c>
      <c r="C54" s="33">
        <v>15</v>
      </c>
      <c r="D54" s="33">
        <v>9</v>
      </c>
      <c r="E54" s="33">
        <v>6</v>
      </c>
      <c r="F54" s="33">
        <v>2</v>
      </c>
      <c r="G54" s="33">
        <v>15</v>
      </c>
      <c r="H54" s="33">
        <v>0</v>
      </c>
      <c r="I54" s="33">
        <v>0</v>
      </c>
      <c r="J54" s="33">
        <v>9</v>
      </c>
      <c r="K54" s="33">
        <v>0</v>
      </c>
      <c r="L54" s="33">
        <v>6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57">
        <f t="shared" si="2"/>
        <v>0</v>
      </c>
      <c r="S54" s="57">
        <f t="shared" si="1"/>
        <v>0</v>
      </c>
      <c r="T54" s="57">
        <f>+IF(G54&gt;0,'Órdenes y Medidas'!C57/G54,"-")</f>
        <v>0.26666666666666666</v>
      </c>
      <c r="U54" s="57">
        <f>+IF(OR(C54=0,J54=0),"-",'Órdenes y Medidas'!C57/C54)</f>
        <v>0.26666666666666666</v>
      </c>
    </row>
    <row r="55" spans="2:21" ht="20.100000000000001" customHeight="1" thickBot="1" x14ac:dyDescent="0.25">
      <c r="B55" s="4" t="s">
        <v>272</v>
      </c>
      <c r="C55" s="33">
        <v>9</v>
      </c>
      <c r="D55" s="33">
        <v>8</v>
      </c>
      <c r="E55" s="33">
        <v>1</v>
      </c>
      <c r="F55" s="33">
        <v>0</v>
      </c>
      <c r="G55" s="33">
        <v>9</v>
      </c>
      <c r="H55" s="33">
        <v>0</v>
      </c>
      <c r="I55" s="33">
        <v>0</v>
      </c>
      <c r="J55" s="33">
        <v>9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57">
        <f t="shared" si="2"/>
        <v>0</v>
      </c>
      <c r="S55" s="57">
        <f t="shared" si="1"/>
        <v>0</v>
      </c>
      <c r="T55" s="57">
        <f>+IF(G55&gt;0,'Órdenes y Medidas'!C58/G55,"-")</f>
        <v>0.22222222222222221</v>
      </c>
      <c r="U55" s="57">
        <f>+IF(OR(C55=0,J55=0),"-",'Órdenes y Medidas'!C58/C55)</f>
        <v>0.22222222222222221</v>
      </c>
    </row>
    <row r="56" spans="2:21" ht="20.100000000000001" customHeight="1" thickBot="1" x14ac:dyDescent="0.25">
      <c r="B56" s="4" t="s">
        <v>172</v>
      </c>
      <c r="C56" s="33">
        <v>149</v>
      </c>
      <c r="D56" s="33">
        <v>139</v>
      </c>
      <c r="E56" s="33">
        <v>10</v>
      </c>
      <c r="F56" s="33">
        <v>0</v>
      </c>
      <c r="G56" s="33">
        <v>176</v>
      </c>
      <c r="H56" s="33">
        <v>0</v>
      </c>
      <c r="I56" s="33">
        <v>0</v>
      </c>
      <c r="J56" s="33">
        <v>140</v>
      </c>
      <c r="K56" s="33">
        <v>0</v>
      </c>
      <c r="L56" s="33">
        <v>26</v>
      </c>
      <c r="M56" s="33">
        <v>10</v>
      </c>
      <c r="N56" s="33">
        <v>0</v>
      </c>
      <c r="O56" s="33">
        <v>0</v>
      </c>
      <c r="P56" s="33">
        <v>0</v>
      </c>
      <c r="Q56" s="33">
        <v>0</v>
      </c>
      <c r="R56" s="57">
        <f t="shared" si="2"/>
        <v>0</v>
      </c>
      <c r="S56" s="57">
        <f t="shared" si="1"/>
        <v>0</v>
      </c>
      <c r="T56" s="57">
        <f>+IF(G56&gt;0,'Órdenes y Medidas'!C59/G56,"-")</f>
        <v>0.22727272727272727</v>
      </c>
      <c r="U56" s="57">
        <f>+IF(OR(C56=0,J56=0),"-",'Órdenes y Medidas'!C59/C56)</f>
        <v>0.26845637583892618</v>
      </c>
    </row>
    <row r="57" spans="2:21" ht="20.100000000000001" customHeight="1" thickBot="1" x14ac:dyDescent="0.25">
      <c r="B57" s="4" t="s">
        <v>273</v>
      </c>
      <c r="C57" s="33">
        <v>60</v>
      </c>
      <c r="D57" s="33">
        <v>30</v>
      </c>
      <c r="E57" s="33">
        <v>30</v>
      </c>
      <c r="F57" s="33">
        <v>0</v>
      </c>
      <c r="G57" s="33">
        <v>60</v>
      </c>
      <c r="H57" s="33">
        <v>0</v>
      </c>
      <c r="I57" s="33">
        <v>0</v>
      </c>
      <c r="J57" s="33">
        <v>60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57">
        <f t="shared" si="2"/>
        <v>0</v>
      </c>
      <c r="S57" s="57">
        <f t="shared" si="1"/>
        <v>0</v>
      </c>
      <c r="T57" s="57">
        <f>+IF(G57&gt;0,'Órdenes y Medidas'!C60/G57,"-")</f>
        <v>0.33333333333333331</v>
      </c>
      <c r="U57" s="57">
        <f>+IF(OR(C57=0,J57=0),"-",'Órdenes y Medidas'!C60/C57)</f>
        <v>0.33333333333333331</v>
      </c>
    </row>
    <row r="58" spans="2:21" ht="20.100000000000001" customHeight="1" thickBot="1" x14ac:dyDescent="0.25">
      <c r="B58" s="4" t="s">
        <v>274</v>
      </c>
      <c r="C58" s="33">
        <v>34</v>
      </c>
      <c r="D58" s="33">
        <v>32</v>
      </c>
      <c r="E58" s="33">
        <v>2</v>
      </c>
      <c r="F58" s="33">
        <v>1</v>
      </c>
      <c r="G58" s="33">
        <v>34</v>
      </c>
      <c r="H58" s="33">
        <v>0</v>
      </c>
      <c r="I58" s="33">
        <v>0</v>
      </c>
      <c r="J58" s="33">
        <v>32</v>
      </c>
      <c r="K58" s="33">
        <v>0</v>
      </c>
      <c r="L58" s="33">
        <v>0</v>
      </c>
      <c r="M58" s="33">
        <v>2</v>
      </c>
      <c r="N58" s="33">
        <v>0</v>
      </c>
      <c r="O58" s="33">
        <v>5</v>
      </c>
      <c r="P58" s="33">
        <v>4</v>
      </c>
      <c r="Q58" s="33">
        <v>1</v>
      </c>
      <c r="R58" s="57">
        <f t="shared" si="2"/>
        <v>0.14705882352941177</v>
      </c>
      <c r="S58" s="57">
        <f t="shared" si="1"/>
        <v>0.14705882352941177</v>
      </c>
      <c r="T58" s="57">
        <f>+IF(G58&gt;0,'Órdenes y Medidas'!C61/G58,"-")</f>
        <v>0.26470588235294118</v>
      </c>
      <c r="U58" s="57">
        <f>+IF(OR(C58=0,J58=0),"-",'Órdenes y Medidas'!C61/C58)</f>
        <v>0.26470588235294118</v>
      </c>
    </row>
    <row r="59" spans="2:21" ht="20.100000000000001" customHeight="1" thickBot="1" x14ac:dyDescent="0.25">
      <c r="B59" s="4" t="s">
        <v>275</v>
      </c>
      <c r="C59" s="33">
        <v>141</v>
      </c>
      <c r="D59" s="33">
        <v>48</v>
      </c>
      <c r="E59" s="33">
        <v>93</v>
      </c>
      <c r="F59" s="33">
        <v>0</v>
      </c>
      <c r="G59" s="33">
        <v>141</v>
      </c>
      <c r="H59" s="33">
        <v>0</v>
      </c>
      <c r="I59" s="33">
        <v>0</v>
      </c>
      <c r="J59" s="33">
        <v>90</v>
      </c>
      <c r="K59" s="33">
        <v>0</v>
      </c>
      <c r="L59" s="33">
        <v>0</v>
      </c>
      <c r="M59" s="33">
        <v>51</v>
      </c>
      <c r="N59" s="33">
        <v>0</v>
      </c>
      <c r="O59" s="33">
        <v>54</v>
      </c>
      <c r="P59" s="33">
        <v>0</v>
      </c>
      <c r="Q59" s="33">
        <v>54</v>
      </c>
      <c r="R59" s="57">
        <f t="shared" si="2"/>
        <v>0.38297872340425532</v>
      </c>
      <c r="S59" s="57">
        <f t="shared" si="1"/>
        <v>0.38297872340425532</v>
      </c>
      <c r="T59" s="57">
        <f>+IF(G59&gt;0,'Órdenes y Medidas'!C62/G59,"-")</f>
        <v>4.9645390070921988E-2</v>
      </c>
      <c r="U59" s="57">
        <f>+IF(OR(C59=0,J59=0),"-",'Órdenes y Medidas'!C62/C59)</f>
        <v>4.9645390070921988E-2</v>
      </c>
    </row>
    <row r="60" spans="2:21" ht="20.100000000000001" customHeight="1" thickBot="1" x14ac:dyDescent="0.25">
      <c r="B60" s="4" t="s">
        <v>276</v>
      </c>
      <c r="C60" s="33">
        <v>89</v>
      </c>
      <c r="D60" s="33">
        <v>39</v>
      </c>
      <c r="E60" s="33">
        <v>50</v>
      </c>
      <c r="F60" s="33">
        <v>0</v>
      </c>
      <c r="G60" s="33">
        <v>89</v>
      </c>
      <c r="H60" s="33">
        <v>7</v>
      </c>
      <c r="I60" s="33">
        <v>0</v>
      </c>
      <c r="J60" s="33">
        <v>56</v>
      </c>
      <c r="K60" s="33">
        <v>0</v>
      </c>
      <c r="L60" s="33">
        <v>0</v>
      </c>
      <c r="M60" s="33">
        <v>20</v>
      </c>
      <c r="N60" s="33">
        <v>6</v>
      </c>
      <c r="O60" s="33">
        <v>0</v>
      </c>
      <c r="P60" s="33">
        <v>0</v>
      </c>
      <c r="Q60" s="33">
        <v>0</v>
      </c>
      <c r="R60" s="57">
        <f t="shared" si="2"/>
        <v>0</v>
      </c>
      <c r="S60" s="57">
        <f t="shared" si="1"/>
        <v>0</v>
      </c>
      <c r="T60" s="57">
        <f>+IF(G60&gt;0,'Órdenes y Medidas'!C63/G60,"-")</f>
        <v>3.3707865168539325E-2</v>
      </c>
      <c r="U60" s="57">
        <f>+IF(OR(C60=0,J60=0),"-",'Órdenes y Medidas'!C63/C60)</f>
        <v>3.3707865168539325E-2</v>
      </c>
    </row>
    <row r="61" spans="2:21" ht="20.100000000000001" customHeight="1" thickBot="1" x14ac:dyDescent="0.25">
      <c r="B61" s="4" t="s">
        <v>173</v>
      </c>
      <c r="C61" s="33">
        <v>154</v>
      </c>
      <c r="D61" s="33">
        <v>128</v>
      </c>
      <c r="E61" s="33">
        <v>26</v>
      </c>
      <c r="F61" s="33">
        <v>4</v>
      </c>
      <c r="G61" s="33">
        <v>178</v>
      </c>
      <c r="H61" s="33">
        <v>0</v>
      </c>
      <c r="I61" s="33">
        <v>0</v>
      </c>
      <c r="J61" s="33">
        <v>92</v>
      </c>
      <c r="K61" s="33">
        <v>12</v>
      </c>
      <c r="L61" s="33">
        <v>56</v>
      </c>
      <c r="M61" s="33">
        <v>6</v>
      </c>
      <c r="N61" s="33">
        <v>12</v>
      </c>
      <c r="O61" s="33">
        <v>8</v>
      </c>
      <c r="P61" s="33">
        <v>8</v>
      </c>
      <c r="Q61" s="33">
        <v>0</v>
      </c>
      <c r="R61" s="57">
        <f t="shared" si="2"/>
        <v>4.49438202247191E-2</v>
      </c>
      <c r="S61" s="57">
        <f t="shared" si="1"/>
        <v>5.1948051948051951E-2</v>
      </c>
      <c r="T61" s="57">
        <f>+IF(G61&gt;0,'Órdenes y Medidas'!C64/G61,"-")</f>
        <v>0.1853932584269663</v>
      </c>
      <c r="U61" s="57">
        <f>+IF(OR(C61=0,J61=0),"-",'Órdenes y Medidas'!C64/C61)</f>
        <v>0.21428571428571427</v>
      </c>
    </row>
    <row r="62" spans="2:21" ht="20.100000000000001" customHeight="1" thickBot="1" x14ac:dyDescent="0.25">
      <c r="B62" s="4" t="s">
        <v>277</v>
      </c>
      <c r="C62" s="33">
        <v>23</v>
      </c>
      <c r="D62" s="33">
        <v>23</v>
      </c>
      <c r="E62" s="33">
        <v>0</v>
      </c>
      <c r="F62" s="33">
        <v>0</v>
      </c>
      <c r="G62" s="33">
        <v>23</v>
      </c>
      <c r="H62" s="33">
        <v>0</v>
      </c>
      <c r="I62" s="33">
        <v>0</v>
      </c>
      <c r="J62" s="33">
        <v>23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57">
        <f t="shared" si="2"/>
        <v>0</v>
      </c>
      <c r="S62" s="57">
        <f t="shared" si="1"/>
        <v>0</v>
      </c>
      <c r="T62" s="57">
        <f>+IF(G62&gt;0,'Órdenes y Medidas'!C65/G62,"-")</f>
        <v>0.39130434782608697</v>
      </c>
      <c r="U62" s="57">
        <f>+IF(OR(C62=0,J62=0),"-",'Órdenes y Medidas'!C65/C62)</f>
        <v>0.39130434782608697</v>
      </c>
    </row>
    <row r="63" spans="2:21" ht="20.100000000000001" customHeight="1" thickBot="1" x14ac:dyDescent="0.25">
      <c r="B63" s="4" t="s">
        <v>278</v>
      </c>
      <c r="C63" s="33">
        <v>14</v>
      </c>
      <c r="D63" s="33">
        <v>14</v>
      </c>
      <c r="E63" s="33">
        <v>0</v>
      </c>
      <c r="F63" s="33">
        <v>0</v>
      </c>
      <c r="G63" s="33">
        <v>14</v>
      </c>
      <c r="H63" s="33">
        <v>0</v>
      </c>
      <c r="I63" s="33">
        <v>0</v>
      </c>
      <c r="J63" s="33">
        <v>14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7">
        <f t="shared" si="2"/>
        <v>0</v>
      </c>
      <c r="S63" s="57">
        <f t="shared" si="1"/>
        <v>0</v>
      </c>
      <c r="T63" s="57">
        <f>+IF(G63&gt;0,'Órdenes y Medidas'!C66/G63,"-")</f>
        <v>0.42857142857142855</v>
      </c>
      <c r="U63" s="57">
        <f>+IF(OR(C63=0,J63=0),"-",'Órdenes y Medidas'!C66/C63)</f>
        <v>0.42857142857142855</v>
      </c>
    </row>
    <row r="64" spans="2:21" ht="20.100000000000001" customHeight="1" thickBot="1" x14ac:dyDescent="0.25">
      <c r="B64" s="4" t="s">
        <v>279</v>
      </c>
      <c r="C64" s="33">
        <v>45</v>
      </c>
      <c r="D64" s="33">
        <v>45</v>
      </c>
      <c r="E64" s="33">
        <v>0</v>
      </c>
      <c r="F64" s="33">
        <v>0</v>
      </c>
      <c r="G64" s="33">
        <v>45</v>
      </c>
      <c r="H64" s="33">
        <v>0</v>
      </c>
      <c r="I64" s="33">
        <v>0</v>
      </c>
      <c r="J64" s="33">
        <v>35</v>
      </c>
      <c r="K64" s="33">
        <v>0</v>
      </c>
      <c r="L64" s="33">
        <v>7</v>
      </c>
      <c r="M64" s="33">
        <v>0</v>
      </c>
      <c r="N64" s="33">
        <v>3</v>
      </c>
      <c r="O64" s="33">
        <v>8</v>
      </c>
      <c r="P64" s="33">
        <v>8</v>
      </c>
      <c r="Q64" s="33">
        <v>0</v>
      </c>
      <c r="R64" s="57">
        <f t="shared" si="2"/>
        <v>0.17777777777777778</v>
      </c>
      <c r="S64" s="57">
        <f t="shared" si="1"/>
        <v>0.17777777777777778</v>
      </c>
      <c r="T64" s="57">
        <f>+IF(G64&gt;0,'Órdenes y Medidas'!C67/G64,"-")</f>
        <v>0.28888888888888886</v>
      </c>
      <c r="U64" s="57">
        <f>+IF(OR(C64=0,J64=0),"-",'Órdenes y Medidas'!C67/C64)</f>
        <v>0.28888888888888886</v>
      </c>
    </row>
    <row r="65" spans="2:21" ht="20.100000000000001" customHeight="1" thickBot="1" x14ac:dyDescent="0.25">
      <c r="B65" s="4" t="s">
        <v>280</v>
      </c>
      <c r="C65" s="33">
        <v>9</v>
      </c>
      <c r="D65" s="33">
        <v>8</v>
      </c>
      <c r="E65" s="33">
        <v>1</v>
      </c>
      <c r="F65" s="33">
        <v>0</v>
      </c>
      <c r="G65" s="33">
        <v>9</v>
      </c>
      <c r="H65" s="33">
        <v>0</v>
      </c>
      <c r="I65" s="33">
        <v>0</v>
      </c>
      <c r="J65" s="33">
        <v>9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7">
        <f t="shared" si="2"/>
        <v>0</v>
      </c>
      <c r="S65" s="57">
        <f t="shared" si="1"/>
        <v>0</v>
      </c>
      <c r="T65" s="57">
        <f>+IF(G65&gt;0,'Órdenes y Medidas'!C68/G65,"-")</f>
        <v>0.44444444444444442</v>
      </c>
      <c r="U65" s="57">
        <f>+IF(OR(C65=0,J65=0),"-",'Órdenes y Medidas'!C68/C65)</f>
        <v>0.44444444444444442</v>
      </c>
    </row>
    <row r="66" spans="2:21" ht="20.100000000000001" customHeight="1" thickBot="1" x14ac:dyDescent="0.25">
      <c r="B66" s="4" t="s">
        <v>281</v>
      </c>
      <c r="C66" s="33">
        <v>40</v>
      </c>
      <c r="D66" s="33">
        <v>39</v>
      </c>
      <c r="E66" s="33">
        <v>1</v>
      </c>
      <c r="F66" s="33">
        <v>0</v>
      </c>
      <c r="G66" s="33">
        <v>82</v>
      </c>
      <c r="H66" s="33">
        <v>3</v>
      </c>
      <c r="I66" s="33">
        <v>0</v>
      </c>
      <c r="J66" s="33">
        <v>66</v>
      </c>
      <c r="K66" s="33">
        <v>0</v>
      </c>
      <c r="L66" s="33">
        <v>2</v>
      </c>
      <c r="M66" s="33">
        <v>7</v>
      </c>
      <c r="N66" s="33">
        <v>4</v>
      </c>
      <c r="O66" s="33">
        <v>8</v>
      </c>
      <c r="P66" s="33">
        <v>8</v>
      </c>
      <c r="Q66" s="33">
        <v>0</v>
      </c>
      <c r="R66" s="57">
        <f t="shared" si="2"/>
        <v>9.7560975609756101E-2</v>
      </c>
      <c r="S66" s="57">
        <f t="shared" si="1"/>
        <v>0.2</v>
      </c>
      <c r="T66" s="57">
        <f>+IF(G66&gt;0,'Órdenes y Medidas'!C69/G66,"-")</f>
        <v>8.5365853658536592E-2</v>
      </c>
      <c r="U66" s="57">
        <f>+IF(OR(C66=0,J66=0),"-",'Órdenes y Medidas'!C69/C66)</f>
        <v>0.17499999999999999</v>
      </c>
    </row>
    <row r="67" spans="2:21" ht="20.100000000000001" customHeight="1" thickBot="1" x14ac:dyDescent="0.25">
      <c r="B67" s="4" t="s">
        <v>282</v>
      </c>
      <c r="C67" s="33">
        <v>22</v>
      </c>
      <c r="D67" s="33">
        <v>20</v>
      </c>
      <c r="E67" s="33">
        <v>2</v>
      </c>
      <c r="F67" s="33">
        <v>0</v>
      </c>
      <c r="G67" s="33">
        <v>23</v>
      </c>
      <c r="H67" s="33">
        <v>0</v>
      </c>
      <c r="I67" s="33">
        <v>0</v>
      </c>
      <c r="J67" s="33">
        <v>8</v>
      </c>
      <c r="K67" s="33">
        <v>0</v>
      </c>
      <c r="L67" s="33">
        <v>2</v>
      </c>
      <c r="M67" s="33">
        <v>13</v>
      </c>
      <c r="N67" s="33">
        <v>0</v>
      </c>
      <c r="O67" s="33">
        <v>3</v>
      </c>
      <c r="P67" s="33">
        <v>3</v>
      </c>
      <c r="Q67" s="33">
        <v>0</v>
      </c>
      <c r="R67" s="57">
        <f t="shared" si="2"/>
        <v>0.13043478260869565</v>
      </c>
      <c r="S67" s="57">
        <f t="shared" si="1"/>
        <v>0.13636363636363635</v>
      </c>
      <c r="T67" s="57">
        <f>+IF(G67&gt;0,'Órdenes y Medidas'!C70/G67,"-")</f>
        <v>0.30434782608695654</v>
      </c>
      <c r="U67" s="57">
        <f>+IF(OR(C67=0,J67=0),"-",'Órdenes y Medidas'!C70/C67)</f>
        <v>0.31818181818181818</v>
      </c>
    </row>
    <row r="68" spans="2:21" ht="20.100000000000001" customHeight="1" thickBot="1" x14ac:dyDescent="0.25">
      <c r="B68" s="4" t="s">
        <v>283</v>
      </c>
      <c r="C68" s="33">
        <v>13</v>
      </c>
      <c r="D68" s="33">
        <v>12</v>
      </c>
      <c r="E68" s="33">
        <v>1</v>
      </c>
      <c r="F68" s="33">
        <v>0</v>
      </c>
      <c r="G68" s="33">
        <v>13</v>
      </c>
      <c r="H68" s="33">
        <v>0</v>
      </c>
      <c r="I68" s="33">
        <v>0</v>
      </c>
      <c r="J68" s="33">
        <v>10</v>
      </c>
      <c r="K68" s="33">
        <v>0</v>
      </c>
      <c r="L68" s="33">
        <v>1</v>
      </c>
      <c r="M68" s="33">
        <v>2</v>
      </c>
      <c r="N68" s="33">
        <v>0</v>
      </c>
      <c r="O68" s="33">
        <v>0</v>
      </c>
      <c r="P68" s="33">
        <v>0</v>
      </c>
      <c r="Q68" s="33">
        <v>0</v>
      </c>
      <c r="R68" s="57">
        <f t="shared" si="2"/>
        <v>0</v>
      </c>
      <c r="S68" s="57">
        <f t="shared" si="1"/>
        <v>0</v>
      </c>
      <c r="T68" s="57">
        <f>+IF(G68&gt;0,'Órdenes y Medidas'!C71/G68,"-")</f>
        <v>0.38461538461538464</v>
      </c>
      <c r="U68" s="57">
        <f>+IF(OR(C68=0,J68=0),"-",'Órdenes y Medidas'!C71/C68)</f>
        <v>0.38461538461538464</v>
      </c>
    </row>
    <row r="69" spans="2:21" ht="20.100000000000001" customHeight="1" thickBot="1" x14ac:dyDescent="0.25">
      <c r="B69" s="4" t="s">
        <v>284</v>
      </c>
      <c r="C69" s="33">
        <v>29</v>
      </c>
      <c r="D69" s="33">
        <v>29</v>
      </c>
      <c r="E69" s="33">
        <v>0</v>
      </c>
      <c r="F69" s="33">
        <v>0</v>
      </c>
      <c r="G69" s="33">
        <v>29</v>
      </c>
      <c r="H69" s="33">
        <v>0</v>
      </c>
      <c r="I69" s="33">
        <v>0</v>
      </c>
      <c r="J69" s="33">
        <v>29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7">
        <f t="shared" si="2"/>
        <v>0</v>
      </c>
      <c r="S69" s="57">
        <f t="shared" si="1"/>
        <v>0</v>
      </c>
      <c r="T69" s="57">
        <f>+IF(G69&gt;0,'Órdenes y Medidas'!C72/G69,"-")</f>
        <v>0.10344827586206896</v>
      </c>
      <c r="U69" s="57">
        <f>+IF(OR(C69=0,J69=0),"-",'Órdenes y Medidas'!C72/C69)</f>
        <v>0.10344827586206896</v>
      </c>
    </row>
    <row r="70" spans="2:21" ht="20.100000000000001" customHeight="1" thickBot="1" x14ac:dyDescent="0.25">
      <c r="B70" s="4" t="s">
        <v>285</v>
      </c>
      <c r="C70" s="33">
        <v>34</v>
      </c>
      <c r="D70" s="33">
        <v>31</v>
      </c>
      <c r="E70" s="33">
        <v>3</v>
      </c>
      <c r="F70" s="33">
        <v>0</v>
      </c>
      <c r="G70" s="33">
        <v>34</v>
      </c>
      <c r="H70" s="33">
        <v>0</v>
      </c>
      <c r="I70" s="33">
        <v>0</v>
      </c>
      <c r="J70" s="33">
        <v>22</v>
      </c>
      <c r="K70" s="33">
        <v>2</v>
      </c>
      <c r="L70" s="33">
        <v>6</v>
      </c>
      <c r="M70" s="33">
        <v>4</v>
      </c>
      <c r="N70" s="33">
        <v>0</v>
      </c>
      <c r="O70" s="33">
        <v>6</v>
      </c>
      <c r="P70" s="33">
        <v>5</v>
      </c>
      <c r="Q70" s="33">
        <v>1</v>
      </c>
      <c r="R70" s="57">
        <f t="shared" si="2"/>
        <v>0.17647058823529413</v>
      </c>
      <c r="S70" s="57">
        <f t="shared" si="1"/>
        <v>0.17647058823529413</v>
      </c>
      <c r="T70" s="57">
        <f>+IF(G70&gt;0,'Órdenes y Medidas'!C73/G70,"-")</f>
        <v>0.26470588235294118</v>
      </c>
      <c r="U70" s="57">
        <f>+IF(OR(C70=0,J70=0),"-",'Órdenes y Medidas'!C73/C70)</f>
        <v>0.26470588235294118</v>
      </c>
    </row>
    <row r="71" spans="2:21" ht="20.100000000000001" customHeight="1" thickBot="1" x14ac:dyDescent="0.25">
      <c r="B71" s="4" t="s">
        <v>286</v>
      </c>
      <c r="C71" s="33">
        <v>11</v>
      </c>
      <c r="D71" s="33">
        <v>7</v>
      </c>
      <c r="E71" s="33">
        <v>4</v>
      </c>
      <c r="F71" s="33">
        <v>0</v>
      </c>
      <c r="G71" s="33">
        <v>12</v>
      </c>
      <c r="H71" s="33">
        <v>0</v>
      </c>
      <c r="I71" s="33">
        <v>0</v>
      </c>
      <c r="J71" s="33">
        <v>10</v>
      </c>
      <c r="K71" s="33">
        <v>0</v>
      </c>
      <c r="L71" s="33">
        <v>2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57">
        <f t="shared" si="2"/>
        <v>0</v>
      </c>
      <c r="S71" s="57">
        <f t="shared" si="1"/>
        <v>0</v>
      </c>
      <c r="T71" s="57">
        <f>+IF(G71&gt;0,'Órdenes y Medidas'!C74/G71,"-")</f>
        <v>0.58333333333333337</v>
      </c>
      <c r="U71" s="57">
        <f>+IF(OR(C71=0,J71=0),"-",'Órdenes y Medidas'!C74/C71)</f>
        <v>0.63636363636363635</v>
      </c>
    </row>
    <row r="72" spans="2:21" ht="20.100000000000001" customHeight="1" thickBot="1" x14ac:dyDescent="0.25">
      <c r="B72" s="4" t="s">
        <v>638</v>
      </c>
      <c r="C72" s="33">
        <v>81</v>
      </c>
      <c r="D72" s="33">
        <v>68</v>
      </c>
      <c r="E72" s="33">
        <v>13</v>
      </c>
      <c r="F72" s="33">
        <v>12</v>
      </c>
      <c r="G72" s="33">
        <v>95</v>
      </c>
      <c r="H72" s="33">
        <v>0</v>
      </c>
      <c r="I72" s="33">
        <v>0</v>
      </c>
      <c r="J72" s="33">
        <v>52</v>
      </c>
      <c r="K72" s="33">
        <v>4</v>
      </c>
      <c r="L72" s="33">
        <v>39</v>
      </c>
      <c r="M72" s="33">
        <v>0</v>
      </c>
      <c r="N72" s="33">
        <v>0</v>
      </c>
      <c r="O72" s="33">
        <v>25</v>
      </c>
      <c r="P72" s="33">
        <v>23</v>
      </c>
      <c r="Q72" s="33">
        <v>2</v>
      </c>
      <c r="R72" s="57">
        <f t="shared" si="2"/>
        <v>0.26315789473684209</v>
      </c>
      <c r="S72" s="57">
        <f t="shared" si="1"/>
        <v>0.30864197530864196</v>
      </c>
      <c r="T72" s="57">
        <f>+IF(G72&gt;0,'Órdenes y Medidas'!C75/G72,"-")</f>
        <v>0.11578947368421053</v>
      </c>
      <c r="U72" s="57">
        <f>+IF(OR(C72=0,J72=0),"-",'Órdenes y Medidas'!C75/C72)</f>
        <v>0.13580246913580246</v>
      </c>
    </row>
    <row r="73" spans="2:21" ht="20.100000000000001" customHeight="1" thickBot="1" x14ac:dyDescent="0.25">
      <c r="B73" s="4" t="s">
        <v>174</v>
      </c>
      <c r="C73" s="33">
        <v>732</v>
      </c>
      <c r="D73" s="33">
        <v>577</v>
      </c>
      <c r="E73" s="33">
        <v>155</v>
      </c>
      <c r="F73" s="33">
        <v>7</v>
      </c>
      <c r="G73" s="33">
        <v>762</v>
      </c>
      <c r="H73" s="33">
        <v>30</v>
      </c>
      <c r="I73" s="33">
        <v>4</v>
      </c>
      <c r="J73" s="33">
        <v>532</v>
      </c>
      <c r="K73" s="33">
        <v>7</v>
      </c>
      <c r="L73" s="33">
        <v>110</v>
      </c>
      <c r="M73" s="33">
        <v>50</v>
      </c>
      <c r="N73" s="33">
        <v>29</v>
      </c>
      <c r="O73" s="33">
        <v>89</v>
      </c>
      <c r="P73" s="33">
        <v>71</v>
      </c>
      <c r="Q73" s="33">
        <v>18</v>
      </c>
      <c r="R73" s="57">
        <f t="shared" si="2"/>
        <v>0.1167979002624672</v>
      </c>
      <c r="S73" s="57">
        <f t="shared" si="1"/>
        <v>0.12158469945355191</v>
      </c>
      <c r="T73" s="57">
        <f>+IF(G73&gt;0,'Órdenes y Medidas'!C76/G73,"-")</f>
        <v>0.14041994750656167</v>
      </c>
      <c r="U73" s="57">
        <f>+IF(OR(C73=0,J73=0),"-",'Órdenes y Medidas'!C76/C73)</f>
        <v>0.14617486338797814</v>
      </c>
    </row>
    <row r="74" spans="2:21" ht="20.100000000000001" customHeight="1" thickBot="1" x14ac:dyDescent="0.25">
      <c r="B74" s="4" t="s">
        <v>287</v>
      </c>
      <c r="C74" s="33">
        <v>31</v>
      </c>
      <c r="D74" s="33">
        <v>27</v>
      </c>
      <c r="E74" s="33">
        <v>4</v>
      </c>
      <c r="F74" s="33">
        <v>0</v>
      </c>
      <c r="G74" s="33">
        <v>36</v>
      </c>
      <c r="H74" s="33">
        <v>0</v>
      </c>
      <c r="I74" s="33">
        <v>0</v>
      </c>
      <c r="J74" s="33">
        <v>26</v>
      </c>
      <c r="K74" s="33">
        <v>1</v>
      </c>
      <c r="L74" s="33">
        <v>8</v>
      </c>
      <c r="M74" s="33">
        <v>1</v>
      </c>
      <c r="N74" s="33">
        <v>0</v>
      </c>
      <c r="O74" s="33">
        <v>0</v>
      </c>
      <c r="P74" s="33">
        <v>0</v>
      </c>
      <c r="Q74" s="33">
        <v>0</v>
      </c>
      <c r="R74" s="57">
        <f t="shared" si="2"/>
        <v>0</v>
      </c>
      <c r="S74" s="57">
        <f t="shared" si="1"/>
        <v>0</v>
      </c>
      <c r="T74" s="57">
        <f>+IF(G74&gt;0,'Órdenes y Medidas'!C77/G74,"-")</f>
        <v>0.16666666666666666</v>
      </c>
      <c r="U74" s="57">
        <f>+IF(OR(C74=0,J74=0),"-",'Órdenes y Medidas'!C77/C74)</f>
        <v>0.19354838709677419</v>
      </c>
    </row>
    <row r="75" spans="2:21" ht="20.100000000000001" customHeight="1" thickBot="1" x14ac:dyDescent="0.25">
      <c r="B75" s="4" t="s">
        <v>288</v>
      </c>
      <c r="C75" s="33">
        <v>202</v>
      </c>
      <c r="D75" s="33">
        <v>119</v>
      </c>
      <c r="E75" s="33">
        <v>83</v>
      </c>
      <c r="F75" s="33">
        <v>1</v>
      </c>
      <c r="G75" s="33">
        <v>202</v>
      </c>
      <c r="H75" s="33">
        <v>1</v>
      </c>
      <c r="I75" s="33">
        <v>0</v>
      </c>
      <c r="J75" s="33">
        <v>155</v>
      </c>
      <c r="K75" s="33">
        <v>1</v>
      </c>
      <c r="L75" s="33">
        <v>35</v>
      </c>
      <c r="M75" s="33">
        <v>10</v>
      </c>
      <c r="N75" s="33">
        <v>0</v>
      </c>
      <c r="O75" s="33">
        <v>0</v>
      </c>
      <c r="P75" s="33">
        <v>0</v>
      </c>
      <c r="Q75" s="33">
        <v>0</v>
      </c>
      <c r="R75" s="57">
        <f t="shared" si="2"/>
        <v>0</v>
      </c>
      <c r="S75" s="57">
        <f t="shared" ref="S75:S138" si="3">+IF(C75&gt;0,O75/C75,"-")</f>
        <v>0</v>
      </c>
      <c r="T75" s="57">
        <f>+IF(G75&gt;0,'Órdenes y Medidas'!C78/G75,"-")</f>
        <v>0.19801980198019803</v>
      </c>
      <c r="U75" s="57">
        <f>+IF(OR(C75=0,J75=0),"-",'Órdenes y Medidas'!C78/C75)</f>
        <v>0.19801980198019803</v>
      </c>
    </row>
    <row r="76" spans="2:21" ht="20.100000000000001" customHeight="1" thickBot="1" x14ac:dyDescent="0.25">
      <c r="B76" s="4" t="s">
        <v>289</v>
      </c>
      <c r="C76" s="33">
        <v>158</v>
      </c>
      <c r="D76" s="33">
        <v>144</v>
      </c>
      <c r="E76" s="33">
        <v>14</v>
      </c>
      <c r="F76" s="33">
        <v>0</v>
      </c>
      <c r="G76" s="33">
        <v>176</v>
      </c>
      <c r="H76" s="33">
        <v>5</v>
      </c>
      <c r="I76" s="33">
        <v>0</v>
      </c>
      <c r="J76" s="33">
        <v>130</v>
      </c>
      <c r="K76" s="33">
        <v>0</v>
      </c>
      <c r="L76" s="33">
        <v>31</v>
      </c>
      <c r="M76" s="33">
        <v>10</v>
      </c>
      <c r="N76" s="33">
        <v>0</v>
      </c>
      <c r="O76" s="33">
        <v>0</v>
      </c>
      <c r="P76" s="33">
        <v>0</v>
      </c>
      <c r="Q76" s="33">
        <v>0</v>
      </c>
      <c r="R76" s="57">
        <f t="shared" ref="R76:R139" si="4">+IF(G76&gt;0,O76/G76,"-")</f>
        <v>0</v>
      </c>
      <c r="S76" s="57">
        <f t="shared" si="3"/>
        <v>0</v>
      </c>
      <c r="T76" s="57">
        <f>+IF(G76&gt;0,'Órdenes y Medidas'!C79/G76,"-")</f>
        <v>0.36931818181818182</v>
      </c>
      <c r="U76" s="57">
        <f>+IF(OR(C76=0,J76=0),"-",'Órdenes y Medidas'!C79/C76)</f>
        <v>0.41139240506329117</v>
      </c>
    </row>
    <row r="77" spans="2:21" ht="20.100000000000001" customHeight="1" thickBot="1" x14ac:dyDescent="0.25">
      <c r="B77" s="4" t="s">
        <v>290</v>
      </c>
      <c r="C77" s="33">
        <v>74</v>
      </c>
      <c r="D77" s="33">
        <v>30</v>
      </c>
      <c r="E77" s="33">
        <v>44</v>
      </c>
      <c r="F77" s="33">
        <v>0</v>
      </c>
      <c r="G77" s="33">
        <v>74</v>
      </c>
      <c r="H77" s="33">
        <v>0</v>
      </c>
      <c r="I77" s="33">
        <v>0</v>
      </c>
      <c r="J77" s="33">
        <v>66</v>
      </c>
      <c r="K77" s="33">
        <v>0</v>
      </c>
      <c r="L77" s="33">
        <v>8</v>
      </c>
      <c r="M77" s="33">
        <v>0</v>
      </c>
      <c r="N77" s="33">
        <v>0</v>
      </c>
      <c r="O77" s="33">
        <v>36</v>
      </c>
      <c r="P77" s="33">
        <v>9</v>
      </c>
      <c r="Q77" s="33">
        <v>27</v>
      </c>
      <c r="R77" s="57">
        <f t="shared" si="4"/>
        <v>0.48648648648648651</v>
      </c>
      <c r="S77" s="57">
        <f t="shared" si="3"/>
        <v>0.48648648648648651</v>
      </c>
      <c r="T77" s="57">
        <f>+IF(G77&gt;0,'Órdenes y Medidas'!C80/G77,"-")</f>
        <v>0.1891891891891892</v>
      </c>
      <c r="U77" s="57">
        <f>+IF(OR(C77=0,J77=0),"-",'Órdenes y Medidas'!C80/C77)</f>
        <v>0.1891891891891892</v>
      </c>
    </row>
    <row r="78" spans="2:21" ht="20.100000000000001" customHeight="1" thickBot="1" x14ac:dyDescent="0.25">
      <c r="B78" s="4" t="s">
        <v>291</v>
      </c>
      <c r="C78" s="33">
        <v>74</v>
      </c>
      <c r="D78" s="33">
        <v>35</v>
      </c>
      <c r="E78" s="33">
        <v>39</v>
      </c>
      <c r="F78" s="33">
        <v>0</v>
      </c>
      <c r="G78" s="33">
        <v>77</v>
      </c>
      <c r="H78" s="33">
        <v>0</v>
      </c>
      <c r="I78" s="33">
        <v>0</v>
      </c>
      <c r="J78" s="33">
        <v>75</v>
      </c>
      <c r="K78" s="33">
        <v>0</v>
      </c>
      <c r="L78" s="33">
        <v>2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57">
        <f t="shared" si="4"/>
        <v>0</v>
      </c>
      <c r="S78" s="57">
        <f t="shared" si="3"/>
        <v>0</v>
      </c>
      <c r="T78" s="57">
        <f>+IF(G78&gt;0,'Órdenes y Medidas'!C81/G78,"-")</f>
        <v>0.31168831168831168</v>
      </c>
      <c r="U78" s="57">
        <f>+IF(OR(C78=0,J78=0),"-",'Órdenes y Medidas'!C81/C78)</f>
        <v>0.32432432432432434</v>
      </c>
    </row>
    <row r="79" spans="2:21" ht="20.100000000000001" customHeight="1" thickBot="1" x14ac:dyDescent="0.25">
      <c r="B79" s="4" t="s">
        <v>292</v>
      </c>
      <c r="C79" s="33">
        <v>47</v>
      </c>
      <c r="D79" s="33">
        <v>25</v>
      </c>
      <c r="E79" s="33">
        <v>22</v>
      </c>
      <c r="F79" s="33">
        <v>0</v>
      </c>
      <c r="G79" s="33">
        <v>47</v>
      </c>
      <c r="H79" s="33">
        <v>0</v>
      </c>
      <c r="I79" s="33">
        <v>0</v>
      </c>
      <c r="J79" s="33">
        <v>37</v>
      </c>
      <c r="K79" s="33">
        <v>0</v>
      </c>
      <c r="L79" s="33">
        <v>10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7">
        <f t="shared" si="4"/>
        <v>0</v>
      </c>
      <c r="S79" s="57">
        <f t="shared" si="3"/>
        <v>0</v>
      </c>
      <c r="T79" s="57">
        <f>+IF(G79&gt;0,'Órdenes y Medidas'!C82/G79,"-")</f>
        <v>0.38297872340425532</v>
      </c>
      <c r="U79" s="57">
        <f>+IF(OR(C79=0,J79=0),"-",'Órdenes y Medidas'!C82/C79)</f>
        <v>0.38297872340425532</v>
      </c>
    </row>
    <row r="80" spans="2:21" ht="20.100000000000001" customHeight="1" thickBot="1" x14ac:dyDescent="0.25">
      <c r="B80" s="4" t="s">
        <v>293</v>
      </c>
      <c r="C80" s="33">
        <v>28</v>
      </c>
      <c r="D80" s="33">
        <v>20</v>
      </c>
      <c r="E80" s="33">
        <v>8</v>
      </c>
      <c r="F80" s="33">
        <v>0</v>
      </c>
      <c r="G80" s="33">
        <v>28</v>
      </c>
      <c r="H80" s="33">
        <v>0</v>
      </c>
      <c r="I80" s="33">
        <v>0</v>
      </c>
      <c r="J80" s="33">
        <v>28</v>
      </c>
      <c r="K80" s="33">
        <v>0</v>
      </c>
      <c r="L80" s="33">
        <v>0</v>
      </c>
      <c r="M80" s="33">
        <v>0</v>
      </c>
      <c r="N80" s="33">
        <v>0</v>
      </c>
      <c r="O80" s="33">
        <v>2</v>
      </c>
      <c r="P80" s="33">
        <v>2</v>
      </c>
      <c r="Q80" s="33">
        <v>0</v>
      </c>
      <c r="R80" s="57">
        <f t="shared" si="4"/>
        <v>7.1428571428571425E-2</v>
      </c>
      <c r="S80" s="57">
        <f t="shared" si="3"/>
        <v>7.1428571428571425E-2</v>
      </c>
      <c r="T80" s="57">
        <f>+IF(G80&gt;0,'Órdenes y Medidas'!C83/G80,"-")</f>
        <v>1.0714285714285714</v>
      </c>
      <c r="U80" s="57">
        <f>+IF(OR(C80=0,J80=0),"-",'Órdenes y Medidas'!C83/C80)</f>
        <v>1.0714285714285714</v>
      </c>
    </row>
    <row r="81" spans="2:21" ht="20.100000000000001" customHeight="1" thickBot="1" x14ac:dyDescent="0.25">
      <c r="B81" s="4" t="s">
        <v>294</v>
      </c>
      <c r="C81" s="33">
        <v>9</v>
      </c>
      <c r="D81" s="33">
        <v>9</v>
      </c>
      <c r="E81" s="33">
        <v>0</v>
      </c>
      <c r="F81" s="33">
        <v>0</v>
      </c>
      <c r="G81" s="33">
        <v>9</v>
      </c>
      <c r="H81" s="33">
        <v>0</v>
      </c>
      <c r="I81" s="33">
        <v>0</v>
      </c>
      <c r="J81" s="33">
        <v>6</v>
      </c>
      <c r="K81" s="33">
        <v>0</v>
      </c>
      <c r="L81" s="33">
        <v>0</v>
      </c>
      <c r="M81" s="33">
        <v>3</v>
      </c>
      <c r="N81" s="33">
        <v>0</v>
      </c>
      <c r="O81" s="33">
        <v>1</v>
      </c>
      <c r="P81" s="33">
        <v>1</v>
      </c>
      <c r="Q81" s="33">
        <v>0</v>
      </c>
      <c r="R81" s="57">
        <f t="shared" si="4"/>
        <v>0.1111111111111111</v>
      </c>
      <c r="S81" s="57">
        <f t="shared" si="3"/>
        <v>0.1111111111111111</v>
      </c>
      <c r="T81" s="57">
        <f>+IF(G81&gt;0,'Órdenes y Medidas'!C84/G81,"-")</f>
        <v>0.44444444444444442</v>
      </c>
      <c r="U81" s="57">
        <f>+IF(OR(C81=0,J81=0),"-",'Órdenes y Medidas'!C84/C81)</f>
        <v>0.44444444444444442</v>
      </c>
    </row>
    <row r="82" spans="2:21" ht="20.100000000000001" customHeight="1" thickBot="1" x14ac:dyDescent="0.25">
      <c r="B82" s="4" t="s">
        <v>295</v>
      </c>
      <c r="C82" s="33">
        <v>80</v>
      </c>
      <c r="D82" s="33">
        <v>60</v>
      </c>
      <c r="E82" s="33">
        <v>20</v>
      </c>
      <c r="F82" s="33">
        <v>0</v>
      </c>
      <c r="G82" s="33">
        <v>100</v>
      </c>
      <c r="H82" s="33">
        <v>0</v>
      </c>
      <c r="I82" s="33">
        <v>10</v>
      </c>
      <c r="J82" s="33">
        <v>75</v>
      </c>
      <c r="K82" s="33">
        <v>0</v>
      </c>
      <c r="L82" s="33">
        <v>15</v>
      </c>
      <c r="M82" s="33">
        <v>0</v>
      </c>
      <c r="N82" s="33">
        <v>0</v>
      </c>
      <c r="O82" s="33">
        <v>33</v>
      </c>
      <c r="P82" s="33">
        <v>15</v>
      </c>
      <c r="Q82" s="33">
        <v>18</v>
      </c>
      <c r="R82" s="57">
        <f t="shared" si="4"/>
        <v>0.33</v>
      </c>
      <c r="S82" s="57">
        <f t="shared" si="3"/>
        <v>0.41249999999999998</v>
      </c>
      <c r="T82" s="57">
        <f>+IF(G82&gt;0,'Órdenes y Medidas'!C85/G82,"-")</f>
        <v>0.18</v>
      </c>
      <c r="U82" s="57">
        <f>+IF(OR(C82=0,J82=0),"-",'Órdenes y Medidas'!C85/C82)</f>
        <v>0.22500000000000001</v>
      </c>
    </row>
    <row r="83" spans="2:21" ht="20.100000000000001" customHeight="1" thickBot="1" x14ac:dyDescent="0.25">
      <c r="B83" s="4" t="s">
        <v>296</v>
      </c>
      <c r="C83" s="33">
        <v>15</v>
      </c>
      <c r="D83" s="33">
        <v>15</v>
      </c>
      <c r="E83" s="33">
        <v>0</v>
      </c>
      <c r="F83" s="33">
        <v>0</v>
      </c>
      <c r="G83" s="33">
        <v>15</v>
      </c>
      <c r="H83" s="33">
        <v>13</v>
      </c>
      <c r="I83" s="33">
        <v>0</v>
      </c>
      <c r="J83" s="33">
        <v>0</v>
      </c>
      <c r="K83" s="33">
        <v>0</v>
      </c>
      <c r="L83" s="33">
        <v>0</v>
      </c>
      <c r="M83" s="33">
        <v>2</v>
      </c>
      <c r="N83" s="33">
        <v>0</v>
      </c>
      <c r="O83" s="33">
        <v>0</v>
      </c>
      <c r="P83" s="33">
        <v>0</v>
      </c>
      <c r="Q83" s="33">
        <v>0</v>
      </c>
      <c r="R83" s="57">
        <f t="shared" si="4"/>
        <v>0</v>
      </c>
      <c r="S83" s="57">
        <f t="shared" si="3"/>
        <v>0</v>
      </c>
      <c r="T83" s="57">
        <f>+IF(G83&gt;0,'Órdenes y Medidas'!C86/G83,"-")</f>
        <v>0.26666666666666666</v>
      </c>
      <c r="U83" s="57" t="str">
        <f>+IF(OR(C83=0,J83=0),"-",'Órdenes y Medidas'!C86/C83)</f>
        <v>-</v>
      </c>
    </row>
    <row r="84" spans="2:21" ht="20.100000000000001" customHeight="1" thickBot="1" x14ac:dyDescent="0.25">
      <c r="B84" s="4" t="s">
        <v>297</v>
      </c>
      <c r="C84" s="33">
        <v>9</v>
      </c>
      <c r="D84" s="33">
        <v>9</v>
      </c>
      <c r="E84" s="33">
        <v>0</v>
      </c>
      <c r="F84" s="33">
        <v>0</v>
      </c>
      <c r="G84" s="33">
        <v>9</v>
      </c>
      <c r="H84" s="33">
        <v>0</v>
      </c>
      <c r="I84" s="33">
        <v>0</v>
      </c>
      <c r="J84" s="33">
        <v>8</v>
      </c>
      <c r="K84" s="33">
        <v>0</v>
      </c>
      <c r="L84" s="33">
        <v>1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57">
        <f t="shared" si="4"/>
        <v>0</v>
      </c>
      <c r="S84" s="57">
        <f t="shared" si="3"/>
        <v>0</v>
      </c>
      <c r="T84" s="57">
        <f>+IF(G84&gt;0,'Órdenes y Medidas'!C87/G84,"-")</f>
        <v>0.22222222222222221</v>
      </c>
      <c r="U84" s="57">
        <f>+IF(OR(C84=0,J84=0),"-",'Órdenes y Medidas'!C87/C84)</f>
        <v>0.22222222222222221</v>
      </c>
    </row>
    <row r="85" spans="2:21" ht="20.100000000000001" customHeight="1" thickBot="1" x14ac:dyDescent="0.25">
      <c r="B85" s="4" t="s">
        <v>298</v>
      </c>
      <c r="C85" s="33">
        <v>58</v>
      </c>
      <c r="D85" s="33">
        <v>45</v>
      </c>
      <c r="E85" s="33">
        <v>13</v>
      </c>
      <c r="F85" s="33">
        <v>0</v>
      </c>
      <c r="G85" s="33">
        <v>58</v>
      </c>
      <c r="H85" s="33">
        <v>2</v>
      </c>
      <c r="I85" s="33">
        <v>0</v>
      </c>
      <c r="J85" s="33">
        <v>44</v>
      </c>
      <c r="K85" s="33">
        <v>0</v>
      </c>
      <c r="L85" s="33">
        <v>3</v>
      </c>
      <c r="M85" s="33">
        <v>9</v>
      </c>
      <c r="N85" s="33">
        <v>0</v>
      </c>
      <c r="O85" s="33">
        <v>0</v>
      </c>
      <c r="P85" s="33">
        <v>0</v>
      </c>
      <c r="Q85" s="33">
        <v>0</v>
      </c>
      <c r="R85" s="57">
        <f t="shared" si="4"/>
        <v>0</v>
      </c>
      <c r="S85" s="57">
        <f t="shared" si="3"/>
        <v>0</v>
      </c>
      <c r="T85" s="57">
        <f>+IF(G85&gt;0,'Órdenes y Medidas'!C88/G85,"-")</f>
        <v>0.46551724137931033</v>
      </c>
      <c r="U85" s="57">
        <f>+IF(OR(C85=0,J85=0),"-",'Órdenes y Medidas'!C88/C85)</f>
        <v>0.46551724137931033</v>
      </c>
    </row>
    <row r="86" spans="2:21" ht="20.100000000000001" customHeight="1" thickBot="1" x14ac:dyDescent="0.25">
      <c r="B86" s="4" t="s">
        <v>299</v>
      </c>
      <c r="C86" s="33">
        <v>48</v>
      </c>
      <c r="D86" s="33">
        <v>48</v>
      </c>
      <c r="E86" s="33">
        <v>0</v>
      </c>
      <c r="F86" s="33">
        <v>0</v>
      </c>
      <c r="G86" s="33">
        <v>48</v>
      </c>
      <c r="H86" s="33">
        <v>0</v>
      </c>
      <c r="I86" s="33">
        <v>0</v>
      </c>
      <c r="J86" s="33">
        <v>39</v>
      </c>
      <c r="K86" s="33">
        <v>0</v>
      </c>
      <c r="L86" s="33">
        <v>1</v>
      </c>
      <c r="M86" s="33">
        <v>8</v>
      </c>
      <c r="N86" s="33">
        <v>0</v>
      </c>
      <c r="O86" s="33">
        <v>0</v>
      </c>
      <c r="P86" s="33">
        <v>0</v>
      </c>
      <c r="Q86" s="33">
        <v>0</v>
      </c>
      <c r="R86" s="57">
        <f t="shared" si="4"/>
        <v>0</v>
      </c>
      <c r="S86" s="57">
        <f t="shared" si="3"/>
        <v>0</v>
      </c>
      <c r="T86" s="57">
        <f>+IF(G86&gt;0,'Órdenes y Medidas'!C89/G86,"-")</f>
        <v>0.5</v>
      </c>
      <c r="U86" s="57">
        <f>+IF(OR(C86=0,J86=0),"-",'Órdenes y Medidas'!C89/C86)</f>
        <v>0.5</v>
      </c>
    </row>
    <row r="87" spans="2:21" ht="20.100000000000001" customHeight="1" thickBot="1" x14ac:dyDescent="0.25">
      <c r="B87" s="4" t="s">
        <v>300</v>
      </c>
      <c r="C87" s="33">
        <v>86</v>
      </c>
      <c r="D87" s="33">
        <v>79</v>
      </c>
      <c r="E87" s="33">
        <v>7</v>
      </c>
      <c r="F87" s="33">
        <v>0</v>
      </c>
      <c r="G87" s="33">
        <v>86</v>
      </c>
      <c r="H87" s="33">
        <v>0</v>
      </c>
      <c r="I87" s="33">
        <v>0</v>
      </c>
      <c r="J87" s="33">
        <v>83</v>
      </c>
      <c r="K87" s="33">
        <v>0</v>
      </c>
      <c r="L87" s="33">
        <v>3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57">
        <f t="shared" si="4"/>
        <v>0</v>
      </c>
      <c r="S87" s="57">
        <f t="shared" si="3"/>
        <v>0</v>
      </c>
      <c r="T87" s="57">
        <f>+IF(G87&gt;0,'Órdenes y Medidas'!C90/G87,"-")</f>
        <v>0.1744186046511628</v>
      </c>
      <c r="U87" s="57">
        <f>+IF(OR(C87=0,J87=0),"-",'Órdenes y Medidas'!C90/C87)</f>
        <v>0.1744186046511628</v>
      </c>
    </row>
    <row r="88" spans="2:21" ht="20.100000000000001" customHeight="1" thickBot="1" x14ac:dyDescent="0.25">
      <c r="B88" s="4" t="s">
        <v>175</v>
      </c>
      <c r="C88" s="33">
        <v>803</v>
      </c>
      <c r="D88" s="33">
        <v>667</v>
      </c>
      <c r="E88" s="33">
        <v>136</v>
      </c>
      <c r="F88" s="33">
        <v>7</v>
      </c>
      <c r="G88" s="33">
        <v>803</v>
      </c>
      <c r="H88" s="33">
        <v>40</v>
      </c>
      <c r="I88" s="33">
        <v>0</v>
      </c>
      <c r="J88" s="33">
        <v>513</v>
      </c>
      <c r="K88" s="33">
        <v>5</v>
      </c>
      <c r="L88" s="33">
        <v>114</v>
      </c>
      <c r="M88" s="33">
        <v>126</v>
      </c>
      <c r="N88" s="33">
        <v>5</v>
      </c>
      <c r="O88" s="33">
        <v>151</v>
      </c>
      <c r="P88" s="33">
        <v>106</v>
      </c>
      <c r="Q88" s="33">
        <v>45</v>
      </c>
      <c r="R88" s="57">
        <f t="shared" si="4"/>
        <v>0.18804483188044832</v>
      </c>
      <c r="S88" s="57">
        <f t="shared" si="3"/>
        <v>0.18804483188044832</v>
      </c>
      <c r="T88" s="57">
        <f>+IF(G88&gt;0,'Órdenes y Medidas'!C91/G88,"-")</f>
        <v>0.28642590286425901</v>
      </c>
      <c r="U88" s="57">
        <f>+IF(OR(C88=0,J88=0),"-",'Órdenes y Medidas'!C91/C88)</f>
        <v>0.28642590286425901</v>
      </c>
    </row>
    <row r="89" spans="2:21" ht="20.100000000000001" customHeight="1" thickBot="1" x14ac:dyDescent="0.25">
      <c r="B89" s="4" t="s">
        <v>301</v>
      </c>
      <c r="C89" s="33">
        <v>25</v>
      </c>
      <c r="D89" s="33">
        <v>25</v>
      </c>
      <c r="E89" s="33">
        <v>0</v>
      </c>
      <c r="F89" s="33">
        <v>0</v>
      </c>
      <c r="G89" s="33">
        <v>25</v>
      </c>
      <c r="H89" s="33">
        <v>0</v>
      </c>
      <c r="I89" s="33">
        <v>0</v>
      </c>
      <c r="J89" s="33">
        <v>16</v>
      </c>
      <c r="K89" s="33">
        <v>0</v>
      </c>
      <c r="L89" s="33">
        <v>5</v>
      </c>
      <c r="M89" s="33">
        <v>4</v>
      </c>
      <c r="N89" s="33">
        <v>0</v>
      </c>
      <c r="O89" s="33">
        <v>0</v>
      </c>
      <c r="P89" s="33">
        <v>0</v>
      </c>
      <c r="Q89" s="33">
        <v>0</v>
      </c>
      <c r="R89" s="57">
        <f t="shared" si="4"/>
        <v>0</v>
      </c>
      <c r="S89" s="57">
        <f t="shared" si="3"/>
        <v>0</v>
      </c>
      <c r="T89" s="57">
        <f>+IF(G89&gt;0,'Órdenes y Medidas'!C92/G89,"-")</f>
        <v>0.44</v>
      </c>
      <c r="U89" s="57">
        <f>+IF(OR(C89=0,J89=0),"-",'Órdenes y Medidas'!C92/C89)</f>
        <v>0.44</v>
      </c>
    </row>
    <row r="90" spans="2:21" ht="20.100000000000001" customHeight="1" thickBot="1" x14ac:dyDescent="0.25">
      <c r="B90" s="4" t="s">
        <v>302</v>
      </c>
      <c r="C90" s="33">
        <v>26</v>
      </c>
      <c r="D90" s="33">
        <v>25</v>
      </c>
      <c r="E90" s="33">
        <v>1</v>
      </c>
      <c r="F90" s="33">
        <v>0</v>
      </c>
      <c r="G90" s="33">
        <v>26</v>
      </c>
      <c r="H90" s="33">
        <v>0</v>
      </c>
      <c r="I90" s="33">
        <v>0</v>
      </c>
      <c r="J90" s="33">
        <v>26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7">
        <f t="shared" si="4"/>
        <v>0</v>
      </c>
      <c r="S90" s="57">
        <f t="shared" si="3"/>
        <v>0</v>
      </c>
      <c r="T90" s="57">
        <f>+IF(G90&gt;0,'Órdenes y Medidas'!C93/G90,"-")</f>
        <v>0.5</v>
      </c>
      <c r="U90" s="57">
        <f>+IF(OR(C90=0,J90=0),"-",'Órdenes y Medidas'!C93/C90)</f>
        <v>0.5</v>
      </c>
    </row>
    <row r="91" spans="2:21" ht="20.100000000000001" customHeight="1" thickBot="1" x14ac:dyDescent="0.25">
      <c r="B91" s="4" t="s">
        <v>303</v>
      </c>
      <c r="C91" s="33">
        <v>47</v>
      </c>
      <c r="D91" s="33">
        <v>45</v>
      </c>
      <c r="E91" s="33">
        <v>2</v>
      </c>
      <c r="F91" s="33">
        <v>0</v>
      </c>
      <c r="G91" s="33">
        <v>47</v>
      </c>
      <c r="H91" s="33">
        <v>0</v>
      </c>
      <c r="I91" s="33">
        <v>0</v>
      </c>
      <c r="J91" s="33">
        <v>47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7">
        <f t="shared" si="4"/>
        <v>0</v>
      </c>
      <c r="S91" s="57">
        <f t="shared" si="3"/>
        <v>0</v>
      </c>
      <c r="T91" s="57">
        <f>+IF(G91&gt;0,'Órdenes y Medidas'!C94/G91,"-")</f>
        <v>0</v>
      </c>
      <c r="U91" s="57">
        <f>+IF(OR(C91=0,J91=0),"-",'Órdenes y Medidas'!C94/C91)</f>
        <v>0</v>
      </c>
    </row>
    <row r="92" spans="2:21" ht="20.100000000000001" customHeight="1" thickBot="1" x14ac:dyDescent="0.25">
      <c r="B92" s="4" t="s">
        <v>304</v>
      </c>
      <c r="C92" s="33">
        <v>24</v>
      </c>
      <c r="D92" s="33">
        <v>21</v>
      </c>
      <c r="E92" s="33">
        <v>3</v>
      </c>
      <c r="F92" s="33">
        <v>0</v>
      </c>
      <c r="G92" s="33">
        <v>24</v>
      </c>
      <c r="H92" s="33">
        <v>0</v>
      </c>
      <c r="I92" s="33">
        <v>0</v>
      </c>
      <c r="J92" s="33">
        <v>24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57">
        <f t="shared" si="4"/>
        <v>0</v>
      </c>
      <c r="S92" s="57">
        <f t="shared" si="3"/>
        <v>0</v>
      </c>
      <c r="T92" s="57">
        <f>+IF(G92&gt;0,'Órdenes y Medidas'!C95/G92,"-")</f>
        <v>0.375</v>
      </c>
      <c r="U92" s="57">
        <f>+IF(OR(C92=0,J92=0),"-",'Órdenes y Medidas'!C95/C92)</f>
        <v>0.375</v>
      </c>
    </row>
    <row r="93" spans="2:21" ht="20.100000000000001" customHeight="1" thickBot="1" x14ac:dyDescent="0.25">
      <c r="B93" s="4" t="s">
        <v>305</v>
      </c>
      <c r="C93" s="33">
        <v>40</v>
      </c>
      <c r="D93" s="33">
        <v>35</v>
      </c>
      <c r="E93" s="33">
        <v>5</v>
      </c>
      <c r="F93" s="33">
        <v>0</v>
      </c>
      <c r="G93" s="33">
        <v>40</v>
      </c>
      <c r="H93" s="33">
        <v>0</v>
      </c>
      <c r="I93" s="33">
        <v>0</v>
      </c>
      <c r="J93" s="33">
        <v>28</v>
      </c>
      <c r="K93" s="33">
        <v>0</v>
      </c>
      <c r="L93" s="33">
        <v>0</v>
      </c>
      <c r="M93" s="33">
        <v>12</v>
      </c>
      <c r="N93" s="33">
        <v>0</v>
      </c>
      <c r="O93" s="33">
        <v>0</v>
      </c>
      <c r="P93" s="33">
        <v>0</v>
      </c>
      <c r="Q93" s="33">
        <v>0</v>
      </c>
      <c r="R93" s="57">
        <f t="shared" si="4"/>
        <v>0</v>
      </c>
      <c r="S93" s="57">
        <f t="shared" si="3"/>
        <v>0</v>
      </c>
      <c r="T93" s="57">
        <f>+IF(G93&gt;0,'Órdenes y Medidas'!C96/G93,"-")</f>
        <v>0.22500000000000001</v>
      </c>
      <c r="U93" s="57">
        <f>+IF(OR(C93=0,J93=0),"-",'Órdenes y Medidas'!C96/C93)</f>
        <v>0.22500000000000001</v>
      </c>
    </row>
    <row r="94" spans="2:21" ht="20.100000000000001" customHeight="1" thickBot="1" x14ac:dyDescent="0.25">
      <c r="B94" s="4" t="s">
        <v>306</v>
      </c>
      <c r="C94" s="33">
        <v>63</v>
      </c>
      <c r="D94" s="33">
        <v>60</v>
      </c>
      <c r="E94" s="33">
        <v>3</v>
      </c>
      <c r="F94" s="33">
        <v>0</v>
      </c>
      <c r="G94" s="33">
        <v>63</v>
      </c>
      <c r="H94" s="33">
        <v>3</v>
      </c>
      <c r="I94" s="33">
        <v>0</v>
      </c>
      <c r="J94" s="33">
        <v>46</v>
      </c>
      <c r="K94" s="33">
        <v>0</v>
      </c>
      <c r="L94" s="33">
        <v>9</v>
      </c>
      <c r="M94" s="33">
        <v>5</v>
      </c>
      <c r="N94" s="33">
        <v>0</v>
      </c>
      <c r="O94" s="33">
        <v>0</v>
      </c>
      <c r="P94" s="33">
        <v>0</v>
      </c>
      <c r="Q94" s="33">
        <v>0</v>
      </c>
      <c r="R94" s="57">
        <f t="shared" si="4"/>
        <v>0</v>
      </c>
      <c r="S94" s="57">
        <f t="shared" si="3"/>
        <v>0</v>
      </c>
      <c r="T94" s="57">
        <f>+IF(G94&gt;0,'Órdenes y Medidas'!C97/G94,"-")</f>
        <v>0.31746031746031744</v>
      </c>
      <c r="U94" s="57">
        <f>+IF(OR(C94=0,J94=0),"-",'Órdenes y Medidas'!C97/C94)</f>
        <v>0.31746031746031744</v>
      </c>
    </row>
    <row r="95" spans="2:21" ht="20.100000000000001" customHeight="1" thickBot="1" x14ac:dyDescent="0.25">
      <c r="B95" s="4" t="s">
        <v>307</v>
      </c>
      <c r="C95" s="33">
        <v>31</v>
      </c>
      <c r="D95" s="33">
        <v>26</v>
      </c>
      <c r="E95" s="33">
        <v>5</v>
      </c>
      <c r="F95" s="33">
        <v>0</v>
      </c>
      <c r="G95" s="33">
        <v>31</v>
      </c>
      <c r="H95" s="33">
        <v>15</v>
      </c>
      <c r="I95" s="33">
        <v>0</v>
      </c>
      <c r="J95" s="33">
        <v>11</v>
      </c>
      <c r="K95" s="33">
        <v>0</v>
      </c>
      <c r="L95" s="33">
        <v>0</v>
      </c>
      <c r="M95" s="33">
        <v>5</v>
      </c>
      <c r="N95" s="33">
        <v>0</v>
      </c>
      <c r="O95" s="33">
        <v>4</v>
      </c>
      <c r="P95" s="33">
        <v>4</v>
      </c>
      <c r="Q95" s="33">
        <v>0</v>
      </c>
      <c r="R95" s="57">
        <f t="shared" si="4"/>
        <v>0.12903225806451613</v>
      </c>
      <c r="S95" s="57">
        <f t="shared" si="3"/>
        <v>0.12903225806451613</v>
      </c>
      <c r="T95" s="57">
        <f>+IF(G95&gt;0,'Órdenes y Medidas'!C98/G95,"-")</f>
        <v>0.19354838709677419</v>
      </c>
      <c r="U95" s="57">
        <f>+IF(OR(C95=0,J95=0),"-",'Órdenes y Medidas'!C98/C95)</f>
        <v>0.19354838709677419</v>
      </c>
    </row>
    <row r="96" spans="2:21" ht="20.100000000000001" customHeight="1" thickBot="1" x14ac:dyDescent="0.25">
      <c r="B96" s="4" t="s">
        <v>308</v>
      </c>
      <c r="C96" s="33">
        <v>63</v>
      </c>
      <c r="D96" s="33">
        <v>50</v>
      </c>
      <c r="E96" s="33">
        <v>13</v>
      </c>
      <c r="F96" s="33">
        <v>0</v>
      </c>
      <c r="G96" s="33">
        <v>63</v>
      </c>
      <c r="H96" s="33">
        <v>0</v>
      </c>
      <c r="I96" s="33">
        <v>0</v>
      </c>
      <c r="J96" s="33">
        <v>50</v>
      </c>
      <c r="K96" s="33">
        <v>0</v>
      </c>
      <c r="L96" s="33">
        <v>13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57">
        <f t="shared" si="4"/>
        <v>0</v>
      </c>
      <c r="S96" s="57">
        <f t="shared" si="3"/>
        <v>0</v>
      </c>
      <c r="T96" s="57">
        <f>+IF(G96&gt;0,'Órdenes y Medidas'!C99/G96,"-")</f>
        <v>0.12698412698412698</v>
      </c>
      <c r="U96" s="57">
        <f>+IF(OR(C96=0,J96=0),"-",'Órdenes y Medidas'!C99/C96)</f>
        <v>0.12698412698412698</v>
      </c>
    </row>
    <row r="97" spans="2:21" ht="20.100000000000001" customHeight="1" thickBot="1" x14ac:dyDescent="0.25">
      <c r="B97" s="4" t="s">
        <v>309</v>
      </c>
      <c r="C97" s="33">
        <v>22</v>
      </c>
      <c r="D97" s="33">
        <v>22</v>
      </c>
      <c r="E97" s="33">
        <v>0</v>
      </c>
      <c r="F97" s="33">
        <v>0</v>
      </c>
      <c r="G97" s="33">
        <v>22</v>
      </c>
      <c r="H97" s="33">
        <v>0</v>
      </c>
      <c r="I97" s="33">
        <v>0</v>
      </c>
      <c r="J97" s="33">
        <v>22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7">
        <f t="shared" si="4"/>
        <v>0</v>
      </c>
      <c r="S97" s="57">
        <f t="shared" si="3"/>
        <v>0</v>
      </c>
      <c r="T97" s="57">
        <f>+IF(G97&gt;0,'Órdenes y Medidas'!C100/G97,"-")</f>
        <v>0.40909090909090912</v>
      </c>
      <c r="U97" s="57">
        <f>+IF(OR(C97=0,J97=0),"-",'Órdenes y Medidas'!C100/C97)</f>
        <v>0.40909090909090912</v>
      </c>
    </row>
    <row r="98" spans="2:21" ht="20.100000000000001" customHeight="1" thickBot="1" x14ac:dyDescent="0.25">
      <c r="B98" s="4" t="s">
        <v>310</v>
      </c>
      <c r="C98" s="33">
        <v>11</v>
      </c>
      <c r="D98" s="33">
        <v>6</v>
      </c>
      <c r="E98" s="33">
        <v>5</v>
      </c>
      <c r="F98" s="33">
        <v>0</v>
      </c>
      <c r="G98" s="33">
        <v>11</v>
      </c>
      <c r="H98" s="33">
        <v>0</v>
      </c>
      <c r="I98" s="33">
        <v>10</v>
      </c>
      <c r="J98" s="33">
        <v>1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57">
        <f t="shared" si="4"/>
        <v>0</v>
      </c>
      <c r="S98" s="57">
        <f t="shared" si="3"/>
        <v>0</v>
      </c>
      <c r="T98" s="57">
        <f>+IF(G98&gt;0,'Órdenes y Medidas'!C101/G98,"-")</f>
        <v>0.54545454545454541</v>
      </c>
      <c r="U98" s="57">
        <f>+IF(OR(C98=0,J98=0),"-",'Órdenes y Medidas'!C101/C98)</f>
        <v>0.54545454545454541</v>
      </c>
    </row>
    <row r="99" spans="2:21" ht="20.100000000000001" customHeight="1" thickBot="1" x14ac:dyDescent="0.25">
      <c r="B99" s="4" t="s">
        <v>311</v>
      </c>
      <c r="C99" s="33">
        <v>3</v>
      </c>
      <c r="D99" s="33">
        <v>3</v>
      </c>
      <c r="E99" s="33">
        <v>0</v>
      </c>
      <c r="F99" s="33">
        <v>0</v>
      </c>
      <c r="G99" s="33">
        <v>3</v>
      </c>
      <c r="H99" s="33">
        <v>0</v>
      </c>
      <c r="I99" s="33">
        <v>0</v>
      </c>
      <c r="J99" s="33">
        <v>2</v>
      </c>
      <c r="K99" s="33">
        <v>0</v>
      </c>
      <c r="L99" s="33">
        <v>1</v>
      </c>
      <c r="M99" s="33">
        <v>0</v>
      </c>
      <c r="N99" s="33">
        <v>0</v>
      </c>
      <c r="O99" s="33">
        <v>1</v>
      </c>
      <c r="P99" s="33">
        <v>1</v>
      </c>
      <c r="Q99" s="33">
        <v>0</v>
      </c>
      <c r="R99" s="57">
        <f t="shared" si="4"/>
        <v>0.33333333333333331</v>
      </c>
      <c r="S99" s="57">
        <f t="shared" si="3"/>
        <v>0.33333333333333331</v>
      </c>
      <c r="T99" s="57">
        <f>+IF(G99&gt;0,'Órdenes y Medidas'!C102/G99,"-")</f>
        <v>0.66666666666666663</v>
      </c>
      <c r="U99" s="57">
        <f>+IF(OR(C99=0,J99=0),"-",'Órdenes y Medidas'!C102/C99)</f>
        <v>0.66666666666666663</v>
      </c>
    </row>
    <row r="100" spans="2:21" ht="20.100000000000001" customHeight="1" thickBot="1" x14ac:dyDescent="0.25">
      <c r="B100" s="4" t="s">
        <v>312</v>
      </c>
      <c r="C100" s="33">
        <v>7</v>
      </c>
      <c r="D100" s="33">
        <v>4</v>
      </c>
      <c r="E100" s="33">
        <v>3</v>
      </c>
      <c r="F100" s="33">
        <v>0</v>
      </c>
      <c r="G100" s="33">
        <v>7</v>
      </c>
      <c r="H100" s="33">
        <v>0</v>
      </c>
      <c r="I100" s="33">
        <v>0</v>
      </c>
      <c r="J100" s="33">
        <v>7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57">
        <f t="shared" si="4"/>
        <v>0</v>
      </c>
      <c r="S100" s="57">
        <f t="shared" si="3"/>
        <v>0</v>
      </c>
      <c r="T100" s="57">
        <f>+IF(G100&gt;0,'Órdenes y Medidas'!C103/G100,"-")</f>
        <v>0.2857142857142857</v>
      </c>
      <c r="U100" s="57">
        <f>+IF(OR(C100=0,J100=0),"-",'Órdenes y Medidas'!C103/C100)</f>
        <v>0.2857142857142857</v>
      </c>
    </row>
    <row r="101" spans="2:21" ht="20.100000000000001" customHeight="1" thickBot="1" x14ac:dyDescent="0.25">
      <c r="B101" s="4" t="s">
        <v>176</v>
      </c>
      <c r="C101" s="33">
        <v>25</v>
      </c>
      <c r="D101" s="33">
        <v>18</v>
      </c>
      <c r="E101" s="33">
        <v>7</v>
      </c>
      <c r="F101" s="33">
        <v>0</v>
      </c>
      <c r="G101" s="33">
        <v>25</v>
      </c>
      <c r="H101" s="33">
        <v>1</v>
      </c>
      <c r="I101" s="33">
        <v>0</v>
      </c>
      <c r="J101" s="33">
        <v>13</v>
      </c>
      <c r="K101" s="33">
        <v>1</v>
      </c>
      <c r="L101" s="33">
        <v>2</v>
      </c>
      <c r="M101" s="33">
        <v>4</v>
      </c>
      <c r="N101" s="33">
        <v>4</v>
      </c>
      <c r="O101" s="33">
        <v>5</v>
      </c>
      <c r="P101" s="33">
        <v>4</v>
      </c>
      <c r="Q101" s="33">
        <v>1</v>
      </c>
      <c r="R101" s="57">
        <f t="shared" si="4"/>
        <v>0.2</v>
      </c>
      <c r="S101" s="57">
        <f t="shared" si="3"/>
        <v>0.2</v>
      </c>
      <c r="T101" s="57">
        <f>+IF(G101&gt;0,'Órdenes y Medidas'!C104/G101,"-")</f>
        <v>0.28000000000000003</v>
      </c>
      <c r="U101" s="57">
        <f>+IF(OR(C101=0,J101=0),"-",'Órdenes y Medidas'!C104/C101)</f>
        <v>0.28000000000000003</v>
      </c>
    </row>
    <row r="102" spans="2:21" ht="20.100000000000001" customHeight="1" thickBot="1" x14ac:dyDescent="0.25">
      <c r="B102" s="4" t="s">
        <v>313</v>
      </c>
      <c r="C102" s="33">
        <v>10</v>
      </c>
      <c r="D102" s="33">
        <v>8</v>
      </c>
      <c r="E102" s="33">
        <v>2</v>
      </c>
      <c r="F102" s="33">
        <v>0</v>
      </c>
      <c r="G102" s="33">
        <v>10</v>
      </c>
      <c r="H102" s="33">
        <v>0</v>
      </c>
      <c r="I102" s="33">
        <v>0</v>
      </c>
      <c r="J102" s="33">
        <v>10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7">
        <f t="shared" si="4"/>
        <v>0</v>
      </c>
      <c r="S102" s="57">
        <f t="shared" si="3"/>
        <v>0</v>
      </c>
      <c r="T102" s="57">
        <f>+IF(G102&gt;0,'Órdenes y Medidas'!C105/G102,"-")</f>
        <v>1</v>
      </c>
      <c r="U102" s="57">
        <f>+IF(OR(C102=0,J102=0),"-",'Órdenes y Medidas'!C105/C102)</f>
        <v>1</v>
      </c>
    </row>
    <row r="103" spans="2:21" ht="20.100000000000001" customHeight="1" thickBot="1" x14ac:dyDescent="0.25">
      <c r="B103" s="4" t="s">
        <v>314</v>
      </c>
      <c r="C103" s="33">
        <v>30</v>
      </c>
      <c r="D103" s="33">
        <v>16</v>
      </c>
      <c r="E103" s="33">
        <v>14</v>
      </c>
      <c r="F103" s="33">
        <v>0</v>
      </c>
      <c r="G103" s="33">
        <v>30</v>
      </c>
      <c r="H103" s="33">
        <v>0</v>
      </c>
      <c r="I103" s="33">
        <v>0</v>
      </c>
      <c r="J103" s="33">
        <v>26</v>
      </c>
      <c r="K103" s="33">
        <v>0</v>
      </c>
      <c r="L103" s="33">
        <v>4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57">
        <f t="shared" si="4"/>
        <v>0</v>
      </c>
      <c r="S103" s="57">
        <f t="shared" si="3"/>
        <v>0</v>
      </c>
      <c r="T103" s="57">
        <f>+IF(G103&gt;0,'Órdenes y Medidas'!C106/G103,"-")</f>
        <v>0.8</v>
      </c>
      <c r="U103" s="57">
        <f>+IF(OR(C103=0,J103=0),"-",'Órdenes y Medidas'!C106/C103)</f>
        <v>0.8</v>
      </c>
    </row>
    <row r="104" spans="2:21" ht="20.100000000000001" customHeight="1" thickBot="1" x14ac:dyDescent="0.25">
      <c r="B104" s="4" t="s">
        <v>315</v>
      </c>
      <c r="C104" s="33">
        <v>24</v>
      </c>
      <c r="D104" s="33">
        <v>18</v>
      </c>
      <c r="E104" s="33">
        <v>6</v>
      </c>
      <c r="F104" s="33">
        <v>0</v>
      </c>
      <c r="G104" s="33">
        <v>24</v>
      </c>
      <c r="H104" s="33">
        <v>0</v>
      </c>
      <c r="I104" s="33">
        <v>0</v>
      </c>
      <c r="J104" s="33">
        <v>18</v>
      </c>
      <c r="K104" s="33">
        <v>5</v>
      </c>
      <c r="L104" s="33">
        <v>1</v>
      </c>
      <c r="M104" s="33">
        <v>0</v>
      </c>
      <c r="N104" s="33">
        <v>0</v>
      </c>
      <c r="O104" s="33">
        <v>5</v>
      </c>
      <c r="P104" s="33">
        <v>3</v>
      </c>
      <c r="Q104" s="33">
        <v>2</v>
      </c>
      <c r="R104" s="57">
        <f t="shared" si="4"/>
        <v>0.20833333333333334</v>
      </c>
      <c r="S104" s="57">
        <f t="shared" si="3"/>
        <v>0.20833333333333334</v>
      </c>
      <c r="T104" s="57">
        <f>+IF(G104&gt;0,'Órdenes y Medidas'!C107/G104,"-")</f>
        <v>0.41666666666666669</v>
      </c>
      <c r="U104" s="57">
        <f>+IF(OR(C104=0,J104=0),"-",'Órdenes y Medidas'!C107/C104)</f>
        <v>0.41666666666666669</v>
      </c>
    </row>
    <row r="105" spans="2:21" ht="20.100000000000001" customHeight="1" thickBot="1" x14ac:dyDescent="0.25">
      <c r="B105" s="4" t="s">
        <v>316</v>
      </c>
      <c r="C105" s="33">
        <v>10</v>
      </c>
      <c r="D105" s="33">
        <v>6</v>
      </c>
      <c r="E105" s="33">
        <v>4</v>
      </c>
      <c r="F105" s="33">
        <v>0</v>
      </c>
      <c r="G105" s="33">
        <v>10</v>
      </c>
      <c r="H105" s="33">
        <v>0</v>
      </c>
      <c r="I105" s="33">
        <v>0</v>
      </c>
      <c r="J105" s="33">
        <v>8</v>
      </c>
      <c r="K105" s="33">
        <v>0</v>
      </c>
      <c r="L105" s="33">
        <v>0</v>
      </c>
      <c r="M105" s="33">
        <v>2</v>
      </c>
      <c r="N105" s="33">
        <v>0</v>
      </c>
      <c r="O105" s="33">
        <v>0</v>
      </c>
      <c r="P105" s="33">
        <v>0</v>
      </c>
      <c r="Q105" s="33">
        <v>0</v>
      </c>
      <c r="R105" s="57">
        <f t="shared" si="4"/>
        <v>0</v>
      </c>
      <c r="S105" s="57">
        <f t="shared" si="3"/>
        <v>0</v>
      </c>
      <c r="T105" s="57">
        <f>+IF(G105&gt;0,'Órdenes y Medidas'!C108/G105,"-")</f>
        <v>0.4</v>
      </c>
      <c r="U105" s="57">
        <f>+IF(OR(C105=0,J105=0),"-",'Órdenes y Medidas'!C108/C105)</f>
        <v>0.4</v>
      </c>
    </row>
    <row r="106" spans="2:21" ht="20.100000000000001" customHeight="1" thickBot="1" x14ac:dyDescent="0.25">
      <c r="B106" s="4" t="s">
        <v>177</v>
      </c>
      <c r="C106" s="33">
        <v>23</v>
      </c>
      <c r="D106" s="33">
        <v>11</v>
      </c>
      <c r="E106" s="33">
        <v>12</v>
      </c>
      <c r="F106" s="33">
        <v>0</v>
      </c>
      <c r="G106" s="33">
        <v>23</v>
      </c>
      <c r="H106" s="33">
        <v>0</v>
      </c>
      <c r="I106" s="33">
        <v>0</v>
      </c>
      <c r="J106" s="33">
        <v>20</v>
      </c>
      <c r="K106" s="33">
        <v>1</v>
      </c>
      <c r="L106" s="33">
        <v>0</v>
      </c>
      <c r="M106" s="33">
        <v>2</v>
      </c>
      <c r="N106" s="33">
        <v>0</v>
      </c>
      <c r="O106" s="33">
        <v>0</v>
      </c>
      <c r="P106" s="33">
        <v>0</v>
      </c>
      <c r="Q106" s="33">
        <v>0</v>
      </c>
      <c r="R106" s="57">
        <f t="shared" si="4"/>
        <v>0</v>
      </c>
      <c r="S106" s="57">
        <f t="shared" si="3"/>
        <v>0</v>
      </c>
      <c r="T106" s="57">
        <f>+IF(G106&gt;0,'Órdenes y Medidas'!C109/G106,"-")</f>
        <v>0.30434782608695654</v>
      </c>
      <c r="U106" s="57">
        <f>+IF(OR(C106=0,J106=0),"-",'Órdenes y Medidas'!C109/C106)</f>
        <v>0.30434782608695654</v>
      </c>
    </row>
    <row r="107" spans="2:21" ht="20.100000000000001" customHeight="1" thickBot="1" x14ac:dyDescent="0.25">
      <c r="B107" s="4" t="s">
        <v>317</v>
      </c>
      <c r="C107" s="33">
        <v>21</v>
      </c>
      <c r="D107" s="33">
        <v>13</v>
      </c>
      <c r="E107" s="33">
        <v>8</v>
      </c>
      <c r="F107" s="33">
        <v>0</v>
      </c>
      <c r="G107" s="33">
        <v>22</v>
      </c>
      <c r="H107" s="33">
        <v>0</v>
      </c>
      <c r="I107" s="33">
        <v>0</v>
      </c>
      <c r="J107" s="33">
        <v>14</v>
      </c>
      <c r="K107" s="33">
        <v>0</v>
      </c>
      <c r="L107" s="33">
        <v>3</v>
      </c>
      <c r="M107" s="33">
        <v>5</v>
      </c>
      <c r="N107" s="33">
        <v>0</v>
      </c>
      <c r="O107" s="33">
        <v>7</v>
      </c>
      <c r="P107" s="33">
        <v>5</v>
      </c>
      <c r="Q107" s="33">
        <v>2</v>
      </c>
      <c r="R107" s="57">
        <f t="shared" si="4"/>
        <v>0.31818181818181818</v>
      </c>
      <c r="S107" s="57">
        <f t="shared" si="3"/>
        <v>0.33333333333333331</v>
      </c>
      <c r="T107" s="57">
        <f>+IF(G107&gt;0,'Órdenes y Medidas'!C110/G107,"-")</f>
        <v>0.95454545454545459</v>
      </c>
      <c r="U107" s="57">
        <f>+IF(OR(C107=0,J107=0),"-",'Órdenes y Medidas'!C110/C107)</f>
        <v>1</v>
      </c>
    </row>
    <row r="108" spans="2:21" ht="20.100000000000001" customHeight="1" thickBot="1" x14ac:dyDescent="0.25">
      <c r="B108" s="4" t="s">
        <v>318</v>
      </c>
      <c r="C108" s="33">
        <v>5</v>
      </c>
      <c r="D108" s="33">
        <v>2</v>
      </c>
      <c r="E108" s="33">
        <v>3</v>
      </c>
      <c r="F108" s="33">
        <v>0</v>
      </c>
      <c r="G108" s="33">
        <v>6</v>
      </c>
      <c r="H108" s="33">
        <v>0</v>
      </c>
      <c r="I108" s="33">
        <v>0</v>
      </c>
      <c r="J108" s="33">
        <v>4</v>
      </c>
      <c r="K108" s="33">
        <v>0</v>
      </c>
      <c r="L108" s="33">
        <v>2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7">
        <f t="shared" si="4"/>
        <v>0</v>
      </c>
      <c r="S108" s="57">
        <f t="shared" si="3"/>
        <v>0</v>
      </c>
      <c r="T108" s="57">
        <f>+IF(G108&gt;0,'Órdenes y Medidas'!C111/G108,"-")</f>
        <v>0.5</v>
      </c>
      <c r="U108" s="57">
        <f>+IF(OR(C108=0,J108=0),"-",'Órdenes y Medidas'!C111/C108)</f>
        <v>0.6</v>
      </c>
    </row>
    <row r="109" spans="2:21" ht="20.100000000000001" customHeight="1" thickBot="1" x14ac:dyDescent="0.25">
      <c r="B109" s="4" t="s">
        <v>178</v>
      </c>
      <c r="C109" s="33">
        <v>400</v>
      </c>
      <c r="D109" s="33">
        <v>259</v>
      </c>
      <c r="E109" s="33">
        <v>141</v>
      </c>
      <c r="F109" s="33">
        <v>1</v>
      </c>
      <c r="G109" s="33">
        <v>507</v>
      </c>
      <c r="H109" s="33">
        <v>4</v>
      </c>
      <c r="I109" s="33">
        <v>0</v>
      </c>
      <c r="J109" s="33">
        <v>297</v>
      </c>
      <c r="K109" s="33">
        <v>8</v>
      </c>
      <c r="L109" s="33">
        <v>148</v>
      </c>
      <c r="M109" s="33">
        <v>50</v>
      </c>
      <c r="N109" s="33">
        <v>0</v>
      </c>
      <c r="O109" s="33">
        <v>75</v>
      </c>
      <c r="P109" s="33">
        <v>51</v>
      </c>
      <c r="Q109" s="33">
        <v>24</v>
      </c>
      <c r="R109" s="57">
        <f t="shared" si="4"/>
        <v>0.14792899408284024</v>
      </c>
      <c r="S109" s="57">
        <f t="shared" si="3"/>
        <v>0.1875</v>
      </c>
      <c r="T109" s="57">
        <f>+IF(G109&gt;0,'Órdenes y Medidas'!C112/G109,"-")</f>
        <v>0.13806706114398423</v>
      </c>
      <c r="U109" s="57">
        <f>+IF(OR(C109=0,J109=0),"-",'Órdenes y Medidas'!C112/C109)</f>
        <v>0.17499999999999999</v>
      </c>
    </row>
    <row r="110" spans="2:21" ht="20.100000000000001" customHeight="1" thickBot="1" x14ac:dyDescent="0.25">
      <c r="B110" s="4" t="s">
        <v>319</v>
      </c>
      <c r="C110" s="33">
        <v>5</v>
      </c>
      <c r="D110" s="33">
        <v>3</v>
      </c>
      <c r="E110" s="33">
        <v>2</v>
      </c>
      <c r="F110" s="33">
        <v>5</v>
      </c>
      <c r="G110" s="33">
        <v>5</v>
      </c>
      <c r="H110" s="33">
        <v>0</v>
      </c>
      <c r="I110" s="33">
        <v>0</v>
      </c>
      <c r="J110" s="33">
        <v>5</v>
      </c>
      <c r="K110" s="33">
        <v>0</v>
      </c>
      <c r="L110" s="33">
        <v>0</v>
      </c>
      <c r="M110" s="33">
        <v>0</v>
      </c>
      <c r="N110" s="33">
        <v>0</v>
      </c>
      <c r="O110" s="33">
        <v>2</v>
      </c>
      <c r="P110" s="33">
        <v>2</v>
      </c>
      <c r="Q110" s="33">
        <v>0</v>
      </c>
      <c r="R110" s="57">
        <f t="shared" si="4"/>
        <v>0.4</v>
      </c>
      <c r="S110" s="57">
        <f t="shared" si="3"/>
        <v>0.4</v>
      </c>
      <c r="T110" s="57">
        <f>+IF(G110&gt;0,'Órdenes y Medidas'!C113/G110,"-")</f>
        <v>0.6</v>
      </c>
      <c r="U110" s="57">
        <f>+IF(OR(C110=0,J110=0),"-",'Órdenes y Medidas'!C113/C110)</f>
        <v>0.6</v>
      </c>
    </row>
    <row r="111" spans="2:21" ht="20.100000000000001" customHeight="1" thickBot="1" x14ac:dyDescent="0.25">
      <c r="B111" s="4" t="s">
        <v>320</v>
      </c>
      <c r="C111" s="33">
        <v>12</v>
      </c>
      <c r="D111" s="33">
        <v>9</v>
      </c>
      <c r="E111" s="33">
        <v>3</v>
      </c>
      <c r="F111" s="33">
        <v>0</v>
      </c>
      <c r="G111" s="33">
        <v>12</v>
      </c>
      <c r="H111" s="33">
        <v>0</v>
      </c>
      <c r="I111" s="33">
        <v>0</v>
      </c>
      <c r="J111" s="33">
        <v>10</v>
      </c>
      <c r="K111" s="33">
        <v>0</v>
      </c>
      <c r="L111" s="33">
        <v>2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57">
        <f t="shared" si="4"/>
        <v>0</v>
      </c>
      <c r="S111" s="57">
        <f t="shared" si="3"/>
        <v>0</v>
      </c>
      <c r="T111" s="57">
        <f>+IF(G111&gt;0,'Órdenes y Medidas'!C114/G111,"-")</f>
        <v>0.75</v>
      </c>
      <c r="U111" s="57">
        <f>+IF(OR(C111=0,J111=0),"-",'Órdenes y Medidas'!C114/C111)</f>
        <v>0.75</v>
      </c>
    </row>
    <row r="112" spans="2:21" ht="20.100000000000001" customHeight="1" thickBot="1" x14ac:dyDescent="0.25">
      <c r="B112" s="4" t="s">
        <v>321</v>
      </c>
      <c r="C112" s="33">
        <v>1</v>
      </c>
      <c r="D112" s="33">
        <v>1</v>
      </c>
      <c r="E112" s="33">
        <v>0</v>
      </c>
      <c r="F112" s="33">
        <v>0</v>
      </c>
      <c r="G112" s="33">
        <v>1</v>
      </c>
      <c r="H112" s="33">
        <v>0</v>
      </c>
      <c r="I112" s="33">
        <v>0</v>
      </c>
      <c r="J112" s="33">
        <v>0</v>
      </c>
      <c r="K112" s="33">
        <v>0</v>
      </c>
      <c r="L112" s="33">
        <v>1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57">
        <f t="shared" si="4"/>
        <v>0</v>
      </c>
      <c r="S112" s="57">
        <f t="shared" si="3"/>
        <v>0</v>
      </c>
      <c r="T112" s="57">
        <f>+IF(G112&gt;0,'Órdenes y Medidas'!C115/G112,"-")</f>
        <v>0</v>
      </c>
      <c r="U112" s="57" t="str">
        <f>+IF(OR(C112=0,J112=0),"-",'Órdenes y Medidas'!C115/C112)</f>
        <v>-</v>
      </c>
    </row>
    <row r="113" spans="2:21" ht="20.100000000000001" customHeight="1" thickBot="1" x14ac:dyDescent="0.25">
      <c r="B113" s="4" t="s">
        <v>322</v>
      </c>
      <c r="C113" s="33">
        <v>12</v>
      </c>
      <c r="D113" s="33">
        <v>5</v>
      </c>
      <c r="E113" s="33">
        <v>7</v>
      </c>
      <c r="F113" s="33">
        <v>9</v>
      </c>
      <c r="G113" s="33">
        <v>12</v>
      </c>
      <c r="H113" s="33">
        <v>0</v>
      </c>
      <c r="I113" s="33">
        <v>0</v>
      </c>
      <c r="J113" s="33">
        <v>8</v>
      </c>
      <c r="K113" s="33">
        <v>0</v>
      </c>
      <c r="L113" s="33">
        <v>4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7">
        <f t="shared" si="4"/>
        <v>0</v>
      </c>
      <c r="S113" s="57">
        <f t="shared" si="3"/>
        <v>0</v>
      </c>
      <c r="T113" s="57">
        <f>+IF(G113&gt;0,'Órdenes y Medidas'!C116/G113,"-")</f>
        <v>1</v>
      </c>
      <c r="U113" s="57">
        <f>+IF(OR(C113=0,J113=0),"-",'Órdenes y Medidas'!C116/C113)</f>
        <v>1</v>
      </c>
    </row>
    <row r="114" spans="2:21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7" t="str">
        <f t="shared" si="4"/>
        <v>-</v>
      </c>
      <c r="S114" s="57" t="str">
        <f t="shared" si="3"/>
        <v>-</v>
      </c>
      <c r="T114" s="57" t="str">
        <f>+IF(G114&gt;0,'Órdenes y Medidas'!C117/G114,"-")</f>
        <v>-</v>
      </c>
      <c r="U114" s="57" t="str">
        <f>+IF(OR(C114=0,J114=0),"-",'Órdenes y Medidas'!C117/C114)</f>
        <v>-</v>
      </c>
    </row>
    <row r="115" spans="2:21" ht="20.100000000000001" customHeight="1" thickBot="1" x14ac:dyDescent="0.25">
      <c r="B115" s="4" t="s">
        <v>324</v>
      </c>
      <c r="C115" s="33">
        <v>13</v>
      </c>
      <c r="D115" s="33">
        <v>13</v>
      </c>
      <c r="E115" s="33">
        <v>0</v>
      </c>
      <c r="F115" s="33">
        <v>0</v>
      </c>
      <c r="G115" s="33">
        <v>13</v>
      </c>
      <c r="H115" s="33">
        <v>0</v>
      </c>
      <c r="I115" s="33">
        <v>0</v>
      </c>
      <c r="J115" s="33">
        <v>11</v>
      </c>
      <c r="K115" s="33">
        <v>1</v>
      </c>
      <c r="L115" s="33">
        <v>0</v>
      </c>
      <c r="M115" s="33">
        <v>1</v>
      </c>
      <c r="N115" s="33">
        <v>0</v>
      </c>
      <c r="O115" s="33">
        <v>0</v>
      </c>
      <c r="P115" s="33">
        <v>0</v>
      </c>
      <c r="Q115" s="33">
        <v>0</v>
      </c>
      <c r="R115" s="57">
        <f t="shared" si="4"/>
        <v>0</v>
      </c>
      <c r="S115" s="57">
        <f t="shared" si="3"/>
        <v>0</v>
      </c>
      <c r="T115" s="57">
        <f>+IF(G115&gt;0,'Órdenes y Medidas'!C118/G115,"-")</f>
        <v>0.30769230769230771</v>
      </c>
      <c r="U115" s="57">
        <f>+IF(OR(C115=0,J115=0),"-",'Órdenes y Medidas'!C118/C115)</f>
        <v>0.30769230769230771</v>
      </c>
    </row>
    <row r="116" spans="2:21" ht="20.100000000000001" customHeight="1" thickBot="1" x14ac:dyDescent="0.25">
      <c r="B116" s="4" t="s">
        <v>325</v>
      </c>
      <c r="C116" s="33">
        <v>5</v>
      </c>
      <c r="D116" s="33">
        <v>5</v>
      </c>
      <c r="E116" s="33">
        <v>0</v>
      </c>
      <c r="F116" s="33">
        <v>0</v>
      </c>
      <c r="G116" s="33">
        <v>5</v>
      </c>
      <c r="H116" s="33">
        <v>0</v>
      </c>
      <c r="I116" s="33">
        <v>0</v>
      </c>
      <c r="J116" s="33">
        <v>5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7">
        <f t="shared" si="4"/>
        <v>0</v>
      </c>
      <c r="S116" s="57">
        <f t="shared" si="3"/>
        <v>0</v>
      </c>
      <c r="T116" s="57">
        <f>+IF(G116&gt;0,'Órdenes y Medidas'!C119/G116,"-")</f>
        <v>1</v>
      </c>
      <c r="U116" s="57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48</v>
      </c>
      <c r="D117" s="33">
        <v>38</v>
      </c>
      <c r="E117" s="33">
        <v>10</v>
      </c>
      <c r="F117" s="33">
        <v>0</v>
      </c>
      <c r="G117" s="33">
        <v>48</v>
      </c>
      <c r="H117" s="33">
        <v>0</v>
      </c>
      <c r="I117" s="33">
        <v>0</v>
      </c>
      <c r="J117" s="33">
        <v>37</v>
      </c>
      <c r="K117" s="33">
        <v>0</v>
      </c>
      <c r="L117" s="33">
        <v>5</v>
      </c>
      <c r="M117" s="33">
        <v>6</v>
      </c>
      <c r="N117" s="33">
        <v>0</v>
      </c>
      <c r="O117" s="33">
        <v>0</v>
      </c>
      <c r="P117" s="33">
        <v>0</v>
      </c>
      <c r="Q117" s="33">
        <v>0</v>
      </c>
      <c r="R117" s="57">
        <f t="shared" si="4"/>
        <v>0</v>
      </c>
      <c r="S117" s="57">
        <f t="shared" si="3"/>
        <v>0</v>
      </c>
      <c r="T117" s="57">
        <f>+IF(G117&gt;0,'Órdenes y Medidas'!C120/G117,"-")</f>
        <v>0.77083333333333337</v>
      </c>
      <c r="U117" s="57">
        <f>+IF(OR(C117=0,J117=0),"-",'Órdenes y Medidas'!C120/C117)</f>
        <v>0.77083333333333337</v>
      </c>
    </row>
    <row r="118" spans="2:21" ht="20.100000000000001" customHeight="1" thickBot="1" x14ac:dyDescent="0.25">
      <c r="B118" s="4" t="s">
        <v>327</v>
      </c>
      <c r="C118" s="33">
        <v>7</v>
      </c>
      <c r="D118" s="33">
        <v>6</v>
      </c>
      <c r="E118" s="33">
        <v>1</v>
      </c>
      <c r="F118" s="33">
        <v>0</v>
      </c>
      <c r="G118" s="33">
        <v>7</v>
      </c>
      <c r="H118" s="33">
        <v>0</v>
      </c>
      <c r="I118" s="33">
        <v>0</v>
      </c>
      <c r="J118" s="33">
        <v>7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7">
        <f t="shared" si="4"/>
        <v>0</v>
      </c>
      <c r="S118" s="57">
        <f t="shared" si="3"/>
        <v>0</v>
      </c>
      <c r="T118" s="57">
        <f>+IF(G118&gt;0,'Órdenes y Medidas'!C121/G118,"-")</f>
        <v>0</v>
      </c>
      <c r="U118" s="57">
        <f>+IF(OR(C118=0,J118=0),"-",'Órdenes y Medidas'!C121/C118)</f>
        <v>0</v>
      </c>
    </row>
    <row r="119" spans="2:21" ht="20.100000000000001" customHeight="1" thickBot="1" x14ac:dyDescent="0.25">
      <c r="B119" s="4" t="s">
        <v>328</v>
      </c>
      <c r="C119" s="33">
        <v>19</v>
      </c>
      <c r="D119" s="33">
        <v>19</v>
      </c>
      <c r="E119" s="33">
        <v>0</v>
      </c>
      <c r="F119" s="33">
        <v>0</v>
      </c>
      <c r="G119" s="33">
        <v>19</v>
      </c>
      <c r="H119" s="33">
        <v>0</v>
      </c>
      <c r="I119" s="33">
        <v>0</v>
      </c>
      <c r="J119" s="33">
        <v>14</v>
      </c>
      <c r="K119" s="33">
        <v>0</v>
      </c>
      <c r="L119" s="33">
        <v>2</v>
      </c>
      <c r="M119" s="33">
        <v>2</v>
      </c>
      <c r="N119" s="33">
        <v>1</v>
      </c>
      <c r="O119" s="33">
        <v>1</v>
      </c>
      <c r="P119" s="33">
        <v>1</v>
      </c>
      <c r="Q119" s="33">
        <v>0</v>
      </c>
      <c r="R119" s="57">
        <f t="shared" si="4"/>
        <v>5.2631578947368418E-2</v>
      </c>
      <c r="S119" s="57">
        <f t="shared" si="3"/>
        <v>5.2631578947368418E-2</v>
      </c>
      <c r="T119" s="57">
        <f>+IF(G119&gt;0,'Órdenes y Medidas'!C122/G119,"-")</f>
        <v>0.15789473684210525</v>
      </c>
      <c r="U119" s="57">
        <f>+IF(OR(C119=0,J119=0),"-",'Órdenes y Medidas'!C122/C119)</f>
        <v>0.15789473684210525</v>
      </c>
    </row>
    <row r="120" spans="2:21" ht="20.100000000000001" customHeight="1" thickBot="1" x14ac:dyDescent="0.25">
      <c r="B120" s="4" t="s">
        <v>329</v>
      </c>
      <c r="C120" s="33">
        <v>5</v>
      </c>
      <c r="D120" s="33">
        <v>2</v>
      </c>
      <c r="E120" s="33">
        <v>3</v>
      </c>
      <c r="F120" s="33">
        <v>0</v>
      </c>
      <c r="G120" s="33">
        <v>5</v>
      </c>
      <c r="H120" s="33">
        <v>0</v>
      </c>
      <c r="I120" s="33">
        <v>0</v>
      </c>
      <c r="J120" s="33">
        <v>4</v>
      </c>
      <c r="K120" s="33">
        <v>0</v>
      </c>
      <c r="L120" s="33">
        <v>0</v>
      </c>
      <c r="M120" s="33">
        <v>1</v>
      </c>
      <c r="N120" s="33">
        <v>0</v>
      </c>
      <c r="O120" s="33">
        <v>0</v>
      </c>
      <c r="P120" s="33">
        <v>0</v>
      </c>
      <c r="Q120" s="33">
        <v>0</v>
      </c>
      <c r="R120" s="57">
        <f t="shared" si="4"/>
        <v>0</v>
      </c>
      <c r="S120" s="57">
        <f t="shared" si="3"/>
        <v>0</v>
      </c>
      <c r="T120" s="57">
        <f>+IF(G120&gt;0,'Órdenes y Medidas'!C123/G120,"-")</f>
        <v>0.2</v>
      </c>
      <c r="U120" s="57">
        <f>+IF(OR(C120=0,J120=0),"-",'Órdenes y Medidas'!C123/C120)</f>
        <v>0.2</v>
      </c>
    </row>
    <row r="121" spans="2:21" ht="20.100000000000001" customHeight="1" thickBot="1" x14ac:dyDescent="0.25">
      <c r="B121" s="4" t="s">
        <v>330</v>
      </c>
      <c r="C121" s="33">
        <v>246</v>
      </c>
      <c r="D121" s="33">
        <v>155</v>
      </c>
      <c r="E121" s="33">
        <v>91</v>
      </c>
      <c r="F121" s="33">
        <v>0</v>
      </c>
      <c r="G121" s="33">
        <v>246</v>
      </c>
      <c r="H121" s="33">
        <v>0</v>
      </c>
      <c r="I121" s="33">
        <v>0</v>
      </c>
      <c r="J121" s="33">
        <v>102</v>
      </c>
      <c r="K121" s="33">
        <v>5</v>
      </c>
      <c r="L121" s="33">
        <v>68</v>
      </c>
      <c r="M121" s="33">
        <v>71</v>
      </c>
      <c r="N121" s="33">
        <v>0</v>
      </c>
      <c r="O121" s="33">
        <v>86</v>
      </c>
      <c r="P121" s="33">
        <v>65</v>
      </c>
      <c r="Q121" s="33">
        <v>21</v>
      </c>
      <c r="R121" s="57">
        <f t="shared" si="4"/>
        <v>0.34959349593495936</v>
      </c>
      <c r="S121" s="57">
        <f t="shared" si="3"/>
        <v>0.34959349593495936</v>
      </c>
      <c r="T121" s="57">
        <f>+IF(G121&gt;0,'Órdenes y Medidas'!C124/G121,"-")</f>
        <v>0.23577235772357724</v>
      </c>
      <c r="U121" s="57">
        <f>+IF(OR(C121=0,J121=0),"-",'Órdenes y Medidas'!C124/C121)</f>
        <v>0.23577235772357724</v>
      </c>
    </row>
    <row r="122" spans="2:21" ht="20.100000000000001" customHeight="1" thickBot="1" x14ac:dyDescent="0.25">
      <c r="B122" s="4" t="s">
        <v>331</v>
      </c>
      <c r="C122" s="33">
        <v>21</v>
      </c>
      <c r="D122" s="33">
        <v>21</v>
      </c>
      <c r="E122" s="33">
        <v>0</v>
      </c>
      <c r="F122" s="33">
        <v>0</v>
      </c>
      <c r="G122" s="33">
        <v>21</v>
      </c>
      <c r="H122" s="33">
        <v>0</v>
      </c>
      <c r="I122" s="33">
        <v>0</v>
      </c>
      <c r="J122" s="33">
        <v>21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7">
        <f t="shared" si="4"/>
        <v>0</v>
      </c>
      <c r="S122" s="57">
        <f t="shared" si="3"/>
        <v>0</v>
      </c>
      <c r="T122" s="57">
        <f>+IF(G122&gt;0,'Órdenes y Medidas'!C125/G122,"-")</f>
        <v>0.2857142857142857</v>
      </c>
      <c r="U122" s="57">
        <f>+IF(OR(C122=0,J122=0),"-",'Órdenes y Medidas'!C125/C122)</f>
        <v>0.2857142857142857</v>
      </c>
    </row>
    <row r="123" spans="2:21" ht="20.100000000000001" customHeight="1" thickBot="1" x14ac:dyDescent="0.25">
      <c r="B123" s="4" t="s">
        <v>332</v>
      </c>
      <c r="C123" s="33">
        <v>162</v>
      </c>
      <c r="D123" s="33">
        <v>114</v>
      </c>
      <c r="E123" s="33">
        <v>48</v>
      </c>
      <c r="F123" s="33">
        <v>0</v>
      </c>
      <c r="G123" s="33">
        <v>162</v>
      </c>
      <c r="H123" s="33">
        <v>0</v>
      </c>
      <c r="I123" s="33">
        <v>0</v>
      </c>
      <c r="J123" s="33">
        <v>129</v>
      </c>
      <c r="K123" s="33">
        <v>2</v>
      </c>
      <c r="L123" s="33">
        <v>9</v>
      </c>
      <c r="M123" s="33">
        <v>20</v>
      </c>
      <c r="N123" s="33">
        <v>2</v>
      </c>
      <c r="O123" s="33">
        <v>25</v>
      </c>
      <c r="P123" s="33">
        <v>18</v>
      </c>
      <c r="Q123" s="33">
        <v>7</v>
      </c>
      <c r="R123" s="57">
        <f t="shared" si="4"/>
        <v>0.15432098765432098</v>
      </c>
      <c r="S123" s="57">
        <f t="shared" si="3"/>
        <v>0.15432098765432098</v>
      </c>
      <c r="T123" s="57">
        <f>+IF(G123&gt;0,'Órdenes y Medidas'!C126/G123,"-")</f>
        <v>0.30246913580246915</v>
      </c>
      <c r="U123" s="57">
        <f>+IF(OR(C123=0,J123=0),"-",'Órdenes y Medidas'!C126/C123)</f>
        <v>0.30246913580246915</v>
      </c>
    </row>
    <row r="124" spans="2:21" ht="20.100000000000001" customHeight="1" thickBot="1" x14ac:dyDescent="0.25">
      <c r="B124" s="4" t="s">
        <v>333</v>
      </c>
      <c r="C124" s="33">
        <v>8</v>
      </c>
      <c r="D124" s="33">
        <v>4</v>
      </c>
      <c r="E124" s="33">
        <v>4</v>
      </c>
      <c r="F124" s="33">
        <v>0</v>
      </c>
      <c r="G124" s="33">
        <v>8</v>
      </c>
      <c r="H124" s="33">
        <v>0</v>
      </c>
      <c r="I124" s="33">
        <v>0</v>
      </c>
      <c r="J124" s="33">
        <v>8</v>
      </c>
      <c r="K124" s="33">
        <v>0</v>
      </c>
      <c r="L124" s="33">
        <v>0</v>
      </c>
      <c r="M124" s="33">
        <v>0</v>
      </c>
      <c r="N124" s="33">
        <v>0</v>
      </c>
      <c r="O124" s="33">
        <v>3</v>
      </c>
      <c r="P124" s="33">
        <v>3</v>
      </c>
      <c r="Q124" s="33">
        <v>0</v>
      </c>
      <c r="R124" s="57">
        <f t="shared" si="4"/>
        <v>0.375</v>
      </c>
      <c r="S124" s="57">
        <f t="shared" si="3"/>
        <v>0.375</v>
      </c>
      <c r="T124" s="57">
        <f>+IF(G124&gt;0,'Órdenes y Medidas'!C127/G124,"-")</f>
        <v>0.75</v>
      </c>
      <c r="U124" s="57">
        <f>+IF(OR(C124=0,J124=0),"-",'Órdenes y Medidas'!C127/C124)</f>
        <v>0.75</v>
      </c>
    </row>
    <row r="125" spans="2:21" ht="20.100000000000001" customHeight="1" thickBot="1" x14ac:dyDescent="0.25">
      <c r="B125" s="4" t="s">
        <v>334</v>
      </c>
      <c r="C125" s="33">
        <v>33</v>
      </c>
      <c r="D125" s="33">
        <v>33</v>
      </c>
      <c r="E125" s="33">
        <v>0</v>
      </c>
      <c r="F125" s="33">
        <v>0</v>
      </c>
      <c r="G125" s="33">
        <v>33</v>
      </c>
      <c r="H125" s="33">
        <v>0</v>
      </c>
      <c r="I125" s="33">
        <v>0</v>
      </c>
      <c r="J125" s="33">
        <v>27</v>
      </c>
      <c r="K125" s="33">
        <v>0</v>
      </c>
      <c r="L125" s="33">
        <v>4</v>
      </c>
      <c r="M125" s="33">
        <v>2</v>
      </c>
      <c r="N125" s="33">
        <v>0</v>
      </c>
      <c r="O125" s="33">
        <v>0</v>
      </c>
      <c r="P125" s="33">
        <v>0</v>
      </c>
      <c r="Q125" s="33">
        <v>0</v>
      </c>
      <c r="R125" s="57">
        <f t="shared" si="4"/>
        <v>0</v>
      </c>
      <c r="S125" s="57">
        <f t="shared" si="3"/>
        <v>0</v>
      </c>
      <c r="T125" s="57">
        <f>+IF(G125&gt;0,'Órdenes y Medidas'!C128/G125,"-")</f>
        <v>0.27272727272727271</v>
      </c>
      <c r="U125" s="57">
        <f>+IF(OR(C125=0,J125=0),"-",'Órdenes y Medidas'!C128/C125)</f>
        <v>0.27272727272727271</v>
      </c>
    </row>
    <row r="126" spans="2:21" ht="20.100000000000001" customHeight="1" thickBot="1" x14ac:dyDescent="0.25">
      <c r="B126" s="4" t="s">
        <v>335</v>
      </c>
      <c r="C126" s="33">
        <v>23</v>
      </c>
      <c r="D126" s="33">
        <v>23</v>
      </c>
      <c r="E126" s="33">
        <v>0</v>
      </c>
      <c r="F126" s="33">
        <v>0</v>
      </c>
      <c r="G126" s="33">
        <v>23</v>
      </c>
      <c r="H126" s="33">
        <v>0</v>
      </c>
      <c r="I126" s="33">
        <v>0</v>
      </c>
      <c r="J126" s="33">
        <v>22</v>
      </c>
      <c r="K126" s="33">
        <v>0</v>
      </c>
      <c r="L126" s="33">
        <v>0</v>
      </c>
      <c r="M126" s="33">
        <v>1</v>
      </c>
      <c r="N126" s="33">
        <v>0</v>
      </c>
      <c r="O126" s="33">
        <v>0</v>
      </c>
      <c r="P126" s="33">
        <v>0</v>
      </c>
      <c r="Q126" s="33">
        <v>0</v>
      </c>
      <c r="R126" s="57">
        <f t="shared" si="4"/>
        <v>0</v>
      </c>
      <c r="S126" s="57">
        <f t="shared" si="3"/>
        <v>0</v>
      </c>
      <c r="T126" s="57">
        <f>+IF(G126&gt;0,'Órdenes y Medidas'!C129/G126,"-")</f>
        <v>0.17391304347826086</v>
      </c>
      <c r="U126" s="57">
        <f>+IF(OR(C126=0,J126=0),"-",'Órdenes y Medidas'!C129/C126)</f>
        <v>0.17391304347826086</v>
      </c>
    </row>
    <row r="127" spans="2:21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7" t="str">
        <f t="shared" si="4"/>
        <v>-</v>
      </c>
      <c r="S127" s="57" t="str">
        <f t="shared" si="3"/>
        <v>-</v>
      </c>
      <c r="T127" s="57" t="str">
        <f>+IF(G127&gt;0,'Órdenes y Medidas'!C130/G127,"-")</f>
        <v>-</v>
      </c>
      <c r="U127" s="57" t="str">
        <f>+IF(OR(C127=0,J127=0),"-",'Órdenes y Medidas'!C130/C127)</f>
        <v>-</v>
      </c>
    </row>
    <row r="128" spans="2:21" ht="20.100000000000001" customHeight="1" thickBot="1" x14ac:dyDescent="0.25">
      <c r="B128" s="4" t="s">
        <v>337</v>
      </c>
      <c r="C128" s="33">
        <v>10</v>
      </c>
      <c r="D128" s="33">
        <v>9</v>
      </c>
      <c r="E128" s="33">
        <v>1</v>
      </c>
      <c r="F128" s="33">
        <v>0</v>
      </c>
      <c r="G128" s="33">
        <v>10</v>
      </c>
      <c r="H128" s="33">
        <v>0</v>
      </c>
      <c r="I128" s="33">
        <v>0</v>
      </c>
      <c r="J128" s="33">
        <v>10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7">
        <f t="shared" si="4"/>
        <v>0</v>
      </c>
      <c r="S128" s="57">
        <f t="shared" si="3"/>
        <v>0</v>
      </c>
      <c r="T128" s="57">
        <f>+IF(G128&gt;0,'Órdenes y Medidas'!C131/G128,"-")</f>
        <v>0.6</v>
      </c>
      <c r="U128" s="57">
        <f>+IF(OR(C128=0,J128=0),"-",'Órdenes y Medidas'!C131/C128)</f>
        <v>0.6</v>
      </c>
    </row>
    <row r="129" spans="2:21" ht="20.100000000000001" customHeight="1" thickBot="1" x14ac:dyDescent="0.25">
      <c r="B129" s="4" t="s">
        <v>338</v>
      </c>
      <c r="C129" s="33">
        <v>8</v>
      </c>
      <c r="D129" s="33">
        <v>6</v>
      </c>
      <c r="E129" s="33">
        <v>2</v>
      </c>
      <c r="F129" s="33">
        <v>0</v>
      </c>
      <c r="G129" s="33">
        <v>8</v>
      </c>
      <c r="H129" s="33">
        <v>0</v>
      </c>
      <c r="I129" s="33">
        <v>0</v>
      </c>
      <c r="J129" s="33">
        <v>8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57">
        <f t="shared" si="4"/>
        <v>0</v>
      </c>
      <c r="S129" s="57">
        <f t="shared" si="3"/>
        <v>0</v>
      </c>
      <c r="T129" s="57">
        <f>+IF(G129&gt;0,'Órdenes y Medidas'!C132/G129,"-")</f>
        <v>0.375</v>
      </c>
      <c r="U129" s="57">
        <f>+IF(OR(C129=0,J129=0),"-",'Órdenes y Medidas'!C132/C129)</f>
        <v>0.375</v>
      </c>
    </row>
    <row r="130" spans="2:21" ht="20.100000000000001" customHeight="1" thickBot="1" x14ac:dyDescent="0.25">
      <c r="B130" s="4" t="s">
        <v>339</v>
      </c>
      <c r="C130" s="33">
        <v>10</v>
      </c>
      <c r="D130" s="33">
        <v>8</v>
      </c>
      <c r="E130" s="33">
        <v>2</v>
      </c>
      <c r="F130" s="33">
        <v>0</v>
      </c>
      <c r="G130" s="33">
        <v>10</v>
      </c>
      <c r="H130" s="33">
        <v>0</v>
      </c>
      <c r="I130" s="33">
        <v>0</v>
      </c>
      <c r="J130" s="33">
        <v>10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7">
        <f t="shared" si="4"/>
        <v>0</v>
      </c>
      <c r="S130" s="57">
        <f t="shared" si="3"/>
        <v>0</v>
      </c>
      <c r="T130" s="57">
        <f>+IF(G130&gt;0,'Órdenes y Medidas'!C133/G130,"-")</f>
        <v>0.2</v>
      </c>
      <c r="U130" s="57">
        <f>+IF(OR(C130=0,J130=0),"-",'Órdenes y Medidas'!C133/C130)</f>
        <v>0.2</v>
      </c>
    </row>
    <row r="131" spans="2:21" ht="20.100000000000001" customHeight="1" thickBot="1" x14ac:dyDescent="0.25">
      <c r="B131" s="4" t="s">
        <v>340</v>
      </c>
      <c r="C131" s="33">
        <v>3</v>
      </c>
      <c r="D131" s="33">
        <v>2</v>
      </c>
      <c r="E131" s="33">
        <v>1</v>
      </c>
      <c r="F131" s="33">
        <v>0</v>
      </c>
      <c r="G131" s="33">
        <v>47</v>
      </c>
      <c r="H131" s="33">
        <v>0</v>
      </c>
      <c r="I131" s="33">
        <v>0</v>
      </c>
      <c r="J131" s="33">
        <v>3</v>
      </c>
      <c r="K131" s="33">
        <v>0</v>
      </c>
      <c r="L131" s="33">
        <v>0</v>
      </c>
      <c r="M131" s="33">
        <v>0</v>
      </c>
      <c r="N131" s="33">
        <v>44</v>
      </c>
      <c r="O131" s="33">
        <v>0</v>
      </c>
      <c r="P131" s="33">
        <v>0</v>
      </c>
      <c r="Q131" s="33">
        <v>0</v>
      </c>
      <c r="R131" s="57">
        <f t="shared" si="4"/>
        <v>0</v>
      </c>
      <c r="S131" s="57">
        <f t="shared" si="3"/>
        <v>0</v>
      </c>
      <c r="T131" s="57">
        <f>+IF(G131&gt;0,'Órdenes y Medidas'!C134/G131,"-")</f>
        <v>6.3829787234042548E-2</v>
      </c>
      <c r="U131" s="57">
        <f>+IF(OR(C131=0,J131=0),"-",'Órdenes y Medidas'!C134/C131)</f>
        <v>1</v>
      </c>
    </row>
    <row r="132" spans="2:21" ht="20.100000000000001" customHeight="1" thickBot="1" x14ac:dyDescent="0.25">
      <c r="B132" s="4" t="s">
        <v>639</v>
      </c>
      <c r="C132" s="33">
        <v>50</v>
      </c>
      <c r="D132" s="33">
        <v>34</v>
      </c>
      <c r="E132" s="33">
        <v>16</v>
      </c>
      <c r="F132" s="33">
        <v>0</v>
      </c>
      <c r="G132" s="33">
        <v>50</v>
      </c>
      <c r="H132" s="33">
        <v>1</v>
      </c>
      <c r="I132" s="33">
        <v>0</v>
      </c>
      <c r="J132" s="33">
        <v>34</v>
      </c>
      <c r="K132" s="33">
        <v>1</v>
      </c>
      <c r="L132" s="33">
        <v>11</v>
      </c>
      <c r="M132" s="33">
        <v>1</v>
      </c>
      <c r="N132" s="33">
        <v>2</v>
      </c>
      <c r="O132" s="33">
        <v>0</v>
      </c>
      <c r="P132" s="33">
        <v>0</v>
      </c>
      <c r="Q132" s="33">
        <v>0</v>
      </c>
      <c r="R132" s="57">
        <f t="shared" si="4"/>
        <v>0</v>
      </c>
      <c r="S132" s="57">
        <f t="shared" si="3"/>
        <v>0</v>
      </c>
      <c r="T132" s="57">
        <f>+IF(G132&gt;0,'Órdenes y Medidas'!C135/G132,"-")</f>
        <v>0.16</v>
      </c>
      <c r="U132" s="57">
        <f>+IF(OR(C132=0,J132=0),"-",'Órdenes y Medidas'!C135/C132)</f>
        <v>0.16</v>
      </c>
    </row>
    <row r="133" spans="2:21" ht="20.100000000000001" customHeight="1" thickBot="1" x14ac:dyDescent="0.25">
      <c r="B133" s="4" t="s">
        <v>341</v>
      </c>
      <c r="C133" s="33">
        <v>91</v>
      </c>
      <c r="D133" s="33">
        <v>65</v>
      </c>
      <c r="E133" s="33">
        <v>26</v>
      </c>
      <c r="F133" s="33">
        <v>0</v>
      </c>
      <c r="G133" s="33">
        <v>125</v>
      </c>
      <c r="H133" s="33">
        <v>0</v>
      </c>
      <c r="I133" s="33">
        <v>0</v>
      </c>
      <c r="J133" s="33">
        <v>111</v>
      </c>
      <c r="K133" s="33">
        <v>0</v>
      </c>
      <c r="L133" s="33">
        <v>14</v>
      </c>
      <c r="M133" s="33">
        <v>0</v>
      </c>
      <c r="N133" s="33">
        <v>0</v>
      </c>
      <c r="O133" s="33">
        <v>27</v>
      </c>
      <c r="P133" s="33">
        <v>18</v>
      </c>
      <c r="Q133" s="33">
        <v>9</v>
      </c>
      <c r="R133" s="57">
        <f t="shared" si="4"/>
        <v>0.216</v>
      </c>
      <c r="S133" s="57">
        <f t="shared" si="3"/>
        <v>0.2967032967032967</v>
      </c>
      <c r="T133" s="57">
        <f>+IF(G133&gt;0,'Órdenes y Medidas'!C136/G133,"-")</f>
        <v>7.1999999999999995E-2</v>
      </c>
      <c r="U133" s="57">
        <f>+IF(OR(C133=0,J133=0),"-",'Órdenes y Medidas'!C136/C133)</f>
        <v>9.8901098901098897E-2</v>
      </c>
    </row>
    <row r="134" spans="2:21" ht="20.100000000000001" customHeight="1" thickBot="1" x14ac:dyDescent="0.25">
      <c r="B134" s="4" t="s">
        <v>342</v>
      </c>
      <c r="C134" s="33">
        <v>746</v>
      </c>
      <c r="D134" s="33">
        <v>293</v>
      </c>
      <c r="E134" s="33">
        <v>453</v>
      </c>
      <c r="F134" s="33">
        <v>2</v>
      </c>
      <c r="G134" s="33">
        <v>833</v>
      </c>
      <c r="H134" s="33">
        <v>27</v>
      </c>
      <c r="I134" s="33">
        <v>0</v>
      </c>
      <c r="J134" s="33">
        <v>523</v>
      </c>
      <c r="K134" s="33">
        <v>1</v>
      </c>
      <c r="L134" s="33">
        <v>198</v>
      </c>
      <c r="M134" s="33">
        <v>84</v>
      </c>
      <c r="N134" s="33">
        <v>0</v>
      </c>
      <c r="O134" s="33">
        <v>64</v>
      </c>
      <c r="P134" s="33">
        <v>18</v>
      </c>
      <c r="Q134" s="33">
        <v>46</v>
      </c>
      <c r="R134" s="57">
        <f t="shared" si="4"/>
        <v>7.6830732292917162E-2</v>
      </c>
      <c r="S134" s="57">
        <f t="shared" si="3"/>
        <v>8.5790884718498661E-2</v>
      </c>
      <c r="T134" s="57">
        <f>+IF(G134&gt;0,'Órdenes y Medidas'!C137/G134,"-")</f>
        <v>0.25450180072028811</v>
      </c>
      <c r="U134" s="57">
        <f>+IF(OR(C134=0,J134=0),"-",'Órdenes y Medidas'!C137/C134)</f>
        <v>0.28418230563002683</v>
      </c>
    </row>
    <row r="135" spans="2:21" ht="20.100000000000001" customHeight="1" thickBot="1" x14ac:dyDescent="0.25">
      <c r="B135" s="4" t="s">
        <v>343</v>
      </c>
      <c r="C135" s="33">
        <v>209</v>
      </c>
      <c r="D135" s="33">
        <v>127</v>
      </c>
      <c r="E135" s="33">
        <v>82</v>
      </c>
      <c r="F135" s="33">
        <v>10</v>
      </c>
      <c r="G135" s="33">
        <v>209</v>
      </c>
      <c r="H135" s="33">
        <v>12</v>
      </c>
      <c r="I135" s="33">
        <v>15</v>
      </c>
      <c r="J135" s="33">
        <v>117</v>
      </c>
      <c r="K135" s="33">
        <v>17</v>
      </c>
      <c r="L135" s="33">
        <v>8</v>
      </c>
      <c r="M135" s="33">
        <v>40</v>
      </c>
      <c r="N135" s="33">
        <v>0</v>
      </c>
      <c r="O135" s="33">
        <v>64</v>
      </c>
      <c r="P135" s="33">
        <v>44</v>
      </c>
      <c r="Q135" s="33">
        <v>20</v>
      </c>
      <c r="R135" s="57">
        <f t="shared" si="4"/>
        <v>0.30622009569377989</v>
      </c>
      <c r="S135" s="57">
        <f t="shared" si="3"/>
        <v>0.30622009569377989</v>
      </c>
      <c r="T135" s="57">
        <f>+IF(G135&gt;0,'Órdenes y Medidas'!C138/G135,"-")</f>
        <v>0.31578947368421051</v>
      </c>
      <c r="U135" s="57">
        <f>+IF(OR(C135=0,J135=0),"-",'Órdenes y Medidas'!C138/C135)</f>
        <v>0.31578947368421051</v>
      </c>
    </row>
    <row r="136" spans="2:21" ht="20.100000000000001" customHeight="1" thickBot="1" x14ac:dyDescent="0.25">
      <c r="B136" s="4" t="s">
        <v>344</v>
      </c>
      <c r="C136" s="33">
        <v>106</v>
      </c>
      <c r="D136" s="33">
        <v>51</v>
      </c>
      <c r="E136" s="33">
        <v>55</v>
      </c>
      <c r="F136" s="33">
        <v>2</v>
      </c>
      <c r="G136" s="33">
        <v>146</v>
      </c>
      <c r="H136" s="33">
        <v>7</v>
      </c>
      <c r="I136" s="33">
        <v>0</v>
      </c>
      <c r="J136" s="33">
        <v>85</v>
      </c>
      <c r="K136" s="33">
        <v>1</v>
      </c>
      <c r="L136" s="33">
        <v>44</v>
      </c>
      <c r="M136" s="33">
        <v>3</v>
      </c>
      <c r="N136" s="33">
        <v>6</v>
      </c>
      <c r="O136" s="33">
        <v>11</v>
      </c>
      <c r="P136" s="33">
        <v>4</v>
      </c>
      <c r="Q136" s="33">
        <v>7</v>
      </c>
      <c r="R136" s="57">
        <f t="shared" si="4"/>
        <v>7.5342465753424653E-2</v>
      </c>
      <c r="S136" s="57">
        <f t="shared" si="3"/>
        <v>0.10377358490566038</v>
      </c>
      <c r="T136" s="57">
        <f>+IF(G136&gt;0,'Órdenes y Medidas'!C139/G136,"-")</f>
        <v>0.21917808219178081</v>
      </c>
      <c r="U136" s="57">
        <f>+IF(OR(C136=0,J136=0),"-",'Órdenes y Medidas'!C139/C136)</f>
        <v>0.30188679245283018</v>
      </c>
    </row>
    <row r="137" spans="2:21" ht="20.100000000000001" customHeight="1" thickBot="1" x14ac:dyDescent="0.25">
      <c r="B137" s="4" t="s">
        <v>345</v>
      </c>
      <c r="C137" s="33">
        <v>23</v>
      </c>
      <c r="D137" s="33">
        <v>17</v>
      </c>
      <c r="E137" s="33">
        <v>6</v>
      </c>
      <c r="F137" s="33">
        <v>0</v>
      </c>
      <c r="G137" s="33">
        <v>28</v>
      </c>
      <c r="H137" s="33">
        <v>0</v>
      </c>
      <c r="I137" s="33">
        <v>0</v>
      </c>
      <c r="J137" s="33">
        <v>23</v>
      </c>
      <c r="K137" s="33">
        <v>0</v>
      </c>
      <c r="L137" s="33">
        <v>5</v>
      </c>
      <c r="M137" s="33">
        <v>0</v>
      </c>
      <c r="N137" s="33">
        <v>0</v>
      </c>
      <c r="O137" s="33">
        <v>7</v>
      </c>
      <c r="P137" s="33">
        <v>7</v>
      </c>
      <c r="Q137" s="33">
        <v>0</v>
      </c>
      <c r="R137" s="57">
        <f t="shared" si="4"/>
        <v>0.25</v>
      </c>
      <c r="S137" s="57">
        <f t="shared" si="3"/>
        <v>0.30434782608695654</v>
      </c>
      <c r="T137" s="57">
        <f>+IF(G137&gt;0,'Órdenes y Medidas'!C140/G137,"-")</f>
        <v>0.32142857142857145</v>
      </c>
      <c r="U137" s="57">
        <f>+IF(OR(C137=0,J137=0),"-",'Órdenes y Medidas'!C140/C137)</f>
        <v>0.39130434782608697</v>
      </c>
    </row>
    <row r="138" spans="2:21" ht="20.100000000000001" customHeight="1" thickBot="1" x14ac:dyDescent="0.25">
      <c r="B138" s="4" t="s">
        <v>346</v>
      </c>
      <c r="C138" s="33">
        <v>79</v>
      </c>
      <c r="D138" s="33">
        <v>48</v>
      </c>
      <c r="E138" s="33">
        <v>31</v>
      </c>
      <c r="F138" s="33">
        <v>1</v>
      </c>
      <c r="G138" s="33">
        <v>87</v>
      </c>
      <c r="H138" s="33">
        <v>0</v>
      </c>
      <c r="I138" s="33">
        <v>0</v>
      </c>
      <c r="J138" s="33">
        <v>43</v>
      </c>
      <c r="K138" s="33">
        <v>3</v>
      </c>
      <c r="L138" s="33">
        <v>39</v>
      </c>
      <c r="M138" s="33">
        <v>2</v>
      </c>
      <c r="N138" s="33">
        <v>0</v>
      </c>
      <c r="O138" s="33">
        <v>26</v>
      </c>
      <c r="P138" s="33">
        <v>15</v>
      </c>
      <c r="Q138" s="33">
        <v>11</v>
      </c>
      <c r="R138" s="57">
        <f t="shared" si="4"/>
        <v>0.2988505747126437</v>
      </c>
      <c r="S138" s="57">
        <f t="shared" si="3"/>
        <v>0.32911392405063289</v>
      </c>
      <c r="T138" s="57">
        <f>+IF(G138&gt;0,'Órdenes y Medidas'!C141/G138,"-")</f>
        <v>0.26436781609195403</v>
      </c>
      <c r="U138" s="57">
        <f>+IF(OR(C138=0,J138=0),"-",'Órdenes y Medidas'!C141/C138)</f>
        <v>0.29113924050632911</v>
      </c>
    </row>
    <row r="139" spans="2:21" ht="20.100000000000001" customHeight="1" thickBot="1" x14ac:dyDescent="0.25">
      <c r="B139" s="4" t="s">
        <v>347</v>
      </c>
      <c r="C139" s="33">
        <v>460</v>
      </c>
      <c r="D139" s="33">
        <v>408</v>
      </c>
      <c r="E139" s="33">
        <v>52</v>
      </c>
      <c r="F139" s="33">
        <v>0</v>
      </c>
      <c r="G139" s="33">
        <v>460</v>
      </c>
      <c r="H139" s="33">
        <v>2</v>
      </c>
      <c r="I139" s="33">
        <v>0</v>
      </c>
      <c r="J139" s="33">
        <v>260</v>
      </c>
      <c r="K139" s="33">
        <v>7</v>
      </c>
      <c r="L139" s="33">
        <v>10</v>
      </c>
      <c r="M139" s="33">
        <v>117</v>
      </c>
      <c r="N139" s="33">
        <v>64</v>
      </c>
      <c r="O139" s="33">
        <v>44</v>
      </c>
      <c r="P139" s="33">
        <v>38</v>
      </c>
      <c r="Q139" s="33">
        <v>6</v>
      </c>
      <c r="R139" s="57">
        <f t="shared" si="4"/>
        <v>9.5652173913043481E-2</v>
      </c>
      <c r="S139" s="57">
        <f t="shared" ref="S139:S202" si="5">+IF(C139&gt;0,O139/C139,"-")</f>
        <v>9.5652173913043481E-2</v>
      </c>
      <c r="T139" s="57">
        <f>+IF(G139&gt;0,'Órdenes y Medidas'!C142/G139,"-")</f>
        <v>0.14347826086956522</v>
      </c>
      <c r="U139" s="57">
        <f>+IF(OR(C139=0,J139=0),"-",'Órdenes y Medidas'!C142/C139)</f>
        <v>0.14347826086956522</v>
      </c>
    </row>
    <row r="140" spans="2:21" ht="20.100000000000001" customHeight="1" thickBot="1" x14ac:dyDescent="0.25">
      <c r="B140" s="4" t="s">
        <v>348</v>
      </c>
      <c r="C140" s="33">
        <v>112</v>
      </c>
      <c r="D140" s="33">
        <v>73</v>
      </c>
      <c r="E140" s="33">
        <v>39</v>
      </c>
      <c r="F140" s="33">
        <v>0</v>
      </c>
      <c r="G140" s="33">
        <v>112</v>
      </c>
      <c r="H140" s="33">
        <v>0</v>
      </c>
      <c r="I140" s="33">
        <v>0</v>
      </c>
      <c r="J140" s="33">
        <v>93</v>
      </c>
      <c r="K140" s="33">
        <v>1</v>
      </c>
      <c r="L140" s="33">
        <v>2</v>
      </c>
      <c r="M140" s="33">
        <v>16</v>
      </c>
      <c r="N140" s="33">
        <v>0</v>
      </c>
      <c r="O140" s="33">
        <v>15</v>
      </c>
      <c r="P140" s="33">
        <v>7</v>
      </c>
      <c r="Q140" s="33">
        <v>8</v>
      </c>
      <c r="R140" s="57">
        <f t="shared" ref="R140:R203" si="6">+IF(G140&gt;0,O140/G140,"-")</f>
        <v>0.13392857142857142</v>
      </c>
      <c r="S140" s="57">
        <f t="shared" si="5"/>
        <v>0.13392857142857142</v>
      </c>
      <c r="T140" s="57">
        <f>+IF(G140&gt;0,'Órdenes y Medidas'!C143/G140,"-")</f>
        <v>0.16071428571428573</v>
      </c>
      <c r="U140" s="57">
        <f>+IF(OR(C140=0,J140=0),"-",'Órdenes y Medidas'!C143/C140)</f>
        <v>0.16071428571428573</v>
      </c>
    </row>
    <row r="141" spans="2:21" ht="20.100000000000001" customHeight="1" thickBot="1" x14ac:dyDescent="0.25">
      <c r="B141" s="4" t="s">
        <v>349</v>
      </c>
      <c r="C141" s="33">
        <v>38</v>
      </c>
      <c r="D141" s="33">
        <v>36</v>
      </c>
      <c r="E141" s="33">
        <v>2</v>
      </c>
      <c r="F141" s="33">
        <v>0</v>
      </c>
      <c r="G141" s="33">
        <v>38</v>
      </c>
      <c r="H141" s="33">
        <v>0</v>
      </c>
      <c r="I141" s="33">
        <v>0</v>
      </c>
      <c r="J141" s="33">
        <v>37</v>
      </c>
      <c r="K141" s="33">
        <v>0</v>
      </c>
      <c r="L141" s="33">
        <v>1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57">
        <f t="shared" si="6"/>
        <v>0</v>
      </c>
      <c r="S141" s="57">
        <f t="shared" si="5"/>
        <v>0</v>
      </c>
      <c r="T141" s="57">
        <f>+IF(G141&gt;0,'Órdenes y Medidas'!C144/G141,"-")</f>
        <v>0.84210526315789469</v>
      </c>
      <c r="U141" s="57">
        <f>+IF(OR(C141=0,J141=0),"-",'Órdenes y Medidas'!C144/C141)</f>
        <v>0.84210526315789469</v>
      </c>
    </row>
    <row r="142" spans="2:21" ht="20.100000000000001" customHeight="1" thickBot="1" x14ac:dyDescent="0.25">
      <c r="B142" s="4" t="s">
        <v>350</v>
      </c>
      <c r="C142" s="33">
        <v>123</v>
      </c>
      <c r="D142" s="33">
        <v>121</v>
      </c>
      <c r="E142" s="33">
        <v>2</v>
      </c>
      <c r="F142" s="33">
        <v>0</v>
      </c>
      <c r="G142" s="33">
        <v>123</v>
      </c>
      <c r="H142" s="33">
        <v>0</v>
      </c>
      <c r="I142" s="33">
        <v>0</v>
      </c>
      <c r="J142" s="33">
        <v>85</v>
      </c>
      <c r="K142" s="33">
        <v>6</v>
      </c>
      <c r="L142" s="33">
        <v>12</v>
      </c>
      <c r="M142" s="33">
        <v>20</v>
      </c>
      <c r="N142" s="33">
        <v>0</v>
      </c>
      <c r="O142" s="33">
        <v>14</v>
      </c>
      <c r="P142" s="33">
        <v>12</v>
      </c>
      <c r="Q142" s="33">
        <v>2</v>
      </c>
      <c r="R142" s="57">
        <f t="shared" si="6"/>
        <v>0.11382113821138211</v>
      </c>
      <c r="S142" s="57">
        <f t="shared" si="5"/>
        <v>0.11382113821138211</v>
      </c>
      <c r="T142" s="57">
        <f>+IF(G142&gt;0,'Órdenes y Medidas'!C145/G142,"-")</f>
        <v>0.23577235772357724</v>
      </c>
      <c r="U142" s="57">
        <f>+IF(OR(C142=0,J142=0),"-",'Órdenes y Medidas'!C145/C142)</f>
        <v>0.23577235772357724</v>
      </c>
    </row>
    <row r="143" spans="2:21" ht="20.100000000000001" customHeight="1" thickBot="1" x14ac:dyDescent="0.25">
      <c r="B143" s="4" t="s">
        <v>351</v>
      </c>
      <c r="C143" s="33">
        <v>252</v>
      </c>
      <c r="D143" s="33">
        <v>162</v>
      </c>
      <c r="E143" s="33">
        <v>90</v>
      </c>
      <c r="F143" s="33">
        <v>0</v>
      </c>
      <c r="G143" s="33">
        <v>252</v>
      </c>
      <c r="H143" s="33">
        <v>2</v>
      </c>
      <c r="I143" s="33">
        <v>0</v>
      </c>
      <c r="J143" s="33">
        <v>131</v>
      </c>
      <c r="K143" s="33">
        <v>5</v>
      </c>
      <c r="L143" s="33">
        <v>44</v>
      </c>
      <c r="M143" s="33">
        <v>63</v>
      </c>
      <c r="N143" s="33">
        <v>7</v>
      </c>
      <c r="O143" s="33">
        <v>24</v>
      </c>
      <c r="P143" s="33">
        <v>13</v>
      </c>
      <c r="Q143" s="33">
        <v>11</v>
      </c>
      <c r="R143" s="57">
        <f t="shared" si="6"/>
        <v>9.5238095238095233E-2</v>
      </c>
      <c r="S143" s="57">
        <f t="shared" si="5"/>
        <v>9.5238095238095233E-2</v>
      </c>
      <c r="T143" s="57">
        <f>+IF(G143&gt;0,'Órdenes y Medidas'!C146/G143,"-")</f>
        <v>0.1388888888888889</v>
      </c>
      <c r="U143" s="57">
        <f>+IF(OR(C143=0,J143=0),"-",'Órdenes y Medidas'!C146/C143)</f>
        <v>0.1388888888888889</v>
      </c>
    </row>
    <row r="144" spans="2:21" ht="20.100000000000001" customHeight="1" thickBot="1" x14ac:dyDescent="0.25">
      <c r="B144" s="4" t="s">
        <v>352</v>
      </c>
      <c r="C144" s="33">
        <v>50</v>
      </c>
      <c r="D144" s="33">
        <v>48</v>
      </c>
      <c r="E144" s="33">
        <v>2</v>
      </c>
      <c r="F144" s="33">
        <v>0</v>
      </c>
      <c r="G144" s="33">
        <v>50</v>
      </c>
      <c r="H144" s="33">
        <v>0</v>
      </c>
      <c r="I144" s="33">
        <v>0</v>
      </c>
      <c r="J144" s="33">
        <v>48</v>
      </c>
      <c r="K144" s="33">
        <v>0</v>
      </c>
      <c r="L144" s="33">
        <v>0</v>
      </c>
      <c r="M144" s="33">
        <v>2</v>
      </c>
      <c r="N144" s="33">
        <v>0</v>
      </c>
      <c r="O144" s="33">
        <v>10</v>
      </c>
      <c r="P144" s="33">
        <v>10</v>
      </c>
      <c r="Q144" s="33">
        <v>0</v>
      </c>
      <c r="R144" s="57">
        <f t="shared" si="6"/>
        <v>0.2</v>
      </c>
      <c r="S144" s="57">
        <f t="shared" si="5"/>
        <v>0.2</v>
      </c>
      <c r="T144" s="57">
        <f>+IF(G144&gt;0,'Órdenes y Medidas'!C147/G144,"-")</f>
        <v>0.2</v>
      </c>
      <c r="U144" s="57">
        <f>+IF(OR(C144=0,J144=0),"-",'Órdenes y Medidas'!C147/C144)</f>
        <v>0.2</v>
      </c>
    </row>
    <row r="145" spans="2:21" ht="20.100000000000001" customHeight="1" thickBot="1" x14ac:dyDescent="0.25">
      <c r="B145" s="4" t="s">
        <v>353</v>
      </c>
      <c r="C145" s="33">
        <v>84</v>
      </c>
      <c r="D145" s="33">
        <v>44</v>
      </c>
      <c r="E145" s="33">
        <v>40</v>
      </c>
      <c r="F145" s="33">
        <v>0</v>
      </c>
      <c r="G145" s="33">
        <v>84</v>
      </c>
      <c r="H145" s="33">
        <v>0</v>
      </c>
      <c r="I145" s="33">
        <v>0</v>
      </c>
      <c r="J145" s="33">
        <v>71</v>
      </c>
      <c r="K145" s="33">
        <v>3</v>
      </c>
      <c r="L145" s="33">
        <v>10</v>
      </c>
      <c r="M145" s="33">
        <v>0</v>
      </c>
      <c r="N145" s="33">
        <v>0</v>
      </c>
      <c r="O145" s="33">
        <v>4</v>
      </c>
      <c r="P145" s="33">
        <v>2</v>
      </c>
      <c r="Q145" s="33">
        <v>2</v>
      </c>
      <c r="R145" s="57">
        <f t="shared" si="6"/>
        <v>4.7619047619047616E-2</v>
      </c>
      <c r="S145" s="57">
        <f t="shared" si="5"/>
        <v>4.7619047619047616E-2</v>
      </c>
      <c r="T145" s="57">
        <f>+IF(G145&gt;0,'Órdenes y Medidas'!C148/G145,"-")</f>
        <v>0.2857142857142857</v>
      </c>
      <c r="U145" s="57">
        <f>+IF(OR(C145=0,J145=0),"-",'Órdenes y Medidas'!C148/C145)</f>
        <v>0.2857142857142857</v>
      </c>
    </row>
    <row r="146" spans="2:21" ht="20.100000000000001" customHeight="1" thickBot="1" x14ac:dyDescent="0.25">
      <c r="B146" s="4" t="s">
        <v>354</v>
      </c>
      <c r="C146" s="33">
        <v>11</v>
      </c>
      <c r="D146" s="33">
        <v>6</v>
      </c>
      <c r="E146" s="33">
        <v>5</v>
      </c>
      <c r="F146" s="33">
        <v>0</v>
      </c>
      <c r="G146" s="33">
        <v>11</v>
      </c>
      <c r="H146" s="33">
        <v>0</v>
      </c>
      <c r="I146" s="33">
        <v>0</v>
      </c>
      <c r="J146" s="33">
        <v>9</v>
      </c>
      <c r="K146" s="33">
        <v>2</v>
      </c>
      <c r="L146" s="33">
        <v>0</v>
      </c>
      <c r="M146" s="33">
        <v>0</v>
      </c>
      <c r="N146" s="33">
        <v>0</v>
      </c>
      <c r="O146" s="33">
        <v>1</v>
      </c>
      <c r="P146" s="33">
        <v>1</v>
      </c>
      <c r="Q146" s="33">
        <v>0</v>
      </c>
      <c r="R146" s="57">
        <f t="shared" si="6"/>
        <v>9.0909090909090912E-2</v>
      </c>
      <c r="S146" s="57">
        <f t="shared" si="5"/>
        <v>9.0909090909090912E-2</v>
      </c>
      <c r="T146" s="57">
        <f>+IF(G146&gt;0,'Órdenes y Medidas'!C149/G146,"-")</f>
        <v>0.27272727272727271</v>
      </c>
      <c r="U146" s="57">
        <f>+IF(OR(C146=0,J146=0),"-",'Órdenes y Medidas'!C149/C146)</f>
        <v>0.27272727272727271</v>
      </c>
    </row>
    <row r="147" spans="2:21" ht="20.100000000000001" customHeight="1" thickBot="1" x14ac:dyDescent="0.25">
      <c r="B147" s="4" t="s">
        <v>179</v>
      </c>
      <c r="C147" s="33">
        <v>174</v>
      </c>
      <c r="D147" s="33">
        <v>163</v>
      </c>
      <c r="E147" s="33">
        <v>11</v>
      </c>
      <c r="F147" s="33">
        <v>0</v>
      </c>
      <c r="G147" s="33">
        <v>174</v>
      </c>
      <c r="H147" s="33">
        <v>28</v>
      </c>
      <c r="I147" s="33">
        <v>0</v>
      </c>
      <c r="J147" s="33">
        <v>98</v>
      </c>
      <c r="K147" s="33">
        <v>0</v>
      </c>
      <c r="L147" s="33">
        <v>25</v>
      </c>
      <c r="M147" s="33">
        <v>23</v>
      </c>
      <c r="N147" s="33">
        <v>0</v>
      </c>
      <c r="O147" s="33">
        <v>58</v>
      </c>
      <c r="P147" s="33">
        <v>44</v>
      </c>
      <c r="Q147" s="33">
        <v>14</v>
      </c>
      <c r="R147" s="57">
        <f t="shared" si="6"/>
        <v>0.33333333333333331</v>
      </c>
      <c r="S147" s="57">
        <f t="shared" si="5"/>
        <v>0.33333333333333331</v>
      </c>
      <c r="T147" s="57">
        <f>+IF(G147&gt;0,'Órdenes y Medidas'!C150/G147,"-")</f>
        <v>0.39655172413793105</v>
      </c>
      <c r="U147" s="57">
        <f>+IF(OR(C147=0,J147=0),"-",'Órdenes y Medidas'!C150/C147)</f>
        <v>0.39655172413793105</v>
      </c>
    </row>
    <row r="148" spans="2:21" ht="20.100000000000001" customHeight="1" thickBot="1" x14ac:dyDescent="0.25">
      <c r="B148" s="4" t="s">
        <v>355</v>
      </c>
      <c r="C148" s="33">
        <v>26</v>
      </c>
      <c r="D148" s="33">
        <v>24</v>
      </c>
      <c r="E148" s="33">
        <v>2</v>
      </c>
      <c r="F148" s="33">
        <v>0</v>
      </c>
      <c r="G148" s="33">
        <v>26</v>
      </c>
      <c r="H148" s="33">
        <v>26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57">
        <f t="shared" si="6"/>
        <v>0</v>
      </c>
      <c r="S148" s="57">
        <f t="shared" si="5"/>
        <v>0</v>
      </c>
      <c r="T148" s="57">
        <f>+IF(G148&gt;0,'Órdenes y Medidas'!C151/G148,"-")</f>
        <v>0.5</v>
      </c>
      <c r="U148" s="57" t="str">
        <f>+IF(OR(C148=0,J148=0),"-",'Órdenes y Medidas'!C151/C148)</f>
        <v>-</v>
      </c>
    </row>
    <row r="149" spans="2:21" ht="20.100000000000001" customHeight="1" thickBot="1" x14ac:dyDescent="0.25">
      <c r="B149" s="4" t="s">
        <v>356</v>
      </c>
      <c r="C149" s="33">
        <v>28</v>
      </c>
      <c r="D149" s="33">
        <v>24</v>
      </c>
      <c r="E149" s="33">
        <v>4</v>
      </c>
      <c r="F149" s="33">
        <v>0</v>
      </c>
      <c r="G149" s="33">
        <v>28</v>
      </c>
      <c r="H149" s="33">
        <v>0</v>
      </c>
      <c r="I149" s="33">
        <v>0</v>
      </c>
      <c r="J149" s="33">
        <v>28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7">
        <f t="shared" si="6"/>
        <v>0</v>
      </c>
      <c r="S149" s="57">
        <f t="shared" si="5"/>
        <v>0</v>
      </c>
      <c r="T149" s="57">
        <f>+IF(G149&gt;0,'Órdenes y Medidas'!C152/G149,"-")</f>
        <v>0.5</v>
      </c>
      <c r="U149" s="57">
        <f>+IF(OR(C149=0,J149=0),"-",'Órdenes y Medidas'!C152/C149)</f>
        <v>0.5</v>
      </c>
    </row>
    <row r="150" spans="2:21" ht="20.100000000000001" customHeight="1" thickBot="1" x14ac:dyDescent="0.25">
      <c r="B150" s="4" t="s">
        <v>357</v>
      </c>
      <c r="C150" s="33">
        <v>3</v>
      </c>
      <c r="D150" s="33">
        <v>2</v>
      </c>
      <c r="E150" s="33">
        <v>1</v>
      </c>
      <c r="F150" s="33">
        <v>0</v>
      </c>
      <c r="G150" s="33">
        <v>3</v>
      </c>
      <c r="H150" s="33">
        <v>0</v>
      </c>
      <c r="I150" s="33">
        <v>0</v>
      </c>
      <c r="J150" s="33">
        <v>2</v>
      </c>
      <c r="K150" s="33">
        <v>0</v>
      </c>
      <c r="L150" s="33">
        <v>1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7">
        <f t="shared" si="6"/>
        <v>0</v>
      </c>
      <c r="S150" s="57">
        <f t="shared" si="5"/>
        <v>0</v>
      </c>
      <c r="T150" s="57">
        <f>+IF(G150&gt;0,'Órdenes y Medidas'!C153/G150,"-")</f>
        <v>1</v>
      </c>
      <c r="U150" s="57">
        <f>+IF(OR(C150=0,J150=0),"-",'Órdenes y Medidas'!C153/C150)</f>
        <v>1</v>
      </c>
    </row>
    <row r="151" spans="2:21" ht="20.100000000000001" customHeight="1" thickBot="1" x14ac:dyDescent="0.25">
      <c r="B151" s="4" t="s">
        <v>358</v>
      </c>
      <c r="C151" s="33">
        <v>172</v>
      </c>
      <c r="D151" s="33">
        <v>171</v>
      </c>
      <c r="E151" s="33">
        <v>1</v>
      </c>
      <c r="F151" s="33">
        <v>0</v>
      </c>
      <c r="G151" s="33">
        <v>172</v>
      </c>
      <c r="H151" s="33">
        <v>0</v>
      </c>
      <c r="I151" s="33">
        <v>0</v>
      </c>
      <c r="J151" s="33">
        <v>172</v>
      </c>
      <c r="K151" s="33">
        <v>0</v>
      </c>
      <c r="L151" s="33">
        <v>0</v>
      </c>
      <c r="M151" s="33">
        <v>0</v>
      </c>
      <c r="N151" s="33">
        <v>0</v>
      </c>
      <c r="O151" s="33">
        <v>12</v>
      </c>
      <c r="P151" s="33">
        <v>12</v>
      </c>
      <c r="Q151" s="33">
        <v>0</v>
      </c>
      <c r="R151" s="57">
        <f t="shared" si="6"/>
        <v>6.9767441860465115E-2</v>
      </c>
      <c r="S151" s="57">
        <f t="shared" si="5"/>
        <v>6.9767441860465115E-2</v>
      </c>
      <c r="T151" s="57">
        <f>+IF(G151&gt;0,'Órdenes y Medidas'!C154/G151,"-")</f>
        <v>0.1744186046511628</v>
      </c>
      <c r="U151" s="57">
        <f>+IF(OR(C151=0,J151=0),"-",'Órdenes y Medidas'!C154/C151)</f>
        <v>0.1744186046511628</v>
      </c>
    </row>
    <row r="152" spans="2:21" ht="20.100000000000001" customHeight="1" thickBot="1" x14ac:dyDescent="0.25">
      <c r="B152" s="4" t="s">
        <v>359</v>
      </c>
      <c r="C152" s="33">
        <v>125</v>
      </c>
      <c r="D152" s="33">
        <v>85</v>
      </c>
      <c r="E152" s="33">
        <v>40</v>
      </c>
      <c r="F152" s="33">
        <v>0</v>
      </c>
      <c r="G152" s="33">
        <v>125</v>
      </c>
      <c r="H152" s="33">
        <v>0</v>
      </c>
      <c r="I152" s="33">
        <v>3</v>
      </c>
      <c r="J152" s="33">
        <v>90</v>
      </c>
      <c r="K152" s="33">
        <v>10</v>
      </c>
      <c r="L152" s="33">
        <v>7</v>
      </c>
      <c r="M152" s="33">
        <v>15</v>
      </c>
      <c r="N152" s="33">
        <v>0</v>
      </c>
      <c r="O152" s="33">
        <v>8</v>
      </c>
      <c r="P152" s="33">
        <v>7</v>
      </c>
      <c r="Q152" s="33">
        <v>1</v>
      </c>
      <c r="R152" s="57">
        <f t="shared" si="6"/>
        <v>6.4000000000000001E-2</v>
      </c>
      <c r="S152" s="57">
        <f t="shared" si="5"/>
        <v>6.4000000000000001E-2</v>
      </c>
      <c r="T152" s="57">
        <f>+IF(G152&gt;0,'Órdenes y Medidas'!C155/G152,"-")</f>
        <v>0.432</v>
      </c>
      <c r="U152" s="57">
        <f>+IF(OR(C152=0,J152=0),"-",'Órdenes y Medidas'!C155/C152)</f>
        <v>0.432</v>
      </c>
    </row>
    <row r="153" spans="2:21" ht="20.100000000000001" customHeight="1" thickBot="1" x14ac:dyDescent="0.25">
      <c r="B153" s="4" t="s">
        <v>360</v>
      </c>
      <c r="C153" s="33">
        <v>21</v>
      </c>
      <c r="D153" s="33">
        <v>15</v>
      </c>
      <c r="E153" s="33">
        <v>6</v>
      </c>
      <c r="F153" s="33">
        <v>0</v>
      </c>
      <c r="G153" s="33">
        <v>21</v>
      </c>
      <c r="H153" s="33">
        <v>0</v>
      </c>
      <c r="I153" s="33">
        <v>0</v>
      </c>
      <c r="J153" s="33">
        <v>15</v>
      </c>
      <c r="K153" s="33">
        <v>0</v>
      </c>
      <c r="L153" s="33">
        <v>0</v>
      </c>
      <c r="M153" s="33">
        <v>6</v>
      </c>
      <c r="N153" s="33">
        <v>0</v>
      </c>
      <c r="O153" s="33">
        <v>4</v>
      </c>
      <c r="P153" s="33">
        <v>3</v>
      </c>
      <c r="Q153" s="33">
        <v>1</v>
      </c>
      <c r="R153" s="57">
        <f t="shared" si="6"/>
        <v>0.19047619047619047</v>
      </c>
      <c r="S153" s="57">
        <f t="shared" si="5"/>
        <v>0.19047619047619047</v>
      </c>
      <c r="T153" s="57">
        <f>+IF(G153&gt;0,'Órdenes y Medidas'!C156/G153,"-")</f>
        <v>0.52380952380952384</v>
      </c>
      <c r="U153" s="57">
        <f>+IF(OR(C153=0,J153=0),"-",'Órdenes y Medidas'!C156/C153)</f>
        <v>0.52380952380952384</v>
      </c>
    </row>
    <row r="154" spans="2:21" ht="20.100000000000001" customHeight="1" thickBot="1" x14ac:dyDescent="0.25">
      <c r="B154" s="4" t="s">
        <v>361</v>
      </c>
      <c r="C154" s="33">
        <v>30</v>
      </c>
      <c r="D154" s="33">
        <v>25</v>
      </c>
      <c r="E154" s="33">
        <v>5</v>
      </c>
      <c r="F154" s="33">
        <v>0</v>
      </c>
      <c r="G154" s="33">
        <v>30</v>
      </c>
      <c r="H154" s="33">
        <v>0</v>
      </c>
      <c r="I154" s="33">
        <v>0</v>
      </c>
      <c r="J154" s="33">
        <v>30</v>
      </c>
      <c r="K154" s="33">
        <v>0</v>
      </c>
      <c r="L154" s="33">
        <v>0</v>
      </c>
      <c r="M154" s="33">
        <v>0</v>
      </c>
      <c r="N154" s="33">
        <v>0</v>
      </c>
      <c r="O154" s="33">
        <v>4</v>
      </c>
      <c r="P154" s="33">
        <v>0</v>
      </c>
      <c r="Q154" s="33">
        <v>4</v>
      </c>
      <c r="R154" s="57">
        <f t="shared" si="6"/>
        <v>0.13333333333333333</v>
      </c>
      <c r="S154" s="57">
        <f t="shared" si="5"/>
        <v>0.13333333333333333</v>
      </c>
      <c r="T154" s="57">
        <f>+IF(G154&gt;0,'Órdenes y Medidas'!C157/G154,"-")</f>
        <v>0.4</v>
      </c>
      <c r="U154" s="57">
        <f>+IF(OR(C154=0,J154=0),"-",'Órdenes y Medidas'!C157/C154)</f>
        <v>0.4</v>
      </c>
    </row>
    <row r="155" spans="2:21" ht="20.100000000000001" customHeight="1" thickBot="1" x14ac:dyDescent="0.25">
      <c r="B155" s="4" t="s">
        <v>362</v>
      </c>
      <c r="C155" s="33">
        <v>36</v>
      </c>
      <c r="D155" s="33">
        <v>33</v>
      </c>
      <c r="E155" s="33">
        <v>3</v>
      </c>
      <c r="F155" s="33">
        <v>1</v>
      </c>
      <c r="G155" s="33">
        <v>36</v>
      </c>
      <c r="H155" s="33">
        <v>3</v>
      </c>
      <c r="I155" s="33">
        <v>0</v>
      </c>
      <c r="J155" s="33">
        <v>28</v>
      </c>
      <c r="K155" s="33">
        <v>0</v>
      </c>
      <c r="L155" s="33">
        <v>3</v>
      </c>
      <c r="M155" s="33">
        <v>2</v>
      </c>
      <c r="N155" s="33">
        <v>0</v>
      </c>
      <c r="O155" s="33">
        <v>3</v>
      </c>
      <c r="P155" s="33">
        <v>2</v>
      </c>
      <c r="Q155" s="33">
        <v>1</v>
      </c>
      <c r="R155" s="57">
        <f t="shared" si="6"/>
        <v>8.3333333333333329E-2</v>
      </c>
      <c r="S155" s="57">
        <f t="shared" si="5"/>
        <v>8.3333333333333329E-2</v>
      </c>
      <c r="T155" s="57">
        <f>+IF(G155&gt;0,'Órdenes y Medidas'!C158/G155,"-")</f>
        <v>0.80555555555555558</v>
      </c>
      <c r="U155" s="57">
        <f>+IF(OR(C155=0,J155=0),"-",'Órdenes y Medidas'!C158/C155)</f>
        <v>0.80555555555555558</v>
      </c>
    </row>
    <row r="156" spans="2:21" ht="20.100000000000001" customHeight="1" thickBot="1" x14ac:dyDescent="0.25">
      <c r="B156" s="4" t="s">
        <v>363</v>
      </c>
      <c r="C156" s="33">
        <v>260</v>
      </c>
      <c r="D156" s="33">
        <v>118</v>
      </c>
      <c r="E156" s="33">
        <v>142</v>
      </c>
      <c r="F156" s="33">
        <v>0</v>
      </c>
      <c r="G156" s="33">
        <v>260</v>
      </c>
      <c r="H156" s="33">
        <v>0</v>
      </c>
      <c r="I156" s="33">
        <v>0</v>
      </c>
      <c r="J156" s="33">
        <v>253</v>
      </c>
      <c r="K156" s="33">
        <v>0</v>
      </c>
      <c r="L156" s="33">
        <v>7</v>
      </c>
      <c r="M156" s="33">
        <v>0</v>
      </c>
      <c r="N156" s="33">
        <v>0</v>
      </c>
      <c r="O156" s="33">
        <v>57</v>
      </c>
      <c r="P156" s="33">
        <v>21</v>
      </c>
      <c r="Q156" s="33">
        <v>36</v>
      </c>
      <c r="R156" s="57">
        <f t="shared" si="6"/>
        <v>0.21923076923076923</v>
      </c>
      <c r="S156" s="57">
        <f t="shared" si="5"/>
        <v>0.21923076923076923</v>
      </c>
      <c r="T156" s="57">
        <f>+IF(G156&gt;0,'Órdenes y Medidas'!C159/G156,"-")</f>
        <v>0.42692307692307691</v>
      </c>
      <c r="U156" s="57">
        <f>+IF(OR(C156=0,J156=0),"-",'Órdenes y Medidas'!C159/C156)</f>
        <v>0.42692307692307691</v>
      </c>
    </row>
    <row r="157" spans="2:21" ht="20.100000000000001" customHeight="1" thickBot="1" x14ac:dyDescent="0.25">
      <c r="B157" s="4" t="s">
        <v>364</v>
      </c>
      <c r="C157" s="33">
        <v>134</v>
      </c>
      <c r="D157" s="33">
        <v>101</v>
      </c>
      <c r="E157" s="33">
        <v>33</v>
      </c>
      <c r="F157" s="33">
        <v>0</v>
      </c>
      <c r="G157" s="33">
        <v>134</v>
      </c>
      <c r="H157" s="33">
        <v>0</v>
      </c>
      <c r="I157" s="33">
        <v>0</v>
      </c>
      <c r="J157" s="33">
        <v>92</v>
      </c>
      <c r="K157" s="33">
        <v>0</v>
      </c>
      <c r="L157" s="33">
        <v>1</v>
      </c>
      <c r="M157" s="33">
        <v>41</v>
      </c>
      <c r="N157" s="33">
        <v>0</v>
      </c>
      <c r="O157" s="33">
        <v>1</v>
      </c>
      <c r="P157" s="33">
        <v>1</v>
      </c>
      <c r="Q157" s="33">
        <v>0</v>
      </c>
      <c r="R157" s="57">
        <f t="shared" si="6"/>
        <v>7.462686567164179E-3</v>
      </c>
      <c r="S157" s="57">
        <f t="shared" si="5"/>
        <v>7.462686567164179E-3</v>
      </c>
      <c r="T157" s="57">
        <f>+IF(G157&gt;0,'Órdenes y Medidas'!C160/G157,"-")</f>
        <v>0.1044776119402985</v>
      </c>
      <c r="U157" s="57">
        <f>+IF(OR(C157=0,J157=0),"-",'Órdenes y Medidas'!C160/C157)</f>
        <v>0.1044776119402985</v>
      </c>
    </row>
    <row r="158" spans="2:21" ht="20.100000000000001" customHeight="1" thickBot="1" x14ac:dyDescent="0.25">
      <c r="B158" s="4" t="s">
        <v>365</v>
      </c>
      <c r="C158" s="33">
        <v>16</v>
      </c>
      <c r="D158" s="33">
        <v>13</v>
      </c>
      <c r="E158" s="33">
        <v>3</v>
      </c>
      <c r="F158" s="33">
        <v>0</v>
      </c>
      <c r="G158" s="33">
        <v>16</v>
      </c>
      <c r="H158" s="33">
        <v>0</v>
      </c>
      <c r="I158" s="33">
        <v>0</v>
      </c>
      <c r="J158" s="33">
        <v>16</v>
      </c>
      <c r="K158" s="33">
        <v>0</v>
      </c>
      <c r="L158" s="33">
        <v>0</v>
      </c>
      <c r="M158" s="33">
        <v>0</v>
      </c>
      <c r="N158" s="33">
        <v>0</v>
      </c>
      <c r="O158" s="33">
        <v>5</v>
      </c>
      <c r="P158" s="33">
        <v>3</v>
      </c>
      <c r="Q158" s="33">
        <v>2</v>
      </c>
      <c r="R158" s="57">
        <f t="shared" si="6"/>
        <v>0.3125</v>
      </c>
      <c r="S158" s="57">
        <f t="shared" si="5"/>
        <v>0.3125</v>
      </c>
      <c r="T158" s="57">
        <f>+IF(G158&gt;0,'Órdenes y Medidas'!C161/G158,"-")</f>
        <v>0.1875</v>
      </c>
      <c r="U158" s="57">
        <f>+IF(OR(C158=0,J158=0),"-",'Órdenes y Medidas'!C161/C158)</f>
        <v>0.1875</v>
      </c>
    </row>
    <row r="159" spans="2:21" ht="20.100000000000001" customHeight="1" thickBot="1" x14ac:dyDescent="0.25">
      <c r="B159" s="4" t="s">
        <v>366</v>
      </c>
      <c r="C159" s="33">
        <v>212</v>
      </c>
      <c r="D159" s="33">
        <v>150</v>
      </c>
      <c r="E159" s="33">
        <v>62</v>
      </c>
      <c r="F159" s="33">
        <v>1</v>
      </c>
      <c r="G159" s="33">
        <v>212</v>
      </c>
      <c r="H159" s="33">
        <v>1</v>
      </c>
      <c r="I159" s="33">
        <v>0</v>
      </c>
      <c r="J159" s="33">
        <v>86</v>
      </c>
      <c r="K159" s="33">
        <v>9</v>
      </c>
      <c r="L159" s="33">
        <v>12</v>
      </c>
      <c r="M159" s="33">
        <v>25</v>
      </c>
      <c r="N159" s="33">
        <v>79</v>
      </c>
      <c r="O159" s="33">
        <v>19</v>
      </c>
      <c r="P159" s="33">
        <v>12</v>
      </c>
      <c r="Q159" s="33">
        <v>7</v>
      </c>
      <c r="R159" s="57">
        <f t="shared" si="6"/>
        <v>8.9622641509433956E-2</v>
      </c>
      <c r="S159" s="57">
        <f t="shared" si="5"/>
        <v>8.9622641509433956E-2</v>
      </c>
      <c r="T159" s="57">
        <f>+IF(G159&gt;0,'Órdenes y Medidas'!C162/G159,"-")</f>
        <v>0.15094339622641509</v>
      </c>
      <c r="U159" s="57">
        <f>+IF(OR(C159=0,J159=0),"-",'Órdenes y Medidas'!C162/C159)</f>
        <v>0.15094339622641509</v>
      </c>
    </row>
    <row r="160" spans="2:21" ht="20.100000000000001" customHeight="1" thickBot="1" x14ac:dyDescent="0.25">
      <c r="B160" s="4" t="s">
        <v>367</v>
      </c>
      <c r="C160" s="33">
        <v>6</v>
      </c>
      <c r="D160" s="33">
        <v>5</v>
      </c>
      <c r="E160" s="33">
        <v>1</v>
      </c>
      <c r="F160" s="33">
        <v>0</v>
      </c>
      <c r="G160" s="33">
        <v>6</v>
      </c>
      <c r="H160" s="33">
        <v>0</v>
      </c>
      <c r="I160" s="33">
        <v>0</v>
      </c>
      <c r="J160" s="33">
        <v>6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7">
        <f t="shared" si="6"/>
        <v>0</v>
      </c>
      <c r="S160" s="57">
        <f t="shared" si="5"/>
        <v>0</v>
      </c>
      <c r="T160" s="57">
        <f>+IF(G160&gt;0,'Órdenes y Medidas'!C163/G160,"-")</f>
        <v>0.33333333333333331</v>
      </c>
      <c r="U160" s="57">
        <f>+IF(OR(C160=0,J160=0),"-",'Órdenes y Medidas'!C163/C160)</f>
        <v>0.33333333333333331</v>
      </c>
    </row>
    <row r="161" spans="2:21" ht="20.100000000000001" customHeight="1" thickBot="1" x14ac:dyDescent="0.25">
      <c r="B161" s="4" t="s">
        <v>368</v>
      </c>
      <c r="C161" s="33">
        <v>11</v>
      </c>
      <c r="D161" s="33">
        <v>9</v>
      </c>
      <c r="E161" s="33">
        <v>2</v>
      </c>
      <c r="F161" s="33">
        <v>0</v>
      </c>
      <c r="G161" s="33">
        <v>11</v>
      </c>
      <c r="H161" s="33">
        <v>0</v>
      </c>
      <c r="I161" s="33">
        <v>0</v>
      </c>
      <c r="J161" s="33">
        <v>5</v>
      </c>
      <c r="K161" s="33">
        <v>0</v>
      </c>
      <c r="L161" s="33">
        <v>3</v>
      </c>
      <c r="M161" s="33">
        <v>1</v>
      </c>
      <c r="N161" s="33">
        <v>2</v>
      </c>
      <c r="O161" s="33">
        <v>0</v>
      </c>
      <c r="P161" s="33">
        <v>0</v>
      </c>
      <c r="Q161" s="33">
        <v>0</v>
      </c>
      <c r="R161" s="57">
        <f t="shared" si="6"/>
        <v>0</v>
      </c>
      <c r="S161" s="57">
        <f t="shared" si="5"/>
        <v>0</v>
      </c>
      <c r="T161" s="57">
        <f>+IF(G161&gt;0,'Órdenes y Medidas'!C164/G161,"-")</f>
        <v>0.36363636363636365</v>
      </c>
      <c r="U161" s="57">
        <f>+IF(OR(C161=0,J161=0),"-",'Órdenes y Medidas'!C164/C161)</f>
        <v>0.36363636363636365</v>
      </c>
    </row>
    <row r="162" spans="2:21" ht="20.100000000000001" customHeight="1" thickBot="1" x14ac:dyDescent="0.25">
      <c r="B162" s="4" t="s">
        <v>369</v>
      </c>
      <c r="C162" s="33">
        <v>36</v>
      </c>
      <c r="D162" s="33">
        <v>29</v>
      </c>
      <c r="E162" s="33">
        <v>7</v>
      </c>
      <c r="F162" s="33">
        <v>0</v>
      </c>
      <c r="G162" s="33">
        <v>36</v>
      </c>
      <c r="H162" s="33">
        <v>0</v>
      </c>
      <c r="I162" s="33">
        <v>0</v>
      </c>
      <c r="J162" s="33">
        <v>27</v>
      </c>
      <c r="K162" s="33">
        <v>3</v>
      </c>
      <c r="L162" s="33">
        <v>6</v>
      </c>
      <c r="M162" s="33">
        <v>0</v>
      </c>
      <c r="N162" s="33">
        <v>0</v>
      </c>
      <c r="O162" s="33">
        <v>3</v>
      </c>
      <c r="P162" s="33">
        <v>3</v>
      </c>
      <c r="Q162" s="33">
        <v>0</v>
      </c>
      <c r="R162" s="57">
        <f t="shared" si="6"/>
        <v>8.3333333333333329E-2</v>
      </c>
      <c r="S162" s="57">
        <f t="shared" si="5"/>
        <v>8.3333333333333329E-2</v>
      </c>
      <c r="T162" s="57">
        <f>+IF(G162&gt;0,'Órdenes y Medidas'!C165/G162,"-")</f>
        <v>0.16666666666666666</v>
      </c>
      <c r="U162" s="57">
        <f>+IF(OR(C162=0,J162=0),"-",'Órdenes y Medidas'!C165/C162)</f>
        <v>0.16666666666666666</v>
      </c>
    </row>
    <row r="163" spans="2:21" ht="20.100000000000001" customHeight="1" thickBot="1" x14ac:dyDescent="0.25">
      <c r="B163" s="4" t="s">
        <v>370</v>
      </c>
      <c r="C163" s="33">
        <v>16</v>
      </c>
      <c r="D163" s="33">
        <v>15</v>
      </c>
      <c r="E163" s="33">
        <v>1</v>
      </c>
      <c r="F163" s="33">
        <v>0</v>
      </c>
      <c r="G163" s="33">
        <v>16</v>
      </c>
      <c r="H163" s="33">
        <v>0</v>
      </c>
      <c r="I163" s="33">
        <v>0</v>
      </c>
      <c r="J163" s="33">
        <v>11</v>
      </c>
      <c r="K163" s="33">
        <v>0</v>
      </c>
      <c r="L163" s="33">
        <v>2</v>
      </c>
      <c r="M163" s="33">
        <v>3</v>
      </c>
      <c r="N163" s="33">
        <v>0</v>
      </c>
      <c r="O163" s="33">
        <v>0</v>
      </c>
      <c r="P163" s="33">
        <v>0</v>
      </c>
      <c r="Q163" s="33">
        <v>0</v>
      </c>
      <c r="R163" s="57">
        <f t="shared" si="6"/>
        <v>0</v>
      </c>
      <c r="S163" s="57">
        <f t="shared" si="5"/>
        <v>0</v>
      </c>
      <c r="T163" s="57">
        <f>+IF(G163&gt;0,'Órdenes y Medidas'!C166/G163,"-")</f>
        <v>0.3125</v>
      </c>
      <c r="U163" s="57">
        <f>+IF(OR(C163=0,J163=0),"-",'Órdenes y Medidas'!C166/C163)</f>
        <v>0.3125</v>
      </c>
    </row>
    <row r="164" spans="2:21" ht="20.100000000000001" customHeight="1" thickBot="1" x14ac:dyDescent="0.25">
      <c r="B164" s="4" t="s">
        <v>640</v>
      </c>
      <c r="C164" s="33">
        <v>22</v>
      </c>
      <c r="D164" s="33">
        <v>18</v>
      </c>
      <c r="E164" s="33">
        <v>4</v>
      </c>
      <c r="F164" s="33">
        <v>0</v>
      </c>
      <c r="G164" s="33">
        <v>22</v>
      </c>
      <c r="H164" s="33">
        <v>0</v>
      </c>
      <c r="I164" s="33">
        <v>0</v>
      </c>
      <c r="J164" s="33">
        <v>20</v>
      </c>
      <c r="K164" s="33">
        <v>0</v>
      </c>
      <c r="L164" s="33">
        <v>2</v>
      </c>
      <c r="M164" s="33">
        <v>0</v>
      </c>
      <c r="N164" s="33">
        <v>0</v>
      </c>
      <c r="O164" s="33">
        <v>1</v>
      </c>
      <c r="P164" s="33">
        <v>0</v>
      </c>
      <c r="Q164" s="33">
        <v>1</v>
      </c>
      <c r="R164" s="57">
        <f t="shared" si="6"/>
        <v>4.5454545454545456E-2</v>
      </c>
      <c r="S164" s="57">
        <f t="shared" si="5"/>
        <v>4.5454545454545456E-2</v>
      </c>
      <c r="T164" s="57">
        <f>+IF(G164&gt;0,'Órdenes y Medidas'!C167/G164,"-")</f>
        <v>0.22727272727272727</v>
      </c>
      <c r="U164" s="57">
        <f>+IF(OR(C164=0,J164=0),"-",'Órdenes y Medidas'!C167/C164)</f>
        <v>0.22727272727272727</v>
      </c>
    </row>
    <row r="165" spans="2:21" ht="20.100000000000001" customHeight="1" thickBot="1" x14ac:dyDescent="0.25">
      <c r="B165" s="4" t="s">
        <v>371</v>
      </c>
      <c r="C165" s="33">
        <v>3</v>
      </c>
      <c r="D165" s="33">
        <v>3</v>
      </c>
      <c r="E165" s="33">
        <v>0</v>
      </c>
      <c r="F165" s="33">
        <v>3</v>
      </c>
      <c r="G165" s="33">
        <v>3</v>
      </c>
      <c r="H165" s="33">
        <v>0</v>
      </c>
      <c r="I165" s="33">
        <v>0</v>
      </c>
      <c r="J165" s="33">
        <v>3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7">
        <f t="shared" si="6"/>
        <v>0</v>
      </c>
      <c r="S165" s="57">
        <f t="shared" si="5"/>
        <v>0</v>
      </c>
      <c r="T165" s="57">
        <f>+IF(G165&gt;0,'Órdenes y Medidas'!C168/G165,"-")</f>
        <v>0.66666666666666663</v>
      </c>
      <c r="U165" s="57">
        <f>+IF(OR(C165=0,J165=0),"-",'Órdenes y Medidas'!C168/C165)</f>
        <v>0.66666666666666663</v>
      </c>
    </row>
    <row r="166" spans="2:21" ht="20.100000000000001" customHeight="1" thickBot="1" x14ac:dyDescent="0.25">
      <c r="B166" s="4" t="s">
        <v>372</v>
      </c>
      <c r="C166" s="33">
        <v>17</v>
      </c>
      <c r="D166" s="33">
        <v>14</v>
      </c>
      <c r="E166" s="33">
        <v>3</v>
      </c>
      <c r="F166" s="33">
        <v>0</v>
      </c>
      <c r="G166" s="33">
        <v>17</v>
      </c>
      <c r="H166" s="33">
        <v>0</v>
      </c>
      <c r="I166" s="33">
        <v>0</v>
      </c>
      <c r="J166" s="33">
        <v>17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7">
        <f t="shared" si="6"/>
        <v>0</v>
      </c>
      <c r="S166" s="57">
        <f t="shared" si="5"/>
        <v>0</v>
      </c>
      <c r="T166" s="57">
        <f>+IF(G166&gt;0,'Órdenes y Medidas'!C169/G166,"-")</f>
        <v>0.41176470588235292</v>
      </c>
      <c r="U166" s="57">
        <f>+IF(OR(C166=0,J166=0),"-",'Órdenes y Medidas'!C169/C166)</f>
        <v>0.41176470588235292</v>
      </c>
    </row>
    <row r="167" spans="2:21" ht="20.100000000000001" customHeight="1" thickBot="1" x14ac:dyDescent="0.25">
      <c r="B167" s="4" t="s">
        <v>180</v>
      </c>
      <c r="C167" s="33">
        <v>47</v>
      </c>
      <c r="D167" s="33">
        <v>40</v>
      </c>
      <c r="E167" s="33">
        <v>7</v>
      </c>
      <c r="F167" s="33">
        <v>0</v>
      </c>
      <c r="G167" s="33">
        <v>47</v>
      </c>
      <c r="H167" s="33">
        <v>0</v>
      </c>
      <c r="I167" s="33">
        <v>0</v>
      </c>
      <c r="J167" s="33">
        <v>39</v>
      </c>
      <c r="K167" s="33">
        <v>3</v>
      </c>
      <c r="L167" s="33">
        <v>4</v>
      </c>
      <c r="M167" s="33">
        <v>0</v>
      </c>
      <c r="N167" s="33">
        <v>1</v>
      </c>
      <c r="O167" s="33">
        <v>0</v>
      </c>
      <c r="P167" s="33">
        <v>0</v>
      </c>
      <c r="Q167" s="33">
        <v>0</v>
      </c>
      <c r="R167" s="57">
        <f t="shared" si="6"/>
        <v>0</v>
      </c>
      <c r="S167" s="57">
        <f t="shared" si="5"/>
        <v>0</v>
      </c>
      <c r="T167" s="57">
        <f>+IF(G167&gt;0,'Órdenes y Medidas'!C170/G167,"-")</f>
        <v>0.21276595744680851</v>
      </c>
      <c r="U167" s="57">
        <f>+IF(OR(C167=0,J167=0),"-",'Órdenes y Medidas'!C170/C167)</f>
        <v>0.21276595744680851</v>
      </c>
    </row>
    <row r="168" spans="2:21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7" t="str">
        <f t="shared" si="6"/>
        <v>-</v>
      </c>
      <c r="S168" s="57" t="str">
        <f t="shared" si="5"/>
        <v>-</v>
      </c>
      <c r="T168" s="57" t="str">
        <f>+IF(G168&gt;0,'Órdenes y Medidas'!C171/G168,"-")</f>
        <v>-</v>
      </c>
      <c r="U168" s="57" t="str">
        <f>+IF(OR(C168=0,J168=0),"-",'Órdenes y Medidas'!C171/C168)</f>
        <v>-</v>
      </c>
    </row>
    <row r="169" spans="2:21" ht="20.100000000000001" customHeight="1" thickBot="1" x14ac:dyDescent="0.25">
      <c r="B169" s="4" t="s">
        <v>181</v>
      </c>
      <c r="C169" s="33">
        <v>162</v>
      </c>
      <c r="D169" s="33">
        <v>88</v>
      </c>
      <c r="E169" s="33">
        <v>74</v>
      </c>
      <c r="F169" s="33">
        <v>0</v>
      </c>
      <c r="G169" s="33">
        <v>162</v>
      </c>
      <c r="H169" s="33">
        <v>0</v>
      </c>
      <c r="I169" s="33">
        <v>0</v>
      </c>
      <c r="J169" s="33">
        <v>116</v>
      </c>
      <c r="K169" s="33">
        <v>6</v>
      </c>
      <c r="L169" s="33">
        <v>15</v>
      </c>
      <c r="M169" s="33">
        <v>16</v>
      </c>
      <c r="N169" s="33">
        <v>9</v>
      </c>
      <c r="O169" s="33">
        <v>57</v>
      </c>
      <c r="P169" s="33">
        <v>30</v>
      </c>
      <c r="Q169" s="33">
        <v>27</v>
      </c>
      <c r="R169" s="57">
        <f t="shared" si="6"/>
        <v>0.35185185185185186</v>
      </c>
      <c r="S169" s="57">
        <f t="shared" si="5"/>
        <v>0.35185185185185186</v>
      </c>
      <c r="T169" s="57">
        <f>+IF(G169&gt;0,'Órdenes y Medidas'!C172/G169,"-")</f>
        <v>0.3271604938271605</v>
      </c>
      <c r="U169" s="57">
        <f>+IF(OR(C169=0,J169=0),"-",'Órdenes y Medidas'!C172/C169)</f>
        <v>0.3271604938271605</v>
      </c>
    </row>
    <row r="170" spans="2:21" ht="20.100000000000001" customHeight="1" thickBot="1" x14ac:dyDescent="0.25">
      <c r="B170" s="4" t="s">
        <v>374</v>
      </c>
      <c r="C170" s="33">
        <v>23</v>
      </c>
      <c r="D170" s="33">
        <v>9</v>
      </c>
      <c r="E170" s="33">
        <v>14</v>
      </c>
      <c r="F170" s="33">
        <v>0</v>
      </c>
      <c r="G170" s="33">
        <v>23</v>
      </c>
      <c r="H170" s="33">
        <v>0</v>
      </c>
      <c r="I170" s="33">
        <v>0</v>
      </c>
      <c r="J170" s="33">
        <v>23</v>
      </c>
      <c r="K170" s="33">
        <v>0</v>
      </c>
      <c r="L170" s="33">
        <v>0</v>
      </c>
      <c r="M170" s="33">
        <v>0</v>
      </c>
      <c r="N170" s="33">
        <v>0</v>
      </c>
      <c r="O170" s="33">
        <v>3</v>
      </c>
      <c r="P170" s="33">
        <v>1</v>
      </c>
      <c r="Q170" s="33">
        <v>2</v>
      </c>
      <c r="R170" s="57">
        <f t="shared" si="6"/>
        <v>0.13043478260869565</v>
      </c>
      <c r="S170" s="57">
        <f t="shared" si="5"/>
        <v>0.13043478260869565</v>
      </c>
      <c r="T170" s="57">
        <f>+IF(G170&gt;0,'Órdenes y Medidas'!C173/G170,"-")</f>
        <v>0.39130434782608697</v>
      </c>
      <c r="U170" s="57">
        <f>+IF(OR(C170=0,J170=0),"-",'Órdenes y Medidas'!C173/C170)</f>
        <v>0.39130434782608697</v>
      </c>
    </row>
    <row r="171" spans="2:21" ht="20.100000000000001" customHeight="1" thickBot="1" x14ac:dyDescent="0.25">
      <c r="B171" s="4" t="s">
        <v>375</v>
      </c>
      <c r="C171" s="33">
        <v>13</v>
      </c>
      <c r="D171" s="33">
        <v>9</v>
      </c>
      <c r="E171" s="33">
        <v>4</v>
      </c>
      <c r="F171" s="33">
        <v>0</v>
      </c>
      <c r="G171" s="33">
        <v>13</v>
      </c>
      <c r="H171" s="33">
        <v>0</v>
      </c>
      <c r="I171" s="33">
        <v>0</v>
      </c>
      <c r="J171" s="33">
        <v>10</v>
      </c>
      <c r="K171" s="33">
        <v>0</v>
      </c>
      <c r="L171" s="33">
        <v>3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57">
        <f t="shared" si="6"/>
        <v>0</v>
      </c>
      <c r="S171" s="57">
        <f t="shared" si="5"/>
        <v>0</v>
      </c>
      <c r="T171" s="57">
        <f>+IF(G171&gt;0,'Órdenes y Medidas'!C174/G171,"-")</f>
        <v>1</v>
      </c>
      <c r="U171" s="57">
        <f>+IF(OR(C171=0,J171=0),"-",'Órdenes y Medidas'!C174/C171)</f>
        <v>1</v>
      </c>
    </row>
    <row r="172" spans="2:21" ht="20.100000000000001" customHeight="1" thickBot="1" x14ac:dyDescent="0.25">
      <c r="B172" s="4" t="s">
        <v>376</v>
      </c>
      <c r="C172" s="33">
        <v>15</v>
      </c>
      <c r="D172" s="33">
        <v>12</v>
      </c>
      <c r="E172" s="33">
        <v>3</v>
      </c>
      <c r="F172" s="33">
        <v>0</v>
      </c>
      <c r="G172" s="33">
        <v>15</v>
      </c>
      <c r="H172" s="33">
        <v>1</v>
      </c>
      <c r="I172" s="33">
        <v>0</v>
      </c>
      <c r="J172" s="33">
        <v>10</v>
      </c>
      <c r="K172" s="33">
        <v>0</v>
      </c>
      <c r="L172" s="33">
        <v>3</v>
      </c>
      <c r="M172" s="33">
        <v>1</v>
      </c>
      <c r="N172" s="33">
        <v>0</v>
      </c>
      <c r="O172" s="33">
        <v>0</v>
      </c>
      <c r="P172" s="33">
        <v>0</v>
      </c>
      <c r="Q172" s="33">
        <v>0</v>
      </c>
      <c r="R172" s="57">
        <f t="shared" si="6"/>
        <v>0</v>
      </c>
      <c r="S172" s="57">
        <f t="shared" si="5"/>
        <v>0</v>
      </c>
      <c r="T172" s="57">
        <f>+IF(G172&gt;0,'Órdenes y Medidas'!C175/G172,"-")</f>
        <v>0.26666666666666666</v>
      </c>
      <c r="U172" s="57">
        <f>+IF(OR(C172=0,J172=0),"-",'Órdenes y Medidas'!C175/C172)</f>
        <v>0.26666666666666666</v>
      </c>
    </row>
    <row r="173" spans="2:21" ht="20.100000000000001" customHeight="1" thickBot="1" x14ac:dyDescent="0.25">
      <c r="B173" s="4" t="s">
        <v>377</v>
      </c>
      <c r="C173" s="33">
        <v>3</v>
      </c>
      <c r="D173" s="33">
        <v>1</v>
      </c>
      <c r="E173" s="33">
        <v>2</v>
      </c>
      <c r="F173" s="33">
        <v>0</v>
      </c>
      <c r="G173" s="33">
        <v>3</v>
      </c>
      <c r="H173" s="33">
        <v>0</v>
      </c>
      <c r="I173" s="33">
        <v>0</v>
      </c>
      <c r="J173" s="33">
        <v>2</v>
      </c>
      <c r="K173" s="33">
        <v>0</v>
      </c>
      <c r="L173" s="33">
        <v>1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57">
        <f t="shared" si="6"/>
        <v>0</v>
      </c>
      <c r="S173" s="57">
        <f t="shared" si="5"/>
        <v>0</v>
      </c>
      <c r="T173" s="57">
        <f>+IF(G173&gt;0,'Órdenes y Medidas'!C176/G173,"-")</f>
        <v>0</v>
      </c>
      <c r="U173" s="57">
        <f>+IF(OR(C173=0,J173=0),"-",'Órdenes y Medidas'!C176/C173)</f>
        <v>0</v>
      </c>
    </row>
    <row r="174" spans="2:21" ht="20.100000000000001" customHeight="1" thickBot="1" x14ac:dyDescent="0.25">
      <c r="B174" s="4" t="s">
        <v>378</v>
      </c>
      <c r="C174" s="33">
        <v>7</v>
      </c>
      <c r="D174" s="33">
        <v>1</v>
      </c>
      <c r="E174" s="33">
        <v>6</v>
      </c>
      <c r="F174" s="33">
        <v>0</v>
      </c>
      <c r="G174" s="33">
        <v>7</v>
      </c>
      <c r="H174" s="33">
        <v>6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4</v>
      </c>
      <c r="P174" s="33">
        <v>0</v>
      </c>
      <c r="Q174" s="33">
        <v>4</v>
      </c>
      <c r="R174" s="57">
        <f t="shared" si="6"/>
        <v>0.5714285714285714</v>
      </c>
      <c r="S174" s="57">
        <f t="shared" si="5"/>
        <v>0.5714285714285714</v>
      </c>
      <c r="T174" s="57">
        <f>+IF(G174&gt;0,'Órdenes y Medidas'!C177/G174,"-")</f>
        <v>0.14285714285714285</v>
      </c>
      <c r="U174" s="57" t="str">
        <f>+IF(OR(C174=0,J174=0),"-",'Órdenes y Medidas'!C177/C174)</f>
        <v>-</v>
      </c>
    </row>
    <row r="175" spans="2:21" ht="20.100000000000001" customHeight="1" thickBot="1" x14ac:dyDescent="0.25">
      <c r="B175" s="4" t="s">
        <v>379</v>
      </c>
      <c r="C175" s="33">
        <v>1</v>
      </c>
      <c r="D175" s="33">
        <v>1</v>
      </c>
      <c r="E175" s="33">
        <v>0</v>
      </c>
      <c r="F175" s="33">
        <v>0</v>
      </c>
      <c r="G175" s="33">
        <v>1</v>
      </c>
      <c r="H175" s="33">
        <v>0</v>
      </c>
      <c r="I175" s="33">
        <v>0</v>
      </c>
      <c r="J175" s="33">
        <v>1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7">
        <f t="shared" si="6"/>
        <v>0</v>
      </c>
      <c r="S175" s="57">
        <f t="shared" si="5"/>
        <v>0</v>
      </c>
      <c r="T175" s="57">
        <f>+IF(G175&gt;0,'Órdenes y Medidas'!C178/G175,"-")</f>
        <v>0</v>
      </c>
      <c r="U175" s="57">
        <f>+IF(OR(C175=0,J175=0),"-",'Órdenes y Medidas'!C178/C175)</f>
        <v>0</v>
      </c>
    </row>
    <row r="176" spans="2:21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57" t="str">
        <f t="shared" si="6"/>
        <v>-</v>
      </c>
      <c r="S176" s="57" t="str">
        <f t="shared" si="5"/>
        <v>-</v>
      </c>
      <c r="T176" s="57" t="str">
        <f>+IF(G176&gt;0,'Órdenes y Medidas'!C179/G176,"-")</f>
        <v>-</v>
      </c>
      <c r="U176" s="57" t="str">
        <f>+IF(OR(C176=0,J176=0),"-",'Órdenes y Medidas'!C179/C176)</f>
        <v>-</v>
      </c>
    </row>
    <row r="177" spans="2:21" ht="20.100000000000001" customHeight="1" thickBot="1" x14ac:dyDescent="0.25">
      <c r="B177" s="4" t="s">
        <v>182</v>
      </c>
      <c r="C177" s="33">
        <v>109</v>
      </c>
      <c r="D177" s="33">
        <v>89</v>
      </c>
      <c r="E177" s="33">
        <v>20</v>
      </c>
      <c r="F177" s="33">
        <v>0</v>
      </c>
      <c r="G177" s="33">
        <v>109</v>
      </c>
      <c r="H177" s="33">
        <v>2</v>
      </c>
      <c r="I177" s="33">
        <v>0</v>
      </c>
      <c r="J177" s="33">
        <v>85</v>
      </c>
      <c r="K177" s="33">
        <v>0</v>
      </c>
      <c r="L177" s="33">
        <v>18</v>
      </c>
      <c r="M177" s="33">
        <v>4</v>
      </c>
      <c r="N177" s="33">
        <v>0</v>
      </c>
      <c r="O177" s="33">
        <v>10</v>
      </c>
      <c r="P177" s="33">
        <v>8</v>
      </c>
      <c r="Q177" s="33">
        <v>2</v>
      </c>
      <c r="R177" s="57">
        <f t="shared" si="6"/>
        <v>9.1743119266055051E-2</v>
      </c>
      <c r="S177" s="57">
        <f t="shared" si="5"/>
        <v>9.1743119266055051E-2</v>
      </c>
      <c r="T177" s="57">
        <f>+IF(G177&gt;0,'Órdenes y Medidas'!C180/G177,"-")</f>
        <v>0.19266055045871561</v>
      </c>
      <c r="U177" s="57">
        <f>+IF(OR(C177=0,J177=0),"-",'Órdenes y Medidas'!C180/C177)</f>
        <v>0.19266055045871561</v>
      </c>
    </row>
    <row r="178" spans="2:21" ht="20.100000000000001" customHeight="1" thickBot="1" x14ac:dyDescent="0.25">
      <c r="B178" s="4" t="s">
        <v>381</v>
      </c>
      <c r="C178" s="33">
        <v>7</v>
      </c>
      <c r="D178" s="33">
        <v>4</v>
      </c>
      <c r="E178" s="33">
        <v>3</v>
      </c>
      <c r="F178" s="33">
        <v>0</v>
      </c>
      <c r="G178" s="33">
        <v>7</v>
      </c>
      <c r="H178" s="33">
        <v>0</v>
      </c>
      <c r="I178" s="33">
        <v>0</v>
      </c>
      <c r="J178" s="33">
        <v>7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7">
        <f t="shared" si="6"/>
        <v>0</v>
      </c>
      <c r="S178" s="57">
        <f t="shared" si="5"/>
        <v>0</v>
      </c>
      <c r="T178" s="57">
        <f>+IF(G178&gt;0,'Órdenes y Medidas'!C181/G178,"-")</f>
        <v>0.7142857142857143</v>
      </c>
      <c r="U178" s="57">
        <f>+IF(OR(C178=0,J178=0),"-",'Órdenes y Medidas'!C181/C178)</f>
        <v>0.7142857142857143</v>
      </c>
    </row>
    <row r="179" spans="2:21" ht="20.100000000000001" customHeight="1" thickBot="1" x14ac:dyDescent="0.25">
      <c r="B179" s="4" t="s">
        <v>382</v>
      </c>
      <c r="C179" s="33">
        <v>66</v>
      </c>
      <c r="D179" s="33">
        <v>64</v>
      </c>
      <c r="E179" s="33">
        <v>2</v>
      </c>
      <c r="F179" s="33">
        <v>0</v>
      </c>
      <c r="G179" s="33">
        <v>66</v>
      </c>
      <c r="H179" s="33">
        <v>0</v>
      </c>
      <c r="I179" s="33">
        <v>0</v>
      </c>
      <c r="J179" s="33">
        <v>59</v>
      </c>
      <c r="K179" s="33">
        <v>0</v>
      </c>
      <c r="L179" s="33">
        <v>6</v>
      </c>
      <c r="M179" s="33">
        <v>1</v>
      </c>
      <c r="N179" s="33">
        <v>0</v>
      </c>
      <c r="O179" s="33">
        <v>0</v>
      </c>
      <c r="P179" s="33">
        <v>0</v>
      </c>
      <c r="Q179" s="33">
        <v>0</v>
      </c>
      <c r="R179" s="57">
        <f t="shared" si="6"/>
        <v>0</v>
      </c>
      <c r="S179" s="57">
        <f t="shared" si="5"/>
        <v>0</v>
      </c>
      <c r="T179" s="57">
        <f>+IF(G179&gt;0,'Órdenes y Medidas'!C182/G179,"-")</f>
        <v>0.37878787878787878</v>
      </c>
      <c r="U179" s="57">
        <f>+IF(OR(C179=0,J179=0),"-",'Órdenes y Medidas'!C182/C179)</f>
        <v>0.37878787878787878</v>
      </c>
    </row>
    <row r="180" spans="2:21" ht="20.100000000000001" customHeight="1" thickBot="1" x14ac:dyDescent="0.25">
      <c r="B180" s="4" t="s">
        <v>383</v>
      </c>
      <c r="C180" s="33">
        <v>6</v>
      </c>
      <c r="D180" s="33">
        <v>6</v>
      </c>
      <c r="E180" s="33">
        <v>0</v>
      </c>
      <c r="F180" s="33">
        <v>0</v>
      </c>
      <c r="G180" s="33">
        <v>6</v>
      </c>
      <c r="H180" s="33">
        <v>0</v>
      </c>
      <c r="I180" s="33">
        <v>0</v>
      </c>
      <c r="J180" s="33">
        <v>4</v>
      </c>
      <c r="K180" s="33">
        <v>2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7">
        <f t="shared" si="6"/>
        <v>0</v>
      </c>
      <c r="S180" s="57">
        <f t="shared" si="5"/>
        <v>0</v>
      </c>
      <c r="T180" s="57">
        <f>+IF(G180&gt;0,'Órdenes y Medidas'!C183/G180,"-")</f>
        <v>0.33333333333333331</v>
      </c>
      <c r="U180" s="57">
        <f>+IF(OR(C180=0,J180=0),"-",'Órdenes y Medidas'!C183/C180)</f>
        <v>0.33333333333333331</v>
      </c>
    </row>
    <row r="181" spans="2:21" ht="20.100000000000001" customHeight="1" thickBot="1" x14ac:dyDescent="0.25">
      <c r="B181" s="4" t="s">
        <v>384</v>
      </c>
      <c r="C181" s="33">
        <v>2</v>
      </c>
      <c r="D181" s="33">
        <v>2</v>
      </c>
      <c r="E181" s="33">
        <v>0</v>
      </c>
      <c r="F181" s="33">
        <v>0</v>
      </c>
      <c r="G181" s="33">
        <v>2</v>
      </c>
      <c r="H181" s="33">
        <v>1</v>
      </c>
      <c r="I181" s="33">
        <v>1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7">
        <f t="shared" si="6"/>
        <v>0</v>
      </c>
      <c r="S181" s="57">
        <f t="shared" si="5"/>
        <v>0</v>
      </c>
      <c r="T181" s="57">
        <f>+IF(G181&gt;0,'Órdenes y Medidas'!C184/G181,"-")</f>
        <v>1</v>
      </c>
      <c r="U181" s="57" t="str">
        <f>+IF(OR(C181=0,J181=0),"-",'Órdenes y Medidas'!C184/C181)</f>
        <v>-</v>
      </c>
    </row>
    <row r="182" spans="2:21" ht="20.100000000000001" customHeight="1" thickBot="1" x14ac:dyDescent="0.25">
      <c r="B182" s="4" t="s">
        <v>385</v>
      </c>
      <c r="C182" s="33">
        <v>1</v>
      </c>
      <c r="D182" s="33">
        <v>0</v>
      </c>
      <c r="E182" s="33">
        <v>1</v>
      </c>
      <c r="F182" s="33">
        <v>0</v>
      </c>
      <c r="G182" s="33">
        <v>1</v>
      </c>
      <c r="H182" s="33">
        <v>0</v>
      </c>
      <c r="I182" s="33">
        <v>0</v>
      </c>
      <c r="J182" s="33">
        <v>1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57">
        <f t="shared" si="6"/>
        <v>0</v>
      </c>
      <c r="S182" s="57">
        <f t="shared" si="5"/>
        <v>0</v>
      </c>
      <c r="T182" s="57">
        <f>+IF(G182&gt;0,'Órdenes y Medidas'!C185/G182,"-")</f>
        <v>1</v>
      </c>
      <c r="U182" s="57">
        <f>+IF(OR(C182=0,J182=0),"-",'Órdenes y Medidas'!C185/C182)</f>
        <v>1</v>
      </c>
    </row>
    <row r="183" spans="2:21" ht="20.100000000000001" customHeight="1" thickBot="1" x14ac:dyDescent="0.25">
      <c r="B183" s="4" t="s">
        <v>183</v>
      </c>
      <c r="C183" s="33">
        <v>64</v>
      </c>
      <c r="D183" s="33">
        <v>56</v>
      </c>
      <c r="E183" s="33">
        <v>8</v>
      </c>
      <c r="F183" s="33">
        <v>0</v>
      </c>
      <c r="G183" s="33">
        <v>64</v>
      </c>
      <c r="H183" s="33">
        <v>0</v>
      </c>
      <c r="I183" s="33">
        <v>0</v>
      </c>
      <c r="J183" s="33">
        <v>57</v>
      </c>
      <c r="K183" s="33">
        <v>2</v>
      </c>
      <c r="L183" s="33">
        <v>5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7">
        <f t="shared" si="6"/>
        <v>0</v>
      </c>
      <c r="S183" s="57">
        <f t="shared" si="5"/>
        <v>0</v>
      </c>
      <c r="T183" s="57">
        <f>+IF(G183&gt;0,'Órdenes y Medidas'!C186/G183,"-")</f>
        <v>0.265625</v>
      </c>
      <c r="U183" s="57">
        <f>+IF(OR(C183=0,J183=0),"-",'Órdenes y Medidas'!C186/C183)</f>
        <v>0.265625</v>
      </c>
    </row>
    <row r="184" spans="2:21" ht="20.100000000000001" customHeight="1" thickBot="1" x14ac:dyDescent="0.25">
      <c r="B184" s="4" t="s">
        <v>386</v>
      </c>
      <c r="C184" s="33">
        <v>4</v>
      </c>
      <c r="D184" s="33">
        <v>3</v>
      </c>
      <c r="E184" s="33">
        <v>1</v>
      </c>
      <c r="F184" s="33">
        <v>0</v>
      </c>
      <c r="G184" s="33">
        <v>4</v>
      </c>
      <c r="H184" s="33">
        <v>0</v>
      </c>
      <c r="I184" s="33">
        <v>0</v>
      </c>
      <c r="J184" s="33">
        <v>4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57">
        <f t="shared" si="6"/>
        <v>0</v>
      </c>
      <c r="S184" s="57">
        <f t="shared" si="5"/>
        <v>0</v>
      </c>
      <c r="T184" s="57">
        <f>+IF(G184&gt;0,'Órdenes y Medidas'!C187/G184,"-")</f>
        <v>1</v>
      </c>
      <c r="U184" s="57">
        <f>+IF(OR(C184=0,J184=0),"-",'Órdenes y Medidas'!C187/C184)</f>
        <v>1</v>
      </c>
    </row>
    <row r="185" spans="2:21" ht="20.100000000000001" customHeight="1" thickBot="1" x14ac:dyDescent="0.25">
      <c r="B185" s="4" t="s">
        <v>387</v>
      </c>
      <c r="C185" s="33">
        <v>8</v>
      </c>
      <c r="D185" s="33">
        <v>7</v>
      </c>
      <c r="E185" s="33">
        <v>1</v>
      </c>
      <c r="F185" s="33">
        <v>0</v>
      </c>
      <c r="G185" s="33">
        <v>8</v>
      </c>
      <c r="H185" s="33">
        <v>0</v>
      </c>
      <c r="I185" s="33">
        <v>0</v>
      </c>
      <c r="J185" s="33">
        <v>7</v>
      </c>
      <c r="K185" s="33">
        <v>0</v>
      </c>
      <c r="L185" s="33">
        <v>0</v>
      </c>
      <c r="M185" s="33">
        <v>1</v>
      </c>
      <c r="N185" s="33">
        <v>0</v>
      </c>
      <c r="O185" s="33">
        <v>0</v>
      </c>
      <c r="P185" s="33">
        <v>0</v>
      </c>
      <c r="Q185" s="33">
        <v>0</v>
      </c>
      <c r="R185" s="57">
        <f t="shared" si="6"/>
        <v>0</v>
      </c>
      <c r="S185" s="57">
        <f t="shared" si="5"/>
        <v>0</v>
      </c>
      <c r="T185" s="57">
        <f>+IF(G185&gt;0,'Órdenes y Medidas'!C188/G185,"-")</f>
        <v>0.125</v>
      </c>
      <c r="U185" s="57">
        <f>+IF(OR(C185=0,J185=0),"-",'Órdenes y Medidas'!C188/C185)</f>
        <v>0.125</v>
      </c>
    </row>
    <row r="186" spans="2:21" ht="20.100000000000001" customHeight="1" thickBot="1" x14ac:dyDescent="0.25">
      <c r="B186" s="4" t="s">
        <v>184</v>
      </c>
      <c r="C186" s="33">
        <v>92</v>
      </c>
      <c r="D186" s="33">
        <v>78</v>
      </c>
      <c r="E186" s="33">
        <v>14</v>
      </c>
      <c r="F186" s="33">
        <v>0</v>
      </c>
      <c r="G186" s="33">
        <v>92</v>
      </c>
      <c r="H186" s="33">
        <v>0</v>
      </c>
      <c r="I186" s="33">
        <v>0</v>
      </c>
      <c r="J186" s="33">
        <v>47</v>
      </c>
      <c r="K186" s="33">
        <v>0</v>
      </c>
      <c r="L186" s="33">
        <v>45</v>
      </c>
      <c r="M186" s="33">
        <v>0</v>
      </c>
      <c r="N186" s="33">
        <v>0</v>
      </c>
      <c r="O186" s="33">
        <v>3</v>
      </c>
      <c r="P186" s="33">
        <v>3</v>
      </c>
      <c r="Q186" s="33">
        <v>0</v>
      </c>
      <c r="R186" s="57">
        <f t="shared" si="6"/>
        <v>3.2608695652173912E-2</v>
      </c>
      <c r="S186" s="57">
        <f t="shared" si="5"/>
        <v>3.2608695652173912E-2</v>
      </c>
      <c r="T186" s="57">
        <f>+IF(G186&gt;0,'Órdenes y Medidas'!C189/G186,"-")</f>
        <v>0.22826086956521738</v>
      </c>
      <c r="U186" s="57">
        <f>+IF(OR(C186=0,J186=0),"-",'Órdenes y Medidas'!C189/C186)</f>
        <v>0.22826086956521738</v>
      </c>
    </row>
    <row r="187" spans="2:21" ht="20.100000000000001" customHeight="1" thickBot="1" x14ac:dyDescent="0.25">
      <c r="B187" s="4" t="s">
        <v>388</v>
      </c>
      <c r="C187" s="33">
        <v>11</v>
      </c>
      <c r="D187" s="33">
        <v>9</v>
      </c>
      <c r="E187" s="33">
        <v>2</v>
      </c>
      <c r="F187" s="33">
        <v>0</v>
      </c>
      <c r="G187" s="33">
        <v>11</v>
      </c>
      <c r="H187" s="33">
        <v>0</v>
      </c>
      <c r="I187" s="33">
        <v>0</v>
      </c>
      <c r="J187" s="33">
        <v>11</v>
      </c>
      <c r="K187" s="33">
        <v>0</v>
      </c>
      <c r="L187" s="33">
        <v>0</v>
      </c>
      <c r="M187" s="33">
        <v>0</v>
      </c>
      <c r="N187" s="33">
        <v>0</v>
      </c>
      <c r="O187" s="33">
        <v>2</v>
      </c>
      <c r="P187" s="33">
        <v>2</v>
      </c>
      <c r="Q187" s="33">
        <v>0</v>
      </c>
      <c r="R187" s="57">
        <f t="shared" si="6"/>
        <v>0.18181818181818182</v>
      </c>
      <c r="S187" s="57">
        <f t="shared" si="5"/>
        <v>0.18181818181818182</v>
      </c>
      <c r="T187" s="57">
        <f>+IF(G187&gt;0,'Órdenes y Medidas'!C190/G187,"-")</f>
        <v>0.36363636363636365</v>
      </c>
      <c r="U187" s="57">
        <f>+IF(OR(C187=0,J187=0),"-",'Órdenes y Medidas'!C190/C187)</f>
        <v>0.36363636363636365</v>
      </c>
    </row>
    <row r="188" spans="2:21" ht="20.100000000000001" customHeight="1" thickBot="1" x14ac:dyDescent="0.25">
      <c r="B188" s="4" t="s">
        <v>389</v>
      </c>
      <c r="C188" s="33">
        <v>2</v>
      </c>
      <c r="D188" s="33">
        <v>1</v>
      </c>
      <c r="E188" s="33">
        <v>1</v>
      </c>
      <c r="F188" s="33">
        <v>0</v>
      </c>
      <c r="G188" s="33">
        <v>2</v>
      </c>
      <c r="H188" s="33">
        <v>0</v>
      </c>
      <c r="I188" s="33">
        <v>0</v>
      </c>
      <c r="J188" s="33">
        <v>2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7">
        <f t="shared" si="6"/>
        <v>0</v>
      </c>
      <c r="S188" s="57">
        <f t="shared" si="5"/>
        <v>0</v>
      </c>
      <c r="T188" s="57">
        <f>+IF(G188&gt;0,'Órdenes y Medidas'!C191/G188,"-")</f>
        <v>1</v>
      </c>
      <c r="U188" s="57">
        <f>+IF(OR(C188=0,J188=0),"-",'Órdenes y Medidas'!C191/C188)</f>
        <v>1</v>
      </c>
    </row>
    <row r="189" spans="2:21" ht="20.100000000000001" customHeight="1" thickBot="1" x14ac:dyDescent="0.25">
      <c r="B189" s="4" t="s">
        <v>390</v>
      </c>
      <c r="C189" s="33">
        <v>12</v>
      </c>
      <c r="D189" s="33">
        <v>9</v>
      </c>
      <c r="E189" s="33">
        <v>3</v>
      </c>
      <c r="F189" s="33">
        <v>0</v>
      </c>
      <c r="G189" s="33">
        <v>12</v>
      </c>
      <c r="H189" s="33">
        <v>0</v>
      </c>
      <c r="I189" s="33">
        <v>0</v>
      </c>
      <c r="J189" s="33">
        <v>10</v>
      </c>
      <c r="K189" s="33">
        <v>2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7">
        <f t="shared" si="6"/>
        <v>0</v>
      </c>
      <c r="S189" s="57">
        <f t="shared" si="5"/>
        <v>0</v>
      </c>
      <c r="T189" s="57">
        <f>+IF(G189&gt;0,'Órdenes y Medidas'!C192/G189,"-")</f>
        <v>0</v>
      </c>
      <c r="U189" s="57">
        <f>+IF(OR(C189=0,J189=0),"-",'Órdenes y Medidas'!C192/C189)</f>
        <v>0</v>
      </c>
    </row>
    <row r="190" spans="2:21" ht="20.100000000000001" customHeight="1" thickBot="1" x14ac:dyDescent="0.25">
      <c r="B190" s="4" t="s">
        <v>391</v>
      </c>
      <c r="C190" s="33">
        <v>3</v>
      </c>
      <c r="D190" s="33">
        <v>3</v>
      </c>
      <c r="E190" s="33">
        <v>0</v>
      </c>
      <c r="F190" s="33">
        <v>0</v>
      </c>
      <c r="G190" s="33">
        <v>3</v>
      </c>
      <c r="H190" s="33">
        <v>2</v>
      </c>
      <c r="I190" s="33">
        <v>1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1</v>
      </c>
      <c r="P190" s="33">
        <v>1</v>
      </c>
      <c r="Q190" s="33">
        <v>0</v>
      </c>
      <c r="R190" s="57">
        <f t="shared" si="6"/>
        <v>0.33333333333333331</v>
      </c>
      <c r="S190" s="57">
        <f t="shared" si="5"/>
        <v>0.33333333333333331</v>
      </c>
      <c r="T190" s="57">
        <f>+IF(G190&gt;0,'Órdenes y Medidas'!C193/G190,"-")</f>
        <v>0.66666666666666663</v>
      </c>
      <c r="U190" s="57" t="str">
        <f>+IF(OR(C190=0,J190=0),"-",'Órdenes y Medidas'!C193/C190)</f>
        <v>-</v>
      </c>
    </row>
    <row r="191" spans="2:21" ht="20.100000000000001" customHeight="1" thickBot="1" x14ac:dyDescent="0.25">
      <c r="B191" s="4" t="s">
        <v>185</v>
      </c>
      <c r="C191" s="33">
        <v>117</v>
      </c>
      <c r="D191" s="33">
        <v>80</v>
      </c>
      <c r="E191" s="33">
        <v>37</v>
      </c>
      <c r="F191" s="33">
        <v>0</v>
      </c>
      <c r="G191" s="33">
        <v>117</v>
      </c>
      <c r="H191" s="33">
        <v>0</v>
      </c>
      <c r="I191" s="33">
        <v>0</v>
      </c>
      <c r="J191" s="33">
        <v>115</v>
      </c>
      <c r="K191" s="33">
        <v>0</v>
      </c>
      <c r="L191" s="33">
        <v>2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57">
        <f t="shared" si="6"/>
        <v>0</v>
      </c>
      <c r="S191" s="57">
        <f t="shared" si="5"/>
        <v>0</v>
      </c>
      <c r="T191" s="57">
        <f>+IF(G191&gt;0,'Órdenes y Medidas'!C194/G191,"-")</f>
        <v>6.8376068376068383E-2</v>
      </c>
      <c r="U191" s="57">
        <f>+IF(OR(C191=0,J191=0),"-",'Órdenes y Medidas'!C194/C191)</f>
        <v>6.8376068376068383E-2</v>
      </c>
    </row>
    <row r="192" spans="2:21" ht="20.100000000000001" customHeight="1" thickBot="1" x14ac:dyDescent="0.25">
      <c r="B192" s="4" t="s">
        <v>392</v>
      </c>
      <c r="C192" s="33">
        <v>7</v>
      </c>
      <c r="D192" s="33">
        <v>5</v>
      </c>
      <c r="E192" s="33">
        <v>2</v>
      </c>
      <c r="F192" s="33">
        <v>0</v>
      </c>
      <c r="G192" s="33">
        <v>7</v>
      </c>
      <c r="H192" s="33">
        <v>0</v>
      </c>
      <c r="I192" s="33">
        <v>0</v>
      </c>
      <c r="J192" s="33">
        <v>7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7">
        <f t="shared" si="6"/>
        <v>0</v>
      </c>
      <c r="S192" s="57">
        <f t="shared" si="5"/>
        <v>0</v>
      </c>
      <c r="T192" s="57">
        <f>+IF(G192&gt;0,'Órdenes y Medidas'!C195/G192,"-")</f>
        <v>0.42857142857142855</v>
      </c>
      <c r="U192" s="57">
        <f>+IF(OR(C192=0,J192=0),"-",'Órdenes y Medidas'!C195/C192)</f>
        <v>0.42857142857142855</v>
      </c>
    </row>
    <row r="193" spans="2:21" ht="20.100000000000001" customHeight="1" thickBot="1" x14ac:dyDescent="0.25">
      <c r="B193" s="4" t="s">
        <v>393</v>
      </c>
      <c r="C193" s="33">
        <v>7</v>
      </c>
      <c r="D193" s="33">
        <v>5</v>
      </c>
      <c r="E193" s="33">
        <v>2</v>
      </c>
      <c r="F193" s="33">
        <v>0</v>
      </c>
      <c r="G193" s="33">
        <v>7</v>
      </c>
      <c r="H193" s="33">
        <v>0</v>
      </c>
      <c r="I193" s="33">
        <v>0</v>
      </c>
      <c r="J193" s="33">
        <v>7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57">
        <f t="shared" si="6"/>
        <v>0</v>
      </c>
      <c r="S193" s="57">
        <f t="shared" si="5"/>
        <v>0</v>
      </c>
      <c r="T193" s="57">
        <f>+IF(G193&gt;0,'Órdenes y Medidas'!C196/G193,"-")</f>
        <v>0.2857142857142857</v>
      </c>
      <c r="U193" s="57">
        <f>+IF(OR(C193=0,J193=0),"-",'Órdenes y Medidas'!C196/C193)</f>
        <v>0.2857142857142857</v>
      </c>
    </row>
    <row r="194" spans="2:21" ht="20.100000000000001" customHeight="1" thickBot="1" x14ac:dyDescent="0.25">
      <c r="B194" s="4" t="s">
        <v>394</v>
      </c>
      <c r="C194" s="33">
        <v>5</v>
      </c>
      <c r="D194" s="33">
        <v>0</v>
      </c>
      <c r="E194" s="33">
        <v>5</v>
      </c>
      <c r="F194" s="33">
        <v>0</v>
      </c>
      <c r="G194" s="33">
        <v>5</v>
      </c>
      <c r="H194" s="33">
        <v>0</v>
      </c>
      <c r="I194" s="33">
        <v>0</v>
      </c>
      <c r="J194" s="33">
        <v>5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7">
        <f t="shared" si="6"/>
        <v>0</v>
      </c>
      <c r="S194" s="57">
        <f t="shared" si="5"/>
        <v>0</v>
      </c>
      <c r="T194" s="57">
        <f>+IF(G194&gt;0,'Órdenes y Medidas'!C197/G194,"-")</f>
        <v>0.4</v>
      </c>
      <c r="U194" s="57">
        <f>+IF(OR(C194=0,J194=0),"-",'Órdenes y Medidas'!C197/C194)</f>
        <v>0.4</v>
      </c>
    </row>
    <row r="195" spans="2:21" ht="20.100000000000001" customHeight="1" thickBot="1" x14ac:dyDescent="0.25">
      <c r="B195" s="4" t="s">
        <v>395</v>
      </c>
      <c r="C195" s="33">
        <v>2</v>
      </c>
      <c r="D195" s="33">
        <v>2</v>
      </c>
      <c r="E195" s="33">
        <v>0</v>
      </c>
      <c r="F195" s="33">
        <v>0</v>
      </c>
      <c r="G195" s="33">
        <v>2</v>
      </c>
      <c r="H195" s="33">
        <v>0</v>
      </c>
      <c r="I195" s="33">
        <v>0</v>
      </c>
      <c r="J195" s="33">
        <v>2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7">
        <f t="shared" si="6"/>
        <v>0</v>
      </c>
      <c r="S195" s="57">
        <f t="shared" si="5"/>
        <v>0</v>
      </c>
      <c r="T195" s="57">
        <f>+IF(G195&gt;0,'Órdenes y Medidas'!C198/G195,"-")</f>
        <v>0</v>
      </c>
      <c r="U195" s="57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7" t="str">
        <f t="shared" si="6"/>
        <v>-</v>
      </c>
      <c r="S196" s="57" t="str">
        <f t="shared" si="5"/>
        <v>-</v>
      </c>
      <c r="T196" s="57" t="str">
        <f>+IF(G196&gt;0,'Órdenes y Medidas'!C199/G196,"-")</f>
        <v>-</v>
      </c>
      <c r="U196" s="57" t="str">
        <f>+IF(OR(C196=0,J196=0),"-",'Órdenes y Medidas'!C199/C196)</f>
        <v>-</v>
      </c>
    </row>
    <row r="197" spans="2:21" ht="20.100000000000001" customHeight="1" thickBot="1" x14ac:dyDescent="0.25">
      <c r="B197" s="4" t="s">
        <v>186</v>
      </c>
      <c r="C197" s="33">
        <v>30</v>
      </c>
      <c r="D197" s="33">
        <v>20</v>
      </c>
      <c r="E197" s="33">
        <v>10</v>
      </c>
      <c r="F197" s="33">
        <v>0</v>
      </c>
      <c r="G197" s="33">
        <v>30</v>
      </c>
      <c r="H197" s="33">
        <v>0</v>
      </c>
      <c r="I197" s="33">
        <v>0</v>
      </c>
      <c r="J197" s="33">
        <v>22</v>
      </c>
      <c r="K197" s="33">
        <v>0</v>
      </c>
      <c r="L197" s="33">
        <v>6</v>
      </c>
      <c r="M197" s="33">
        <v>0</v>
      </c>
      <c r="N197" s="33">
        <v>2</v>
      </c>
      <c r="O197" s="33">
        <v>2</v>
      </c>
      <c r="P197" s="33">
        <v>0</v>
      </c>
      <c r="Q197" s="33">
        <v>2</v>
      </c>
      <c r="R197" s="57">
        <f t="shared" si="6"/>
        <v>6.6666666666666666E-2</v>
      </c>
      <c r="S197" s="57">
        <f t="shared" si="5"/>
        <v>6.6666666666666666E-2</v>
      </c>
      <c r="T197" s="57">
        <f>+IF(G197&gt;0,'Órdenes y Medidas'!C200/G197,"-")</f>
        <v>0.5</v>
      </c>
      <c r="U197" s="57">
        <f>+IF(OR(C197=0,J197=0),"-",'Órdenes y Medidas'!C200/C197)</f>
        <v>0.5</v>
      </c>
    </row>
    <row r="198" spans="2:21" ht="20.100000000000001" customHeight="1" thickBot="1" x14ac:dyDescent="0.25">
      <c r="B198" s="4" t="s">
        <v>187</v>
      </c>
      <c r="C198" s="33">
        <v>265</v>
      </c>
      <c r="D198" s="33">
        <v>200</v>
      </c>
      <c r="E198" s="33">
        <v>65</v>
      </c>
      <c r="F198" s="33">
        <v>0</v>
      </c>
      <c r="G198" s="33">
        <v>265</v>
      </c>
      <c r="H198" s="33">
        <v>0</v>
      </c>
      <c r="I198" s="33">
        <v>0</v>
      </c>
      <c r="J198" s="33">
        <v>138</v>
      </c>
      <c r="K198" s="33">
        <v>5</v>
      </c>
      <c r="L198" s="33">
        <v>121</v>
      </c>
      <c r="M198" s="33">
        <v>1</v>
      </c>
      <c r="N198" s="33">
        <v>0</v>
      </c>
      <c r="O198" s="33">
        <v>43</v>
      </c>
      <c r="P198" s="33">
        <v>15</v>
      </c>
      <c r="Q198" s="33">
        <v>28</v>
      </c>
      <c r="R198" s="57">
        <f t="shared" si="6"/>
        <v>0.16226415094339622</v>
      </c>
      <c r="S198" s="57">
        <f t="shared" si="5"/>
        <v>0.16226415094339622</v>
      </c>
      <c r="T198" s="57">
        <f>+IF(G198&gt;0,'Órdenes y Medidas'!C201/G198,"-")</f>
        <v>0.33207547169811319</v>
      </c>
      <c r="U198" s="57">
        <f>+IF(OR(C198=0,J198=0),"-",'Órdenes y Medidas'!C201/C198)</f>
        <v>0.33207547169811319</v>
      </c>
    </row>
    <row r="199" spans="2:21" ht="20.100000000000001" customHeight="1" thickBot="1" x14ac:dyDescent="0.25">
      <c r="B199" s="4" t="s">
        <v>397</v>
      </c>
      <c r="C199" s="33">
        <v>27</v>
      </c>
      <c r="D199" s="33">
        <v>22</v>
      </c>
      <c r="E199" s="33">
        <v>5</v>
      </c>
      <c r="F199" s="33">
        <v>0</v>
      </c>
      <c r="G199" s="33">
        <v>27</v>
      </c>
      <c r="H199" s="33">
        <v>0</v>
      </c>
      <c r="I199" s="33">
        <v>0</v>
      </c>
      <c r="J199" s="33">
        <v>25</v>
      </c>
      <c r="K199" s="33">
        <v>0</v>
      </c>
      <c r="L199" s="33">
        <v>2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57">
        <f t="shared" si="6"/>
        <v>0</v>
      </c>
      <c r="S199" s="57">
        <f t="shared" si="5"/>
        <v>0</v>
      </c>
      <c r="T199" s="57">
        <f>+IF(G199&gt;0,'Órdenes y Medidas'!C202/G199,"-")</f>
        <v>0.25925925925925924</v>
      </c>
      <c r="U199" s="57">
        <f>+IF(OR(C199=0,J199=0),"-",'Órdenes y Medidas'!C202/C199)</f>
        <v>0.25925925925925924</v>
      </c>
    </row>
    <row r="200" spans="2:21" ht="20.100000000000001" customHeight="1" thickBot="1" x14ac:dyDescent="0.25">
      <c r="B200" s="4" t="s">
        <v>398</v>
      </c>
      <c r="C200" s="33">
        <v>9</v>
      </c>
      <c r="D200" s="33">
        <v>7</v>
      </c>
      <c r="E200" s="33">
        <v>2</v>
      </c>
      <c r="F200" s="33">
        <v>0</v>
      </c>
      <c r="G200" s="33">
        <v>9</v>
      </c>
      <c r="H200" s="33">
        <v>0</v>
      </c>
      <c r="I200" s="33">
        <v>0</v>
      </c>
      <c r="J200" s="33">
        <v>9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7">
        <f t="shared" si="6"/>
        <v>0</v>
      </c>
      <c r="S200" s="57">
        <f t="shared" si="5"/>
        <v>0</v>
      </c>
      <c r="T200" s="57">
        <f>+IF(G200&gt;0,'Órdenes y Medidas'!C203/G200,"-")</f>
        <v>0.44444444444444442</v>
      </c>
      <c r="U200" s="57">
        <f>+IF(OR(C200=0,J200=0),"-",'Órdenes y Medidas'!C203/C200)</f>
        <v>0.44444444444444442</v>
      </c>
    </row>
    <row r="201" spans="2:21" ht="20.100000000000001" customHeight="1" thickBot="1" x14ac:dyDescent="0.25">
      <c r="B201" s="4" t="s">
        <v>399</v>
      </c>
      <c r="C201" s="33">
        <v>5</v>
      </c>
      <c r="D201" s="33">
        <v>4</v>
      </c>
      <c r="E201" s="33">
        <v>1</v>
      </c>
      <c r="F201" s="33">
        <v>0</v>
      </c>
      <c r="G201" s="33">
        <v>5</v>
      </c>
      <c r="H201" s="33">
        <v>0</v>
      </c>
      <c r="I201" s="33">
        <v>0</v>
      </c>
      <c r="J201" s="33">
        <v>5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7">
        <f t="shared" si="6"/>
        <v>0</v>
      </c>
      <c r="S201" s="57">
        <f t="shared" si="5"/>
        <v>0</v>
      </c>
      <c r="T201" s="57">
        <f>+IF(G201&gt;0,'Órdenes y Medidas'!C204/G201,"-")</f>
        <v>0.8</v>
      </c>
      <c r="U201" s="57">
        <f>+IF(OR(C201=0,J201=0),"-",'Órdenes y Medidas'!C204/C201)</f>
        <v>0.8</v>
      </c>
    </row>
    <row r="202" spans="2:21" ht="20.100000000000001" customHeight="1" thickBot="1" x14ac:dyDescent="0.25">
      <c r="B202" s="4" t="s">
        <v>188</v>
      </c>
      <c r="C202" s="33">
        <v>39</v>
      </c>
      <c r="D202" s="33">
        <v>37</v>
      </c>
      <c r="E202" s="33">
        <v>2</v>
      </c>
      <c r="F202" s="33">
        <v>0</v>
      </c>
      <c r="G202" s="33">
        <v>39</v>
      </c>
      <c r="H202" s="33">
        <v>0</v>
      </c>
      <c r="I202" s="33">
        <v>0</v>
      </c>
      <c r="J202" s="33">
        <v>32</v>
      </c>
      <c r="K202" s="33">
        <v>2</v>
      </c>
      <c r="L202" s="33">
        <v>5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7">
        <f t="shared" si="6"/>
        <v>0</v>
      </c>
      <c r="S202" s="57">
        <f t="shared" si="5"/>
        <v>0</v>
      </c>
      <c r="T202" s="57">
        <f>+IF(G202&gt;0,'Órdenes y Medidas'!C205/G202,"-")</f>
        <v>0.35897435897435898</v>
      </c>
      <c r="U202" s="57">
        <f>+IF(OR(C202=0,J202=0),"-",'Órdenes y Medidas'!C205/C202)</f>
        <v>0.35897435897435898</v>
      </c>
    </row>
    <row r="203" spans="2:21" ht="20.100000000000001" customHeight="1" thickBot="1" x14ac:dyDescent="0.25">
      <c r="B203" s="4" t="s">
        <v>400</v>
      </c>
      <c r="C203" s="33">
        <v>6</v>
      </c>
      <c r="D203" s="33">
        <v>5</v>
      </c>
      <c r="E203" s="33">
        <v>1</v>
      </c>
      <c r="F203" s="33">
        <v>0</v>
      </c>
      <c r="G203" s="33">
        <v>6</v>
      </c>
      <c r="H203" s="33">
        <v>0</v>
      </c>
      <c r="I203" s="33">
        <v>2</v>
      </c>
      <c r="J203" s="33">
        <v>3</v>
      </c>
      <c r="K203" s="33">
        <v>0</v>
      </c>
      <c r="L203" s="33">
        <v>1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57">
        <f t="shared" si="6"/>
        <v>0</v>
      </c>
      <c r="S203" s="57">
        <f t="shared" ref="S203:S266" si="7">+IF(C203&gt;0,O203/C203,"-")</f>
        <v>0</v>
      </c>
      <c r="T203" s="57">
        <f>+IF(G203&gt;0,'Órdenes y Medidas'!C206/G203,"-")</f>
        <v>0.5</v>
      </c>
      <c r="U203" s="57">
        <f>+IF(OR(C203=0,J203=0),"-",'Órdenes y Medidas'!C206/C203)</f>
        <v>0.5</v>
      </c>
    </row>
    <row r="204" spans="2:21" ht="20.100000000000001" customHeight="1" thickBot="1" x14ac:dyDescent="0.25">
      <c r="B204" s="4" t="s">
        <v>401</v>
      </c>
      <c r="C204" s="33">
        <v>7</v>
      </c>
      <c r="D204" s="33">
        <v>5</v>
      </c>
      <c r="E204" s="33">
        <v>2</v>
      </c>
      <c r="F204" s="33">
        <v>0</v>
      </c>
      <c r="G204" s="33">
        <v>7</v>
      </c>
      <c r="H204" s="33">
        <v>0</v>
      </c>
      <c r="I204" s="33">
        <v>0</v>
      </c>
      <c r="J204" s="33">
        <v>6</v>
      </c>
      <c r="K204" s="33">
        <v>0</v>
      </c>
      <c r="L204" s="33">
        <v>0</v>
      </c>
      <c r="M204" s="33">
        <v>1</v>
      </c>
      <c r="N204" s="33">
        <v>0</v>
      </c>
      <c r="O204" s="33">
        <v>0</v>
      </c>
      <c r="P204" s="33">
        <v>0</v>
      </c>
      <c r="Q204" s="33">
        <v>0</v>
      </c>
      <c r="R204" s="57">
        <f t="shared" ref="R204:R267" si="8">+IF(G204&gt;0,O204/G204,"-")</f>
        <v>0</v>
      </c>
      <c r="S204" s="57">
        <f t="shared" si="7"/>
        <v>0</v>
      </c>
      <c r="T204" s="57">
        <f>+IF(G204&gt;0,'Órdenes y Medidas'!C207/G204,"-")</f>
        <v>0.14285714285714285</v>
      </c>
      <c r="U204" s="57">
        <f>+IF(OR(C204=0,J204=0),"-",'Órdenes y Medidas'!C207/C204)</f>
        <v>0.14285714285714285</v>
      </c>
    </row>
    <row r="205" spans="2:21" ht="20.100000000000001" customHeight="1" thickBot="1" x14ac:dyDescent="0.25">
      <c r="B205" s="4" t="s">
        <v>402</v>
      </c>
      <c r="C205" s="33">
        <v>3</v>
      </c>
      <c r="D205" s="33">
        <v>2</v>
      </c>
      <c r="E205" s="33">
        <v>1</v>
      </c>
      <c r="F205" s="33">
        <v>0</v>
      </c>
      <c r="G205" s="33">
        <v>3</v>
      </c>
      <c r="H205" s="33">
        <v>1</v>
      </c>
      <c r="I205" s="33">
        <v>0</v>
      </c>
      <c r="J205" s="33">
        <v>2</v>
      </c>
      <c r="K205" s="33">
        <v>0</v>
      </c>
      <c r="L205" s="33">
        <v>0</v>
      </c>
      <c r="M205" s="33">
        <v>0</v>
      </c>
      <c r="N205" s="33">
        <v>0</v>
      </c>
      <c r="O205" s="33">
        <v>1</v>
      </c>
      <c r="P205" s="33">
        <v>1</v>
      </c>
      <c r="Q205" s="33">
        <v>0</v>
      </c>
      <c r="R205" s="57">
        <f t="shared" si="8"/>
        <v>0.33333333333333331</v>
      </c>
      <c r="S205" s="57">
        <f t="shared" si="7"/>
        <v>0.33333333333333331</v>
      </c>
      <c r="T205" s="57">
        <f>+IF(G205&gt;0,'Órdenes y Medidas'!C208/G205,"-")</f>
        <v>0.66666666666666663</v>
      </c>
      <c r="U205" s="57">
        <f>+IF(OR(C205=0,J205=0),"-",'Órdenes y Medidas'!C208/C205)</f>
        <v>0.66666666666666663</v>
      </c>
    </row>
    <row r="206" spans="2:21" ht="20.100000000000001" customHeight="1" thickBot="1" x14ac:dyDescent="0.25">
      <c r="B206" s="4" t="s">
        <v>189</v>
      </c>
      <c r="C206" s="33">
        <v>102</v>
      </c>
      <c r="D206" s="33">
        <v>75</v>
      </c>
      <c r="E206" s="33">
        <v>27</v>
      </c>
      <c r="F206" s="33">
        <v>1</v>
      </c>
      <c r="G206" s="33">
        <v>102</v>
      </c>
      <c r="H206" s="33">
        <v>1</v>
      </c>
      <c r="I206" s="33">
        <v>0</v>
      </c>
      <c r="J206" s="33">
        <v>99</v>
      </c>
      <c r="K206" s="33">
        <v>0</v>
      </c>
      <c r="L206" s="33">
        <v>2</v>
      </c>
      <c r="M206" s="33">
        <v>0</v>
      </c>
      <c r="N206" s="33">
        <v>0</v>
      </c>
      <c r="O206" s="33">
        <v>38</v>
      </c>
      <c r="P206" s="33">
        <v>25</v>
      </c>
      <c r="Q206" s="33">
        <v>13</v>
      </c>
      <c r="R206" s="57">
        <f t="shared" si="8"/>
        <v>0.37254901960784315</v>
      </c>
      <c r="S206" s="57">
        <f t="shared" si="7"/>
        <v>0.37254901960784315</v>
      </c>
      <c r="T206" s="57">
        <f>+IF(G206&gt;0,'Órdenes y Medidas'!C209/G206,"-")</f>
        <v>0.34313725490196079</v>
      </c>
      <c r="U206" s="57">
        <f>+IF(OR(C206=0,J206=0),"-",'Órdenes y Medidas'!C209/C206)</f>
        <v>0.34313725490196079</v>
      </c>
    </row>
    <row r="207" spans="2:21" ht="20.100000000000001" customHeight="1" thickBot="1" x14ac:dyDescent="0.25">
      <c r="B207" s="4" t="s">
        <v>403</v>
      </c>
      <c r="C207" s="33">
        <v>2</v>
      </c>
      <c r="D207" s="33">
        <v>2</v>
      </c>
      <c r="E207" s="33">
        <v>0</v>
      </c>
      <c r="F207" s="33">
        <v>0</v>
      </c>
      <c r="G207" s="33">
        <v>2</v>
      </c>
      <c r="H207" s="33">
        <v>0</v>
      </c>
      <c r="I207" s="33">
        <v>0</v>
      </c>
      <c r="J207" s="33">
        <v>2</v>
      </c>
      <c r="K207" s="33">
        <v>0</v>
      </c>
      <c r="L207" s="33">
        <v>0</v>
      </c>
      <c r="M207" s="33">
        <v>0</v>
      </c>
      <c r="N207" s="33">
        <v>0</v>
      </c>
      <c r="O207" s="33">
        <v>1</v>
      </c>
      <c r="P207" s="33">
        <v>1</v>
      </c>
      <c r="Q207" s="33">
        <v>0</v>
      </c>
      <c r="R207" s="57">
        <f t="shared" si="8"/>
        <v>0.5</v>
      </c>
      <c r="S207" s="57">
        <f t="shared" si="7"/>
        <v>0.5</v>
      </c>
      <c r="T207" s="57">
        <f>+IF(G207&gt;0,'Órdenes y Medidas'!C210/G207,"-")</f>
        <v>0.5</v>
      </c>
      <c r="U207" s="57">
        <f>+IF(OR(C207=0,J207=0),"-",'Órdenes y Medidas'!C210/C207)</f>
        <v>0.5</v>
      </c>
    </row>
    <row r="208" spans="2:21" ht="20.100000000000001" customHeight="1" thickBot="1" x14ac:dyDescent="0.25">
      <c r="B208" s="4" t="s">
        <v>404</v>
      </c>
      <c r="C208" s="33">
        <v>17</v>
      </c>
      <c r="D208" s="33">
        <v>14</v>
      </c>
      <c r="E208" s="33">
        <v>3</v>
      </c>
      <c r="F208" s="33">
        <v>1</v>
      </c>
      <c r="G208" s="33">
        <v>17</v>
      </c>
      <c r="H208" s="33">
        <v>0</v>
      </c>
      <c r="I208" s="33">
        <v>0</v>
      </c>
      <c r="J208" s="33">
        <v>12</v>
      </c>
      <c r="K208" s="33">
        <v>1</v>
      </c>
      <c r="L208" s="33">
        <v>4</v>
      </c>
      <c r="M208" s="33">
        <v>0</v>
      </c>
      <c r="N208" s="33">
        <v>0</v>
      </c>
      <c r="O208" s="33">
        <v>1</v>
      </c>
      <c r="P208" s="33">
        <v>0</v>
      </c>
      <c r="Q208" s="33">
        <v>1</v>
      </c>
      <c r="R208" s="57">
        <f t="shared" si="8"/>
        <v>5.8823529411764705E-2</v>
      </c>
      <c r="S208" s="57">
        <f t="shared" si="7"/>
        <v>5.8823529411764705E-2</v>
      </c>
      <c r="T208" s="57">
        <f>+IF(G208&gt;0,'Órdenes y Medidas'!C211/G208,"-")</f>
        <v>0.58823529411764708</v>
      </c>
      <c r="U208" s="57">
        <f>+IF(OR(C208=0,J208=0),"-",'Órdenes y Medidas'!C211/C208)</f>
        <v>0.58823529411764708</v>
      </c>
    </row>
    <row r="209" spans="2:21" ht="20.100000000000001" customHeight="1" thickBot="1" x14ac:dyDescent="0.25">
      <c r="B209" s="4" t="s">
        <v>405</v>
      </c>
      <c r="C209" s="33">
        <v>32</v>
      </c>
      <c r="D209" s="33">
        <v>20</v>
      </c>
      <c r="E209" s="33">
        <v>12</v>
      </c>
      <c r="F209" s="33">
        <v>0</v>
      </c>
      <c r="G209" s="33">
        <v>32</v>
      </c>
      <c r="H209" s="33">
        <v>0</v>
      </c>
      <c r="I209" s="33">
        <v>0</v>
      </c>
      <c r="J209" s="33">
        <v>30</v>
      </c>
      <c r="K209" s="33">
        <v>0</v>
      </c>
      <c r="L209" s="33">
        <v>2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57">
        <f t="shared" si="8"/>
        <v>0</v>
      </c>
      <c r="S209" s="57">
        <f t="shared" si="7"/>
        <v>0</v>
      </c>
      <c r="T209" s="57">
        <f>+IF(G209&gt;0,'Órdenes y Medidas'!C212/G209,"-")</f>
        <v>1</v>
      </c>
      <c r="U209" s="57">
        <f>+IF(OR(C209=0,J209=0),"-",'Órdenes y Medidas'!C212/C209)</f>
        <v>1</v>
      </c>
    </row>
    <row r="210" spans="2:21" ht="20.100000000000001" customHeight="1" thickBot="1" x14ac:dyDescent="0.25">
      <c r="B210" s="4" t="s">
        <v>406</v>
      </c>
      <c r="C210" s="33">
        <v>14</v>
      </c>
      <c r="D210" s="33">
        <v>10</v>
      </c>
      <c r="E210" s="33">
        <v>4</v>
      </c>
      <c r="F210" s="33">
        <v>0</v>
      </c>
      <c r="G210" s="33">
        <v>14</v>
      </c>
      <c r="H210" s="33">
        <v>0</v>
      </c>
      <c r="I210" s="33">
        <v>0</v>
      </c>
      <c r="J210" s="33">
        <v>14</v>
      </c>
      <c r="K210" s="33">
        <v>0</v>
      </c>
      <c r="L210" s="33">
        <v>0</v>
      </c>
      <c r="M210" s="33">
        <v>0</v>
      </c>
      <c r="N210" s="33">
        <v>0</v>
      </c>
      <c r="O210" s="33">
        <v>2</v>
      </c>
      <c r="P210" s="33">
        <v>2</v>
      </c>
      <c r="Q210" s="33">
        <v>0</v>
      </c>
      <c r="R210" s="57">
        <f t="shared" si="8"/>
        <v>0.14285714285714285</v>
      </c>
      <c r="S210" s="57">
        <f t="shared" si="7"/>
        <v>0.14285714285714285</v>
      </c>
      <c r="T210" s="57">
        <f>+IF(G210&gt;0,'Órdenes y Medidas'!C213/G210,"-")</f>
        <v>0.35714285714285715</v>
      </c>
      <c r="U210" s="57">
        <f>+IF(OR(C210=0,J210=0),"-",'Órdenes y Medidas'!C213/C210)</f>
        <v>0.35714285714285715</v>
      </c>
    </row>
    <row r="211" spans="2:21" ht="20.100000000000001" customHeight="1" thickBot="1" x14ac:dyDescent="0.25">
      <c r="B211" s="4" t="s">
        <v>407</v>
      </c>
      <c r="C211" s="33">
        <v>14</v>
      </c>
      <c r="D211" s="33">
        <v>10</v>
      </c>
      <c r="E211" s="33">
        <v>4</v>
      </c>
      <c r="F211" s="33">
        <v>0</v>
      </c>
      <c r="G211" s="33">
        <v>20</v>
      </c>
      <c r="H211" s="33">
        <v>0</v>
      </c>
      <c r="I211" s="33">
        <v>0</v>
      </c>
      <c r="J211" s="33">
        <v>20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57">
        <f t="shared" si="8"/>
        <v>0</v>
      </c>
      <c r="S211" s="57">
        <f t="shared" si="7"/>
        <v>0</v>
      </c>
      <c r="T211" s="57">
        <f>+IF(G211&gt;0,'Órdenes y Medidas'!C214/G211,"-")</f>
        <v>0.4</v>
      </c>
      <c r="U211" s="57">
        <f>+IF(OR(C211=0,J211=0),"-",'Órdenes y Medidas'!C214/C211)</f>
        <v>0.5714285714285714</v>
      </c>
    </row>
    <row r="212" spans="2:21" ht="20.100000000000001" customHeight="1" thickBot="1" x14ac:dyDescent="0.25">
      <c r="B212" s="4" t="s">
        <v>641</v>
      </c>
      <c r="C212" s="33">
        <v>6</v>
      </c>
      <c r="D212" s="33">
        <v>1</v>
      </c>
      <c r="E212" s="33">
        <v>5</v>
      </c>
      <c r="F212" s="33">
        <v>0</v>
      </c>
      <c r="G212" s="33">
        <v>6</v>
      </c>
      <c r="H212" s="33">
        <v>0</v>
      </c>
      <c r="I212" s="33">
        <v>0</v>
      </c>
      <c r="J212" s="33">
        <v>6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7">
        <f t="shared" si="8"/>
        <v>0</v>
      </c>
      <c r="S212" s="57">
        <f t="shared" si="7"/>
        <v>0</v>
      </c>
      <c r="T212" s="57">
        <f>+IF(G212&gt;0,'Órdenes y Medidas'!C215/G212,"-")</f>
        <v>0.83333333333333337</v>
      </c>
      <c r="U212" s="57">
        <f>+IF(OR(C212=0,J212=0),"-",'Órdenes y Medidas'!C215/C212)</f>
        <v>0.83333333333333337</v>
      </c>
    </row>
    <row r="213" spans="2:21" ht="20.100000000000001" customHeight="1" thickBot="1" x14ac:dyDescent="0.25">
      <c r="B213" s="4" t="s">
        <v>408</v>
      </c>
      <c r="C213" s="33">
        <v>49</v>
      </c>
      <c r="D213" s="33">
        <v>26</v>
      </c>
      <c r="E213" s="33">
        <v>23</v>
      </c>
      <c r="F213" s="33">
        <v>0</v>
      </c>
      <c r="G213" s="33">
        <v>49</v>
      </c>
      <c r="H213" s="33">
        <v>0</v>
      </c>
      <c r="I213" s="33">
        <v>0</v>
      </c>
      <c r="J213" s="33">
        <v>31</v>
      </c>
      <c r="K213" s="33">
        <v>0</v>
      </c>
      <c r="L213" s="33">
        <v>8</v>
      </c>
      <c r="M213" s="33">
        <v>10</v>
      </c>
      <c r="N213" s="33">
        <v>0</v>
      </c>
      <c r="O213" s="33">
        <v>16</v>
      </c>
      <c r="P213" s="33">
        <v>5</v>
      </c>
      <c r="Q213" s="33">
        <v>11</v>
      </c>
      <c r="R213" s="57">
        <f t="shared" si="8"/>
        <v>0.32653061224489793</v>
      </c>
      <c r="S213" s="57">
        <f t="shared" si="7"/>
        <v>0.32653061224489793</v>
      </c>
      <c r="T213" s="57">
        <f>+IF(G213&gt;0,'Órdenes y Medidas'!C216/G213,"-")</f>
        <v>0.40816326530612246</v>
      </c>
      <c r="U213" s="57">
        <f>+IF(OR(C213=0,J213=0),"-",'Órdenes y Medidas'!C216/C213)</f>
        <v>0.40816326530612246</v>
      </c>
    </row>
    <row r="214" spans="2:21" ht="20.100000000000001" customHeight="1" thickBot="1" x14ac:dyDescent="0.25">
      <c r="B214" s="4" t="s">
        <v>190</v>
      </c>
      <c r="C214" s="33">
        <v>171</v>
      </c>
      <c r="D214" s="33">
        <v>135</v>
      </c>
      <c r="E214" s="33">
        <v>36</v>
      </c>
      <c r="F214" s="33">
        <v>0</v>
      </c>
      <c r="G214" s="33">
        <v>171</v>
      </c>
      <c r="H214" s="33">
        <v>0</v>
      </c>
      <c r="I214" s="33">
        <v>0</v>
      </c>
      <c r="J214" s="33">
        <v>110</v>
      </c>
      <c r="K214" s="33">
        <v>2</v>
      </c>
      <c r="L214" s="33">
        <v>6</v>
      </c>
      <c r="M214" s="33">
        <v>53</v>
      </c>
      <c r="N214" s="33">
        <v>0</v>
      </c>
      <c r="O214" s="33">
        <v>0</v>
      </c>
      <c r="P214" s="33">
        <v>0</v>
      </c>
      <c r="Q214" s="33">
        <v>0</v>
      </c>
      <c r="R214" s="57">
        <f t="shared" si="8"/>
        <v>0</v>
      </c>
      <c r="S214" s="57">
        <f t="shared" si="7"/>
        <v>0</v>
      </c>
      <c r="T214" s="57">
        <f>+IF(G214&gt;0,'Órdenes y Medidas'!C217/G214,"-")</f>
        <v>9.9415204678362568E-2</v>
      </c>
      <c r="U214" s="57">
        <f>+IF(OR(C214=0,J214=0),"-",'Órdenes y Medidas'!C217/C214)</f>
        <v>9.9415204678362568E-2</v>
      </c>
    </row>
    <row r="215" spans="2:21" ht="20.100000000000001" customHeight="1" thickBot="1" x14ac:dyDescent="0.25">
      <c r="B215" s="4" t="s">
        <v>409</v>
      </c>
      <c r="C215" s="33">
        <v>11</v>
      </c>
      <c r="D215" s="33">
        <v>9</v>
      </c>
      <c r="E215" s="33">
        <v>2</v>
      </c>
      <c r="F215" s="33">
        <v>0</v>
      </c>
      <c r="G215" s="33">
        <v>11</v>
      </c>
      <c r="H215" s="33">
        <v>0</v>
      </c>
      <c r="I215" s="33">
        <v>0</v>
      </c>
      <c r="J215" s="33">
        <v>9</v>
      </c>
      <c r="K215" s="33">
        <v>0</v>
      </c>
      <c r="L215" s="33">
        <v>1</v>
      </c>
      <c r="M215" s="33">
        <v>1</v>
      </c>
      <c r="N215" s="33">
        <v>0</v>
      </c>
      <c r="O215" s="33">
        <v>1</v>
      </c>
      <c r="P215" s="33">
        <v>1</v>
      </c>
      <c r="Q215" s="33">
        <v>0</v>
      </c>
      <c r="R215" s="57">
        <f t="shared" si="8"/>
        <v>9.0909090909090912E-2</v>
      </c>
      <c r="S215" s="57">
        <f t="shared" si="7"/>
        <v>9.0909090909090912E-2</v>
      </c>
      <c r="T215" s="57">
        <f>+IF(G215&gt;0,'Órdenes y Medidas'!C218/G215,"-")</f>
        <v>0.36363636363636365</v>
      </c>
      <c r="U215" s="57">
        <f>+IF(OR(C215=0,J215=0),"-",'Órdenes y Medidas'!C218/C215)</f>
        <v>0.36363636363636365</v>
      </c>
    </row>
    <row r="216" spans="2:21" ht="20.100000000000001" customHeight="1" thickBot="1" x14ac:dyDescent="0.25">
      <c r="B216" s="4" t="s">
        <v>410</v>
      </c>
      <c r="C216" s="33">
        <v>26</v>
      </c>
      <c r="D216" s="33">
        <v>24</v>
      </c>
      <c r="E216" s="33">
        <v>2</v>
      </c>
      <c r="F216" s="33">
        <v>0</v>
      </c>
      <c r="G216" s="33">
        <v>26</v>
      </c>
      <c r="H216" s="33">
        <v>3</v>
      </c>
      <c r="I216" s="33">
        <v>0</v>
      </c>
      <c r="J216" s="33">
        <v>7</v>
      </c>
      <c r="K216" s="33">
        <v>8</v>
      </c>
      <c r="L216" s="33">
        <v>4</v>
      </c>
      <c r="M216" s="33">
        <v>2</v>
      </c>
      <c r="N216" s="33">
        <v>2</v>
      </c>
      <c r="O216" s="33">
        <v>0</v>
      </c>
      <c r="P216" s="33">
        <v>0</v>
      </c>
      <c r="Q216" s="33">
        <v>0</v>
      </c>
      <c r="R216" s="57">
        <f t="shared" si="8"/>
        <v>0</v>
      </c>
      <c r="S216" s="57">
        <f t="shared" si="7"/>
        <v>0</v>
      </c>
      <c r="T216" s="57">
        <f>+IF(G216&gt;0,'Órdenes y Medidas'!C219/G216,"-")</f>
        <v>0.23076923076923078</v>
      </c>
      <c r="U216" s="57">
        <f>+IF(OR(C216=0,J216=0),"-",'Órdenes y Medidas'!C219/C216)</f>
        <v>0.23076923076923078</v>
      </c>
    </row>
    <row r="217" spans="2:21" ht="20.100000000000001" customHeight="1" thickBot="1" x14ac:dyDescent="0.25">
      <c r="B217" s="4" t="s">
        <v>411</v>
      </c>
      <c r="C217" s="33">
        <v>35</v>
      </c>
      <c r="D217" s="33">
        <v>30</v>
      </c>
      <c r="E217" s="33">
        <v>5</v>
      </c>
      <c r="F217" s="33">
        <v>0</v>
      </c>
      <c r="G217" s="33">
        <v>35</v>
      </c>
      <c r="H217" s="33">
        <v>0</v>
      </c>
      <c r="I217" s="33">
        <v>0</v>
      </c>
      <c r="J217" s="33">
        <v>35</v>
      </c>
      <c r="K217" s="33">
        <v>0</v>
      </c>
      <c r="L217" s="33">
        <v>0</v>
      </c>
      <c r="M217" s="33">
        <v>0</v>
      </c>
      <c r="N217" s="33">
        <v>0</v>
      </c>
      <c r="O217" s="33">
        <v>26</v>
      </c>
      <c r="P217" s="33">
        <v>23</v>
      </c>
      <c r="Q217" s="33">
        <v>3</v>
      </c>
      <c r="R217" s="57">
        <f t="shared" si="8"/>
        <v>0.74285714285714288</v>
      </c>
      <c r="S217" s="57">
        <f t="shared" si="7"/>
        <v>0.74285714285714288</v>
      </c>
      <c r="T217" s="57">
        <f>+IF(G217&gt;0,'Órdenes y Medidas'!C220/G217,"-")</f>
        <v>0.45714285714285713</v>
      </c>
      <c r="U217" s="57">
        <f>+IF(OR(C217=0,J217=0),"-",'Órdenes y Medidas'!C220/C217)</f>
        <v>0.45714285714285713</v>
      </c>
    </row>
    <row r="218" spans="2:21" ht="20.100000000000001" customHeight="1" thickBot="1" x14ac:dyDescent="0.25">
      <c r="B218" s="4" t="s">
        <v>412</v>
      </c>
      <c r="C218" s="33">
        <v>3</v>
      </c>
      <c r="D218" s="33">
        <v>1</v>
      </c>
      <c r="E218" s="33">
        <v>2</v>
      </c>
      <c r="F218" s="33">
        <v>0</v>
      </c>
      <c r="G218" s="33">
        <v>3</v>
      </c>
      <c r="H218" s="33">
        <v>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57">
        <f t="shared" si="8"/>
        <v>0</v>
      </c>
      <c r="S218" s="57">
        <f t="shared" si="7"/>
        <v>0</v>
      </c>
      <c r="T218" s="57">
        <f>+IF(G218&gt;0,'Órdenes y Medidas'!C221/G218,"-")</f>
        <v>0.66666666666666663</v>
      </c>
      <c r="U218" s="57" t="str">
        <f>+IF(OR(C218=0,J218=0),"-",'Órdenes y Medidas'!C221/C218)</f>
        <v>-</v>
      </c>
    </row>
    <row r="219" spans="2:21" ht="20.100000000000001" customHeight="1" thickBot="1" x14ac:dyDescent="0.25">
      <c r="B219" s="4" t="s">
        <v>413</v>
      </c>
      <c r="C219" s="33">
        <v>45</v>
      </c>
      <c r="D219" s="33">
        <v>41</v>
      </c>
      <c r="E219" s="33">
        <v>4</v>
      </c>
      <c r="F219" s="33">
        <v>1</v>
      </c>
      <c r="G219" s="33">
        <v>45</v>
      </c>
      <c r="H219" s="33">
        <v>0</v>
      </c>
      <c r="I219" s="33">
        <v>0</v>
      </c>
      <c r="J219" s="33">
        <v>25</v>
      </c>
      <c r="K219" s="33">
        <v>3</v>
      </c>
      <c r="L219" s="33">
        <v>10</v>
      </c>
      <c r="M219" s="33">
        <v>7</v>
      </c>
      <c r="N219" s="33">
        <v>0</v>
      </c>
      <c r="O219" s="33">
        <v>19</v>
      </c>
      <c r="P219" s="33">
        <v>16</v>
      </c>
      <c r="Q219" s="33">
        <v>3</v>
      </c>
      <c r="R219" s="57">
        <f t="shared" si="8"/>
        <v>0.42222222222222222</v>
      </c>
      <c r="S219" s="57">
        <f t="shared" si="7"/>
        <v>0.42222222222222222</v>
      </c>
      <c r="T219" s="57">
        <f>+IF(G219&gt;0,'Órdenes y Medidas'!C222/G219,"-")</f>
        <v>0.42222222222222222</v>
      </c>
      <c r="U219" s="57">
        <f>+IF(OR(C219=0,J219=0),"-",'Órdenes y Medidas'!C222/C219)</f>
        <v>0.42222222222222222</v>
      </c>
    </row>
    <row r="220" spans="2:21" ht="20.100000000000001" customHeight="1" thickBot="1" x14ac:dyDescent="0.25">
      <c r="B220" s="4" t="s">
        <v>414</v>
      </c>
      <c r="C220" s="33">
        <v>43</v>
      </c>
      <c r="D220" s="33">
        <v>26</v>
      </c>
      <c r="E220" s="33">
        <v>17</v>
      </c>
      <c r="F220" s="33">
        <v>2</v>
      </c>
      <c r="G220" s="33">
        <v>43</v>
      </c>
      <c r="H220" s="33">
        <v>2</v>
      </c>
      <c r="I220" s="33">
        <v>0</v>
      </c>
      <c r="J220" s="33">
        <v>19</v>
      </c>
      <c r="K220" s="33">
        <v>4</v>
      </c>
      <c r="L220" s="33">
        <v>9</v>
      </c>
      <c r="M220" s="33">
        <v>9</v>
      </c>
      <c r="N220" s="33">
        <v>0</v>
      </c>
      <c r="O220" s="33">
        <v>0</v>
      </c>
      <c r="P220" s="33">
        <v>0</v>
      </c>
      <c r="Q220" s="33">
        <v>0</v>
      </c>
      <c r="R220" s="57">
        <f t="shared" si="8"/>
        <v>0</v>
      </c>
      <c r="S220" s="57">
        <f t="shared" si="7"/>
        <v>0</v>
      </c>
      <c r="T220" s="57">
        <f>+IF(G220&gt;0,'Órdenes y Medidas'!C223/G220,"-")</f>
        <v>0.18604651162790697</v>
      </c>
      <c r="U220" s="57">
        <f>+IF(OR(C220=0,J220=0),"-",'Órdenes y Medidas'!C223/C220)</f>
        <v>0.18604651162790697</v>
      </c>
    </row>
    <row r="221" spans="2:21" ht="20.100000000000001" customHeight="1" thickBot="1" x14ac:dyDescent="0.25">
      <c r="B221" s="4" t="s">
        <v>415</v>
      </c>
      <c r="C221" s="33">
        <v>19</v>
      </c>
      <c r="D221" s="33">
        <v>14</v>
      </c>
      <c r="E221" s="33">
        <v>5</v>
      </c>
      <c r="F221" s="33">
        <v>0</v>
      </c>
      <c r="G221" s="33">
        <v>19</v>
      </c>
      <c r="H221" s="33">
        <v>0</v>
      </c>
      <c r="I221" s="33">
        <v>0</v>
      </c>
      <c r="J221" s="33">
        <v>14</v>
      </c>
      <c r="K221" s="33">
        <v>0</v>
      </c>
      <c r="L221" s="33">
        <v>3</v>
      </c>
      <c r="M221" s="33">
        <v>2</v>
      </c>
      <c r="N221" s="33">
        <v>0</v>
      </c>
      <c r="O221" s="33">
        <v>0</v>
      </c>
      <c r="P221" s="33">
        <v>0</v>
      </c>
      <c r="Q221" s="33">
        <v>0</v>
      </c>
      <c r="R221" s="57">
        <f t="shared" si="8"/>
        <v>0</v>
      </c>
      <c r="S221" s="57">
        <f t="shared" si="7"/>
        <v>0</v>
      </c>
      <c r="T221" s="57">
        <f>+IF(G221&gt;0,'Órdenes y Medidas'!C224/G221,"-")</f>
        <v>0.36842105263157893</v>
      </c>
      <c r="U221" s="57">
        <f>+IF(OR(C221=0,J221=0),"-",'Órdenes y Medidas'!C224/C221)</f>
        <v>0.36842105263157893</v>
      </c>
    </row>
    <row r="222" spans="2:21" ht="20.100000000000001" customHeight="1" thickBot="1" x14ac:dyDescent="0.25">
      <c r="B222" s="4" t="s">
        <v>416</v>
      </c>
      <c r="C222" s="33">
        <v>4</v>
      </c>
      <c r="D222" s="33">
        <v>4</v>
      </c>
      <c r="E222" s="33">
        <v>0</v>
      </c>
      <c r="F222" s="33">
        <v>0</v>
      </c>
      <c r="G222" s="33">
        <v>4</v>
      </c>
      <c r="H222" s="33">
        <v>0</v>
      </c>
      <c r="I222" s="33">
        <v>0</v>
      </c>
      <c r="J222" s="33">
        <v>4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7">
        <f t="shared" si="8"/>
        <v>0</v>
      </c>
      <c r="S222" s="57">
        <f t="shared" si="7"/>
        <v>0</v>
      </c>
      <c r="T222" s="57">
        <f>+IF(G222&gt;0,'Órdenes y Medidas'!C225/G222,"-")</f>
        <v>0</v>
      </c>
      <c r="U222" s="57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36</v>
      </c>
      <c r="D223" s="33">
        <v>29</v>
      </c>
      <c r="E223" s="33">
        <v>7</v>
      </c>
      <c r="F223" s="33">
        <v>0</v>
      </c>
      <c r="G223" s="33">
        <v>36</v>
      </c>
      <c r="H223" s="33">
        <v>29</v>
      </c>
      <c r="I223" s="33">
        <v>0</v>
      </c>
      <c r="J223" s="33">
        <v>7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57">
        <f t="shared" si="8"/>
        <v>0</v>
      </c>
      <c r="S223" s="57">
        <f t="shared" si="7"/>
        <v>0</v>
      </c>
      <c r="T223" s="57">
        <f>+IF(G223&gt;0,'Órdenes y Medidas'!C226/G223,"-")</f>
        <v>5.5555555555555552E-2</v>
      </c>
      <c r="U223" s="57">
        <f>+IF(OR(C223=0,J223=0),"-",'Órdenes y Medidas'!C226/C223)</f>
        <v>5.5555555555555552E-2</v>
      </c>
    </row>
    <row r="224" spans="2:21" ht="20.100000000000001" customHeight="1" thickBot="1" x14ac:dyDescent="0.25">
      <c r="B224" s="4" t="s">
        <v>417</v>
      </c>
      <c r="C224" s="33">
        <v>30</v>
      </c>
      <c r="D224" s="33">
        <v>23</v>
      </c>
      <c r="E224" s="33">
        <v>7</v>
      </c>
      <c r="F224" s="33">
        <v>0</v>
      </c>
      <c r="G224" s="33">
        <v>30</v>
      </c>
      <c r="H224" s="33">
        <v>0</v>
      </c>
      <c r="I224" s="33">
        <v>0</v>
      </c>
      <c r="J224" s="33">
        <v>18</v>
      </c>
      <c r="K224" s="33">
        <v>1</v>
      </c>
      <c r="L224" s="33">
        <v>4</v>
      </c>
      <c r="M224" s="33">
        <v>7</v>
      </c>
      <c r="N224" s="33">
        <v>0</v>
      </c>
      <c r="O224" s="33">
        <v>7</v>
      </c>
      <c r="P224" s="33">
        <v>5</v>
      </c>
      <c r="Q224" s="33">
        <v>2</v>
      </c>
      <c r="R224" s="57">
        <f t="shared" si="8"/>
        <v>0.23333333333333334</v>
      </c>
      <c r="S224" s="57">
        <f t="shared" si="7"/>
        <v>0.23333333333333334</v>
      </c>
      <c r="T224" s="57">
        <f>+IF(G224&gt;0,'Órdenes y Medidas'!C227/G224,"-")</f>
        <v>0.33333333333333331</v>
      </c>
      <c r="U224" s="57">
        <f>+IF(OR(C224=0,J224=0),"-",'Órdenes y Medidas'!C227/C224)</f>
        <v>0.33333333333333331</v>
      </c>
    </row>
    <row r="225" spans="2:21" ht="20.100000000000001" customHeight="1" thickBot="1" x14ac:dyDescent="0.25">
      <c r="B225" s="4" t="s">
        <v>418</v>
      </c>
      <c r="C225" s="33">
        <v>12</v>
      </c>
      <c r="D225" s="33">
        <v>7</v>
      </c>
      <c r="E225" s="33">
        <v>5</v>
      </c>
      <c r="F225" s="33">
        <v>0</v>
      </c>
      <c r="G225" s="33">
        <v>12</v>
      </c>
      <c r="H225" s="33">
        <v>0</v>
      </c>
      <c r="I225" s="33">
        <v>0</v>
      </c>
      <c r="J225" s="33">
        <v>8</v>
      </c>
      <c r="K225" s="33">
        <v>0</v>
      </c>
      <c r="L225" s="33">
        <v>1</v>
      </c>
      <c r="M225" s="33">
        <v>1</v>
      </c>
      <c r="N225" s="33">
        <v>2</v>
      </c>
      <c r="O225" s="33">
        <v>4</v>
      </c>
      <c r="P225" s="33">
        <v>3</v>
      </c>
      <c r="Q225" s="33">
        <v>1</v>
      </c>
      <c r="R225" s="57">
        <f t="shared" si="8"/>
        <v>0.33333333333333331</v>
      </c>
      <c r="S225" s="57">
        <f t="shared" si="7"/>
        <v>0.33333333333333331</v>
      </c>
      <c r="T225" s="57">
        <f>+IF(G225&gt;0,'Órdenes y Medidas'!C228/G225,"-")</f>
        <v>0.75</v>
      </c>
      <c r="U225" s="57">
        <f>+IF(OR(C225=0,J225=0),"-",'Órdenes y Medidas'!C228/C225)</f>
        <v>0.75</v>
      </c>
    </row>
    <row r="226" spans="2:21" ht="20.100000000000001" customHeight="1" thickBot="1" x14ac:dyDescent="0.25">
      <c r="B226" s="4" t="s">
        <v>419</v>
      </c>
      <c r="C226" s="33">
        <v>9</v>
      </c>
      <c r="D226" s="33">
        <v>5</v>
      </c>
      <c r="E226" s="33">
        <v>4</v>
      </c>
      <c r="F226" s="33">
        <v>0</v>
      </c>
      <c r="G226" s="33">
        <v>9</v>
      </c>
      <c r="H226" s="33">
        <v>0</v>
      </c>
      <c r="I226" s="33">
        <v>0</v>
      </c>
      <c r="J226" s="33">
        <v>9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7">
        <f t="shared" si="8"/>
        <v>0</v>
      </c>
      <c r="S226" s="57">
        <f t="shared" si="7"/>
        <v>0</v>
      </c>
      <c r="T226" s="57">
        <f>+IF(G226&gt;0,'Órdenes y Medidas'!C229/G226,"-")</f>
        <v>0.33333333333333331</v>
      </c>
      <c r="U226" s="57">
        <f>+IF(OR(C226=0,J226=0),"-",'Órdenes y Medidas'!C229/C226)</f>
        <v>0.33333333333333331</v>
      </c>
    </row>
    <row r="227" spans="2:21" ht="20.100000000000001" customHeight="1" thickBot="1" x14ac:dyDescent="0.25">
      <c r="B227" s="4" t="s">
        <v>192</v>
      </c>
      <c r="C227" s="33">
        <v>167</v>
      </c>
      <c r="D227" s="33">
        <v>119</v>
      </c>
      <c r="E227" s="33">
        <v>48</v>
      </c>
      <c r="F227" s="33">
        <v>1</v>
      </c>
      <c r="G227" s="33">
        <v>167</v>
      </c>
      <c r="H227" s="33">
        <v>3</v>
      </c>
      <c r="I227" s="33">
        <v>0</v>
      </c>
      <c r="J227" s="33">
        <v>125</v>
      </c>
      <c r="K227" s="33">
        <v>1</v>
      </c>
      <c r="L227" s="33">
        <v>9</v>
      </c>
      <c r="M227" s="33">
        <v>11</v>
      </c>
      <c r="N227" s="33">
        <v>18</v>
      </c>
      <c r="O227" s="33">
        <v>5</v>
      </c>
      <c r="P227" s="33">
        <v>2</v>
      </c>
      <c r="Q227" s="33">
        <v>3</v>
      </c>
      <c r="R227" s="57">
        <f t="shared" si="8"/>
        <v>2.9940119760479042E-2</v>
      </c>
      <c r="S227" s="57">
        <f t="shared" si="7"/>
        <v>2.9940119760479042E-2</v>
      </c>
      <c r="T227" s="57">
        <f>+IF(G227&gt;0,'Órdenes y Medidas'!C230/G227,"-")</f>
        <v>0.19161676646706588</v>
      </c>
      <c r="U227" s="57">
        <f>+IF(OR(C227=0,J227=0),"-",'Órdenes y Medidas'!C230/C227)</f>
        <v>0.19161676646706588</v>
      </c>
    </row>
    <row r="228" spans="2:21" ht="20.100000000000001" customHeight="1" thickBot="1" x14ac:dyDescent="0.25">
      <c r="B228" s="4" t="s">
        <v>420</v>
      </c>
      <c r="C228" s="33">
        <v>3</v>
      </c>
      <c r="D228" s="33">
        <v>1</v>
      </c>
      <c r="E228" s="33">
        <v>2</v>
      </c>
      <c r="F228" s="33">
        <v>0</v>
      </c>
      <c r="G228" s="33">
        <v>3</v>
      </c>
      <c r="H228" s="33">
        <v>0</v>
      </c>
      <c r="I228" s="33">
        <v>0</v>
      </c>
      <c r="J228" s="33">
        <v>2</v>
      </c>
      <c r="K228" s="33">
        <v>1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57">
        <f t="shared" si="8"/>
        <v>0</v>
      </c>
      <c r="S228" s="57">
        <f t="shared" si="7"/>
        <v>0</v>
      </c>
      <c r="T228" s="57">
        <f>+IF(G228&gt;0,'Órdenes y Medidas'!C231/G228,"-")</f>
        <v>1</v>
      </c>
      <c r="U228" s="57">
        <f>+IF(OR(C228=0,J228=0),"-",'Órdenes y Medidas'!C231/C228)</f>
        <v>1</v>
      </c>
    </row>
    <row r="229" spans="2:21" ht="20.100000000000001" customHeight="1" thickBot="1" x14ac:dyDescent="0.25">
      <c r="B229" s="4" t="s">
        <v>421</v>
      </c>
      <c r="C229" s="33">
        <v>8</v>
      </c>
      <c r="D229" s="33">
        <v>5</v>
      </c>
      <c r="E229" s="33">
        <v>3</v>
      </c>
      <c r="F229" s="33">
        <v>0</v>
      </c>
      <c r="G229" s="33">
        <v>8</v>
      </c>
      <c r="H229" s="33">
        <v>0</v>
      </c>
      <c r="I229" s="33">
        <v>0</v>
      </c>
      <c r="J229" s="33">
        <v>4</v>
      </c>
      <c r="K229" s="33">
        <v>1</v>
      </c>
      <c r="L229" s="33">
        <v>0</v>
      </c>
      <c r="M229" s="33">
        <v>3</v>
      </c>
      <c r="N229" s="33">
        <v>0</v>
      </c>
      <c r="O229" s="33">
        <v>0</v>
      </c>
      <c r="P229" s="33">
        <v>0</v>
      </c>
      <c r="Q229" s="33">
        <v>0</v>
      </c>
      <c r="R229" s="57">
        <f t="shared" si="8"/>
        <v>0</v>
      </c>
      <c r="S229" s="57">
        <f t="shared" si="7"/>
        <v>0</v>
      </c>
      <c r="T229" s="57">
        <f>+IF(G229&gt;0,'Órdenes y Medidas'!C232/G229,"-")</f>
        <v>0.625</v>
      </c>
      <c r="U229" s="57">
        <f>+IF(OR(C229=0,J229=0),"-",'Órdenes y Medidas'!C232/C229)</f>
        <v>0.625</v>
      </c>
    </row>
    <row r="230" spans="2:21" ht="20.100000000000001" customHeight="1" thickBot="1" x14ac:dyDescent="0.25">
      <c r="B230" s="4" t="s">
        <v>422</v>
      </c>
      <c r="C230" s="33">
        <v>23</v>
      </c>
      <c r="D230" s="33">
        <v>16</v>
      </c>
      <c r="E230" s="33">
        <v>7</v>
      </c>
      <c r="F230" s="33">
        <v>0</v>
      </c>
      <c r="G230" s="33">
        <v>23</v>
      </c>
      <c r="H230" s="33">
        <v>0</v>
      </c>
      <c r="I230" s="33">
        <v>0</v>
      </c>
      <c r="J230" s="33">
        <v>23</v>
      </c>
      <c r="K230" s="33">
        <v>0</v>
      </c>
      <c r="L230" s="33">
        <v>0</v>
      </c>
      <c r="M230" s="33">
        <v>0</v>
      </c>
      <c r="N230" s="33">
        <v>0</v>
      </c>
      <c r="O230" s="33">
        <v>2</v>
      </c>
      <c r="P230" s="33">
        <v>0</v>
      </c>
      <c r="Q230" s="33">
        <v>2</v>
      </c>
      <c r="R230" s="57">
        <f t="shared" si="8"/>
        <v>8.6956521739130432E-2</v>
      </c>
      <c r="S230" s="57">
        <f t="shared" si="7"/>
        <v>8.6956521739130432E-2</v>
      </c>
      <c r="T230" s="57">
        <f>+IF(G230&gt;0,'Órdenes y Medidas'!C233/G230,"-")</f>
        <v>0.2608695652173913</v>
      </c>
      <c r="U230" s="57">
        <f>+IF(OR(C230=0,J230=0),"-",'Órdenes y Medidas'!C233/C230)</f>
        <v>0.2608695652173913</v>
      </c>
    </row>
    <row r="231" spans="2:21" ht="20.100000000000001" customHeight="1" thickBot="1" x14ac:dyDescent="0.25">
      <c r="B231" s="4" t="s">
        <v>423</v>
      </c>
      <c r="C231" s="33">
        <v>10</v>
      </c>
      <c r="D231" s="33">
        <v>9</v>
      </c>
      <c r="E231" s="33">
        <v>1</v>
      </c>
      <c r="F231" s="33">
        <v>0</v>
      </c>
      <c r="G231" s="33">
        <v>10</v>
      </c>
      <c r="H231" s="33">
        <v>0</v>
      </c>
      <c r="I231" s="33">
        <v>0</v>
      </c>
      <c r="J231" s="33">
        <v>10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57">
        <f t="shared" si="8"/>
        <v>0</v>
      </c>
      <c r="S231" s="57">
        <f t="shared" si="7"/>
        <v>0</v>
      </c>
      <c r="T231" s="57">
        <f>+IF(G231&gt;0,'Órdenes y Medidas'!C234/G231,"-")</f>
        <v>1</v>
      </c>
      <c r="U231" s="57">
        <f>+IF(OR(C231=0,J231=0),"-",'Órdenes y Medidas'!C234/C231)</f>
        <v>1</v>
      </c>
    </row>
    <row r="232" spans="2:21" ht="20.100000000000001" customHeight="1" thickBot="1" x14ac:dyDescent="0.25">
      <c r="B232" s="4" t="s">
        <v>424</v>
      </c>
      <c r="C232" s="33">
        <v>73</v>
      </c>
      <c r="D232" s="33">
        <v>51</v>
      </c>
      <c r="E232" s="33">
        <v>22</v>
      </c>
      <c r="F232" s="33">
        <v>0</v>
      </c>
      <c r="G232" s="33">
        <v>98</v>
      </c>
      <c r="H232" s="33">
        <v>0</v>
      </c>
      <c r="I232" s="33">
        <v>0</v>
      </c>
      <c r="J232" s="33">
        <v>98</v>
      </c>
      <c r="K232" s="33">
        <v>0</v>
      </c>
      <c r="L232" s="33">
        <v>0</v>
      </c>
      <c r="M232" s="33">
        <v>0</v>
      </c>
      <c r="N232" s="33">
        <v>0</v>
      </c>
      <c r="O232" s="33">
        <v>55</v>
      </c>
      <c r="P232" s="33">
        <v>38</v>
      </c>
      <c r="Q232" s="33">
        <v>17</v>
      </c>
      <c r="R232" s="57">
        <f t="shared" si="8"/>
        <v>0.56122448979591832</v>
      </c>
      <c r="S232" s="57">
        <f t="shared" si="7"/>
        <v>0.75342465753424659</v>
      </c>
      <c r="T232" s="57">
        <f>+IF(G232&gt;0,'Órdenes y Medidas'!C235/G232,"-")</f>
        <v>0.32653061224489793</v>
      </c>
      <c r="U232" s="57">
        <f>+IF(OR(C232=0,J232=0),"-",'Órdenes y Medidas'!C235/C232)</f>
        <v>0.43835616438356162</v>
      </c>
    </row>
    <row r="233" spans="2:21" ht="20.100000000000001" customHeight="1" thickBot="1" x14ac:dyDescent="0.25">
      <c r="B233" s="4" t="s">
        <v>425</v>
      </c>
      <c r="C233" s="33">
        <v>72</v>
      </c>
      <c r="D233" s="33">
        <v>51</v>
      </c>
      <c r="E233" s="33">
        <v>21</v>
      </c>
      <c r="F233" s="33">
        <v>0</v>
      </c>
      <c r="G233" s="33">
        <v>72</v>
      </c>
      <c r="H233" s="33">
        <v>0</v>
      </c>
      <c r="I233" s="33">
        <v>0</v>
      </c>
      <c r="J233" s="33">
        <v>72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57">
        <f t="shared" si="8"/>
        <v>0</v>
      </c>
      <c r="S233" s="57">
        <f t="shared" si="7"/>
        <v>0</v>
      </c>
      <c r="T233" s="57">
        <f>+IF(G233&gt;0,'Órdenes y Medidas'!C236/G233,"-")</f>
        <v>0.3888888888888889</v>
      </c>
      <c r="U233" s="57">
        <f>+IF(OR(C233=0,J233=0),"-",'Órdenes y Medidas'!C236/C233)</f>
        <v>0.3888888888888889</v>
      </c>
    </row>
    <row r="234" spans="2:21" ht="20.100000000000001" customHeight="1" thickBot="1" x14ac:dyDescent="0.25">
      <c r="B234" s="4" t="s">
        <v>193</v>
      </c>
      <c r="C234" s="33">
        <v>71</v>
      </c>
      <c r="D234" s="33">
        <v>49</v>
      </c>
      <c r="E234" s="33">
        <v>22</v>
      </c>
      <c r="F234" s="33">
        <v>0</v>
      </c>
      <c r="G234" s="33">
        <v>71</v>
      </c>
      <c r="H234" s="33">
        <v>0</v>
      </c>
      <c r="I234" s="33">
        <v>0</v>
      </c>
      <c r="J234" s="33">
        <v>42</v>
      </c>
      <c r="K234" s="33">
        <v>8</v>
      </c>
      <c r="L234" s="33">
        <v>11</v>
      </c>
      <c r="M234" s="33">
        <v>6</v>
      </c>
      <c r="N234" s="33">
        <v>4</v>
      </c>
      <c r="O234" s="33">
        <v>4</v>
      </c>
      <c r="P234" s="33">
        <v>2</v>
      </c>
      <c r="Q234" s="33">
        <v>2</v>
      </c>
      <c r="R234" s="57">
        <f t="shared" si="8"/>
        <v>5.6338028169014086E-2</v>
      </c>
      <c r="S234" s="57">
        <f t="shared" si="7"/>
        <v>5.6338028169014086E-2</v>
      </c>
      <c r="T234" s="57">
        <f>+IF(G234&gt;0,'Órdenes y Medidas'!C237/G234,"-")</f>
        <v>0.28169014084507044</v>
      </c>
      <c r="U234" s="57">
        <f>+IF(OR(C234=0,J234=0),"-",'Órdenes y Medidas'!C237/C234)</f>
        <v>0.28169014084507044</v>
      </c>
    </row>
    <row r="235" spans="2:21" ht="20.100000000000001" customHeight="1" thickBot="1" x14ac:dyDescent="0.25">
      <c r="B235" s="4" t="s">
        <v>426</v>
      </c>
      <c r="C235" s="33">
        <v>84</v>
      </c>
      <c r="D235" s="33">
        <v>49</v>
      </c>
      <c r="E235" s="33">
        <v>35</v>
      </c>
      <c r="F235" s="33">
        <v>0</v>
      </c>
      <c r="G235" s="33">
        <v>84</v>
      </c>
      <c r="H235" s="33">
        <v>2</v>
      </c>
      <c r="I235" s="33">
        <v>0</v>
      </c>
      <c r="J235" s="33">
        <v>71</v>
      </c>
      <c r="K235" s="33">
        <v>0</v>
      </c>
      <c r="L235" s="33">
        <v>11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57">
        <f t="shared" si="8"/>
        <v>0</v>
      </c>
      <c r="S235" s="57">
        <f t="shared" si="7"/>
        <v>0</v>
      </c>
      <c r="T235" s="57">
        <f>+IF(G235&gt;0,'Órdenes y Medidas'!C238/G235,"-")</f>
        <v>0.39285714285714285</v>
      </c>
      <c r="U235" s="57">
        <f>+IF(OR(C235=0,J235=0),"-",'Órdenes y Medidas'!C238/C235)</f>
        <v>0.39285714285714285</v>
      </c>
    </row>
    <row r="236" spans="2:21" ht="20.100000000000001" customHeight="1" thickBot="1" x14ac:dyDescent="0.25">
      <c r="B236" s="4" t="s">
        <v>427</v>
      </c>
      <c r="C236" s="33">
        <v>10</v>
      </c>
      <c r="D236" s="33">
        <v>5</v>
      </c>
      <c r="E236" s="33">
        <v>5</v>
      </c>
      <c r="F236" s="33">
        <v>0</v>
      </c>
      <c r="G236" s="33">
        <v>10</v>
      </c>
      <c r="H236" s="33">
        <v>0</v>
      </c>
      <c r="I236" s="33">
        <v>0</v>
      </c>
      <c r="J236" s="33">
        <v>10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57">
        <f t="shared" si="8"/>
        <v>0</v>
      </c>
      <c r="S236" s="57">
        <f t="shared" si="7"/>
        <v>0</v>
      </c>
      <c r="T236" s="57">
        <f>+IF(G236&gt;0,'Órdenes y Medidas'!C239/G236,"-")</f>
        <v>1</v>
      </c>
      <c r="U236" s="57">
        <f>+IF(OR(C236=0,J236=0),"-",'Órdenes y Medidas'!C239/C236)</f>
        <v>1</v>
      </c>
    </row>
    <row r="237" spans="2:21" ht="20.100000000000001" customHeight="1" thickBot="1" x14ac:dyDescent="0.25">
      <c r="B237" s="4" t="s">
        <v>428</v>
      </c>
      <c r="C237" s="33">
        <v>62</v>
      </c>
      <c r="D237" s="33">
        <v>51</v>
      </c>
      <c r="E237" s="33">
        <v>11</v>
      </c>
      <c r="F237" s="33">
        <v>0</v>
      </c>
      <c r="G237" s="33">
        <v>62</v>
      </c>
      <c r="H237" s="33">
        <v>0</v>
      </c>
      <c r="I237" s="33">
        <v>0</v>
      </c>
      <c r="J237" s="33">
        <v>48</v>
      </c>
      <c r="K237" s="33">
        <v>0</v>
      </c>
      <c r="L237" s="33">
        <v>0</v>
      </c>
      <c r="M237" s="33">
        <v>14</v>
      </c>
      <c r="N237" s="33">
        <v>0</v>
      </c>
      <c r="O237" s="33">
        <v>6</v>
      </c>
      <c r="P237" s="33">
        <v>6</v>
      </c>
      <c r="Q237" s="33">
        <v>0</v>
      </c>
      <c r="R237" s="57">
        <f t="shared" si="8"/>
        <v>9.6774193548387094E-2</v>
      </c>
      <c r="S237" s="57">
        <f t="shared" si="7"/>
        <v>9.6774193548387094E-2</v>
      </c>
      <c r="T237" s="57">
        <f>+IF(G237&gt;0,'Órdenes y Medidas'!C240/G237,"-")</f>
        <v>0.24193548387096775</v>
      </c>
      <c r="U237" s="57">
        <f>+IF(OR(C237=0,J237=0),"-",'Órdenes y Medidas'!C240/C237)</f>
        <v>0.24193548387096775</v>
      </c>
    </row>
    <row r="238" spans="2:21" ht="20.100000000000001" customHeight="1" thickBot="1" x14ac:dyDescent="0.25">
      <c r="B238" s="4" t="s">
        <v>429</v>
      </c>
      <c r="C238" s="33">
        <v>117</v>
      </c>
      <c r="D238" s="33">
        <v>75</v>
      </c>
      <c r="E238" s="33">
        <v>42</v>
      </c>
      <c r="F238" s="33">
        <v>0</v>
      </c>
      <c r="G238" s="33">
        <v>117</v>
      </c>
      <c r="H238" s="33">
        <v>0</v>
      </c>
      <c r="I238" s="33">
        <v>3</v>
      </c>
      <c r="J238" s="33">
        <v>90</v>
      </c>
      <c r="K238" s="33">
        <v>0</v>
      </c>
      <c r="L238" s="33">
        <v>13</v>
      </c>
      <c r="M238" s="33">
        <v>11</v>
      </c>
      <c r="N238" s="33">
        <v>0</v>
      </c>
      <c r="O238" s="33">
        <v>7</v>
      </c>
      <c r="P238" s="33">
        <v>4</v>
      </c>
      <c r="Q238" s="33">
        <v>3</v>
      </c>
      <c r="R238" s="57">
        <f t="shared" si="8"/>
        <v>5.9829059829059832E-2</v>
      </c>
      <c r="S238" s="57">
        <f t="shared" si="7"/>
        <v>5.9829059829059832E-2</v>
      </c>
      <c r="T238" s="57">
        <f>+IF(G238&gt;0,'Órdenes y Medidas'!C241/G238,"-")</f>
        <v>0.27350427350427353</v>
      </c>
      <c r="U238" s="57">
        <f>+IF(OR(C238=0,J238=0),"-",'Órdenes y Medidas'!C241/C238)</f>
        <v>0.27350427350427353</v>
      </c>
    </row>
    <row r="239" spans="2:21" ht="20.100000000000001" customHeight="1" thickBot="1" x14ac:dyDescent="0.25">
      <c r="B239" s="4" t="s">
        <v>430</v>
      </c>
      <c r="C239" s="33">
        <v>184</v>
      </c>
      <c r="D239" s="33">
        <v>125</v>
      </c>
      <c r="E239" s="33">
        <v>59</v>
      </c>
      <c r="F239" s="33">
        <v>0</v>
      </c>
      <c r="G239" s="33">
        <v>184</v>
      </c>
      <c r="H239" s="33">
        <v>0</v>
      </c>
      <c r="I239" s="33">
        <v>0</v>
      </c>
      <c r="J239" s="33">
        <v>120</v>
      </c>
      <c r="K239" s="33">
        <v>0</v>
      </c>
      <c r="L239" s="33">
        <v>64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57">
        <f t="shared" si="8"/>
        <v>0</v>
      </c>
      <c r="S239" s="57">
        <f t="shared" si="7"/>
        <v>0</v>
      </c>
      <c r="T239" s="57">
        <f>+IF(G239&gt;0,'Órdenes y Medidas'!C242/G239,"-")</f>
        <v>0.21739130434782608</v>
      </c>
      <c r="U239" s="57">
        <f>+IF(OR(C239=0,J239=0),"-",'Órdenes y Medidas'!C242/C239)</f>
        <v>0.21739130434782608</v>
      </c>
    </row>
    <row r="240" spans="2:21" ht="20.100000000000001" customHeight="1" thickBot="1" x14ac:dyDescent="0.25">
      <c r="B240" s="4" t="s">
        <v>431</v>
      </c>
      <c r="C240" s="33">
        <v>138</v>
      </c>
      <c r="D240" s="33">
        <v>96</v>
      </c>
      <c r="E240" s="33">
        <v>42</v>
      </c>
      <c r="F240" s="33">
        <v>0</v>
      </c>
      <c r="G240" s="33">
        <v>138</v>
      </c>
      <c r="H240" s="33">
        <v>0</v>
      </c>
      <c r="I240" s="33">
        <v>0</v>
      </c>
      <c r="J240" s="33">
        <v>86</v>
      </c>
      <c r="K240" s="33">
        <v>0</v>
      </c>
      <c r="L240" s="33">
        <v>34</v>
      </c>
      <c r="M240" s="33">
        <v>15</v>
      </c>
      <c r="N240" s="33">
        <v>3</v>
      </c>
      <c r="O240" s="33">
        <v>8</v>
      </c>
      <c r="P240" s="33">
        <v>5</v>
      </c>
      <c r="Q240" s="33">
        <v>3</v>
      </c>
      <c r="R240" s="57">
        <f t="shared" si="8"/>
        <v>5.7971014492753624E-2</v>
      </c>
      <c r="S240" s="57">
        <f t="shared" si="7"/>
        <v>5.7971014492753624E-2</v>
      </c>
      <c r="T240" s="57">
        <f>+IF(G240&gt;0,'Órdenes y Medidas'!C243/G240,"-")</f>
        <v>0.16666666666666666</v>
      </c>
      <c r="U240" s="57">
        <f>+IF(OR(C240=0,J240=0),"-",'Órdenes y Medidas'!C243/C240)</f>
        <v>0.16666666666666666</v>
      </c>
    </row>
    <row r="241" spans="2:21" ht="20.100000000000001" customHeight="1" thickBot="1" x14ac:dyDescent="0.25">
      <c r="B241" s="4" t="s">
        <v>432</v>
      </c>
      <c r="C241" s="33">
        <v>103</v>
      </c>
      <c r="D241" s="33">
        <v>62</v>
      </c>
      <c r="E241" s="33">
        <v>41</v>
      </c>
      <c r="F241" s="33">
        <v>1</v>
      </c>
      <c r="G241" s="33">
        <v>103</v>
      </c>
      <c r="H241" s="33">
        <v>1</v>
      </c>
      <c r="I241" s="33">
        <v>0</v>
      </c>
      <c r="J241" s="33">
        <v>64</v>
      </c>
      <c r="K241" s="33">
        <v>0</v>
      </c>
      <c r="L241" s="33">
        <v>0</v>
      </c>
      <c r="M241" s="33">
        <v>38</v>
      </c>
      <c r="N241" s="33">
        <v>0</v>
      </c>
      <c r="O241" s="33">
        <v>15</v>
      </c>
      <c r="P241" s="33">
        <v>10</v>
      </c>
      <c r="Q241" s="33">
        <v>5</v>
      </c>
      <c r="R241" s="57">
        <f t="shared" si="8"/>
        <v>0.14563106796116504</v>
      </c>
      <c r="S241" s="57">
        <f t="shared" si="7"/>
        <v>0.14563106796116504</v>
      </c>
      <c r="T241" s="57">
        <f>+IF(G241&gt;0,'Órdenes y Medidas'!C244/G241,"-")</f>
        <v>0.35922330097087379</v>
      </c>
      <c r="U241" s="57">
        <f>+IF(OR(C241=0,J241=0),"-",'Órdenes y Medidas'!C244/C241)</f>
        <v>0.35922330097087379</v>
      </c>
    </row>
    <row r="242" spans="2:21" ht="20.100000000000001" customHeight="1" thickBot="1" x14ac:dyDescent="0.25">
      <c r="B242" s="4" t="s">
        <v>433</v>
      </c>
      <c r="C242" s="33">
        <v>98</v>
      </c>
      <c r="D242" s="33">
        <v>60</v>
      </c>
      <c r="E242" s="33">
        <v>38</v>
      </c>
      <c r="F242" s="33">
        <v>0</v>
      </c>
      <c r="G242" s="33">
        <v>98</v>
      </c>
      <c r="H242" s="33">
        <v>4</v>
      </c>
      <c r="I242" s="33">
        <v>0</v>
      </c>
      <c r="J242" s="33">
        <v>52</v>
      </c>
      <c r="K242" s="33">
        <v>2</v>
      </c>
      <c r="L242" s="33">
        <v>14</v>
      </c>
      <c r="M242" s="33">
        <v>25</v>
      </c>
      <c r="N242" s="33">
        <v>1</v>
      </c>
      <c r="O242" s="33">
        <v>8</v>
      </c>
      <c r="P242" s="33">
        <v>6</v>
      </c>
      <c r="Q242" s="33">
        <v>2</v>
      </c>
      <c r="R242" s="57">
        <f t="shared" si="8"/>
        <v>8.1632653061224483E-2</v>
      </c>
      <c r="S242" s="57">
        <f t="shared" si="7"/>
        <v>8.1632653061224483E-2</v>
      </c>
      <c r="T242" s="57">
        <f>+IF(G242&gt;0,'Órdenes y Medidas'!C245/G242,"-")</f>
        <v>0.32653061224489793</v>
      </c>
      <c r="U242" s="57">
        <f>+IF(OR(C242=0,J242=0),"-",'Órdenes y Medidas'!C245/C242)</f>
        <v>0.32653061224489793</v>
      </c>
    </row>
    <row r="243" spans="2:21" ht="20.100000000000001" customHeight="1" thickBot="1" x14ac:dyDescent="0.25">
      <c r="B243" s="4" t="s">
        <v>434</v>
      </c>
      <c r="C243" s="33">
        <v>41</v>
      </c>
      <c r="D243" s="33">
        <v>31</v>
      </c>
      <c r="E243" s="33">
        <v>10</v>
      </c>
      <c r="F243" s="33">
        <v>0</v>
      </c>
      <c r="G243" s="33">
        <v>41</v>
      </c>
      <c r="H243" s="33">
        <v>1</v>
      </c>
      <c r="I243" s="33">
        <v>0</v>
      </c>
      <c r="J243" s="33">
        <v>33</v>
      </c>
      <c r="K243" s="33">
        <v>0</v>
      </c>
      <c r="L243" s="33">
        <v>1</v>
      </c>
      <c r="M243" s="33">
        <v>6</v>
      </c>
      <c r="N243" s="33">
        <v>0</v>
      </c>
      <c r="O243" s="33">
        <v>1</v>
      </c>
      <c r="P243" s="33">
        <v>1</v>
      </c>
      <c r="Q243" s="33">
        <v>0</v>
      </c>
      <c r="R243" s="57">
        <f t="shared" si="8"/>
        <v>2.4390243902439025E-2</v>
      </c>
      <c r="S243" s="57">
        <f t="shared" si="7"/>
        <v>2.4390243902439025E-2</v>
      </c>
      <c r="T243" s="57">
        <f>+IF(G243&gt;0,'Órdenes y Medidas'!C246/G243,"-")</f>
        <v>0.21951219512195122</v>
      </c>
      <c r="U243" s="57">
        <f>+IF(OR(C243=0,J243=0),"-",'Órdenes y Medidas'!C246/C243)</f>
        <v>0.21951219512195122</v>
      </c>
    </row>
    <row r="244" spans="2:21" ht="20.100000000000001" customHeight="1" thickBot="1" x14ac:dyDescent="0.25">
      <c r="B244" s="4" t="s">
        <v>435</v>
      </c>
      <c r="C244" s="33">
        <v>15</v>
      </c>
      <c r="D244" s="33">
        <v>11</v>
      </c>
      <c r="E244" s="33">
        <v>4</v>
      </c>
      <c r="F244" s="33">
        <v>1</v>
      </c>
      <c r="G244" s="33">
        <v>15</v>
      </c>
      <c r="H244" s="33">
        <v>0</v>
      </c>
      <c r="I244" s="33">
        <v>0</v>
      </c>
      <c r="J244" s="33">
        <v>13</v>
      </c>
      <c r="K244" s="33">
        <v>0</v>
      </c>
      <c r="L244" s="33">
        <v>0</v>
      </c>
      <c r="M244" s="33">
        <v>2</v>
      </c>
      <c r="N244" s="33">
        <v>0</v>
      </c>
      <c r="O244" s="33">
        <v>0</v>
      </c>
      <c r="P244" s="33">
        <v>0</v>
      </c>
      <c r="Q244" s="33">
        <v>0</v>
      </c>
      <c r="R244" s="57">
        <f t="shared" si="8"/>
        <v>0</v>
      </c>
      <c r="S244" s="57">
        <f t="shared" si="7"/>
        <v>0</v>
      </c>
      <c r="T244" s="57">
        <f>+IF(G244&gt;0,'Órdenes y Medidas'!C247/G244,"-")</f>
        <v>0.46666666666666667</v>
      </c>
      <c r="U244" s="57">
        <f>+IF(OR(C244=0,J244=0),"-",'Órdenes y Medidas'!C247/C244)</f>
        <v>0.46666666666666667</v>
      </c>
    </row>
    <row r="245" spans="2:21" ht="20.100000000000001" customHeight="1" thickBot="1" x14ac:dyDescent="0.25">
      <c r="B245" s="4" t="s">
        <v>436</v>
      </c>
      <c r="C245" s="33">
        <v>107</v>
      </c>
      <c r="D245" s="33">
        <v>68</v>
      </c>
      <c r="E245" s="33">
        <v>39</v>
      </c>
      <c r="F245" s="33">
        <v>0</v>
      </c>
      <c r="G245" s="33">
        <v>107</v>
      </c>
      <c r="H245" s="33">
        <v>0</v>
      </c>
      <c r="I245" s="33">
        <v>0</v>
      </c>
      <c r="J245" s="33">
        <v>107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7">
        <f t="shared" si="8"/>
        <v>0</v>
      </c>
      <c r="S245" s="57">
        <f t="shared" si="7"/>
        <v>0</v>
      </c>
      <c r="T245" s="57">
        <f>+IF(G245&gt;0,'Órdenes y Medidas'!C248/G245,"-")</f>
        <v>0.11214953271028037</v>
      </c>
      <c r="U245" s="57">
        <f>+IF(OR(C245=0,J245=0),"-",'Órdenes y Medidas'!C248/C245)</f>
        <v>0.11214953271028037</v>
      </c>
    </row>
    <row r="246" spans="2:21" ht="20.100000000000001" customHeight="1" thickBot="1" x14ac:dyDescent="0.25">
      <c r="B246" s="4" t="s">
        <v>437</v>
      </c>
      <c r="C246" s="33">
        <v>109</v>
      </c>
      <c r="D246" s="33">
        <v>58</v>
      </c>
      <c r="E246" s="33">
        <v>51</v>
      </c>
      <c r="F246" s="33">
        <v>0</v>
      </c>
      <c r="G246" s="33">
        <v>109</v>
      </c>
      <c r="H246" s="33">
        <v>35</v>
      </c>
      <c r="I246" s="33">
        <v>5</v>
      </c>
      <c r="J246" s="33">
        <v>20</v>
      </c>
      <c r="K246" s="33">
        <v>5</v>
      </c>
      <c r="L246" s="33">
        <v>15</v>
      </c>
      <c r="M246" s="33">
        <v>29</v>
      </c>
      <c r="N246" s="33">
        <v>0</v>
      </c>
      <c r="O246" s="33">
        <v>0</v>
      </c>
      <c r="P246" s="33">
        <v>0</v>
      </c>
      <c r="Q246" s="33">
        <v>0</v>
      </c>
      <c r="R246" s="57">
        <f t="shared" si="8"/>
        <v>0</v>
      </c>
      <c r="S246" s="57">
        <f t="shared" si="7"/>
        <v>0</v>
      </c>
      <c r="T246" s="57">
        <f>+IF(G246&gt;0,'Órdenes y Medidas'!C249/G246,"-")</f>
        <v>0.38532110091743121</v>
      </c>
      <c r="U246" s="57">
        <f>+IF(OR(C246=0,J246=0),"-",'Órdenes y Medidas'!C249/C246)</f>
        <v>0.38532110091743121</v>
      </c>
    </row>
    <row r="247" spans="2:21" ht="20.100000000000001" customHeight="1" thickBot="1" x14ac:dyDescent="0.25">
      <c r="B247" s="4" t="s">
        <v>194</v>
      </c>
      <c r="C247" s="33">
        <v>858</v>
      </c>
      <c r="D247" s="33">
        <v>426</v>
      </c>
      <c r="E247" s="33">
        <v>432</v>
      </c>
      <c r="F247" s="33">
        <v>4</v>
      </c>
      <c r="G247" s="33">
        <v>869</v>
      </c>
      <c r="H247" s="33">
        <v>17</v>
      </c>
      <c r="I247" s="33">
        <v>5</v>
      </c>
      <c r="J247" s="33">
        <v>533</v>
      </c>
      <c r="K247" s="33">
        <v>16</v>
      </c>
      <c r="L247" s="33">
        <v>196</v>
      </c>
      <c r="M247" s="33">
        <v>91</v>
      </c>
      <c r="N247" s="33">
        <v>11</v>
      </c>
      <c r="O247" s="33">
        <v>153</v>
      </c>
      <c r="P247" s="33">
        <v>76</v>
      </c>
      <c r="Q247" s="33">
        <v>77</v>
      </c>
      <c r="R247" s="57">
        <f t="shared" si="8"/>
        <v>0.1760644418872267</v>
      </c>
      <c r="S247" s="57">
        <f t="shared" si="7"/>
        <v>0.17832167832167833</v>
      </c>
      <c r="T247" s="57">
        <f>+IF(G247&gt;0,'Órdenes y Medidas'!C250/G247,"-")</f>
        <v>0.32451093210586879</v>
      </c>
      <c r="U247" s="57">
        <f>+IF(OR(C247=0,J247=0),"-",'Órdenes y Medidas'!C250/C247)</f>
        <v>0.32867132867132864</v>
      </c>
    </row>
    <row r="248" spans="2:21" ht="20.100000000000001" customHeight="1" thickBot="1" x14ac:dyDescent="0.25">
      <c r="B248" s="4" t="s">
        <v>438</v>
      </c>
      <c r="C248" s="33">
        <v>35</v>
      </c>
      <c r="D248" s="33">
        <v>32</v>
      </c>
      <c r="E248" s="33">
        <v>3</v>
      </c>
      <c r="F248" s="33">
        <v>0</v>
      </c>
      <c r="G248" s="33">
        <v>35</v>
      </c>
      <c r="H248" s="33">
        <v>0</v>
      </c>
      <c r="I248" s="33">
        <v>0</v>
      </c>
      <c r="J248" s="33">
        <v>33</v>
      </c>
      <c r="K248" s="33">
        <v>0</v>
      </c>
      <c r="L248" s="33">
        <v>0</v>
      </c>
      <c r="M248" s="33">
        <v>2</v>
      </c>
      <c r="N248" s="33">
        <v>0</v>
      </c>
      <c r="O248" s="33">
        <v>2</v>
      </c>
      <c r="P248" s="33">
        <v>2</v>
      </c>
      <c r="Q248" s="33">
        <v>0</v>
      </c>
      <c r="R248" s="57">
        <f t="shared" si="8"/>
        <v>5.7142857142857141E-2</v>
      </c>
      <c r="S248" s="57">
        <f t="shared" si="7"/>
        <v>5.7142857142857141E-2</v>
      </c>
      <c r="T248" s="57">
        <f>+IF(G248&gt;0,'Órdenes y Medidas'!C251/G248,"-")</f>
        <v>0.17142857142857143</v>
      </c>
      <c r="U248" s="57">
        <f>+IF(OR(C248=0,J248=0),"-",'Órdenes y Medidas'!C251/C248)</f>
        <v>0.17142857142857143</v>
      </c>
    </row>
    <row r="249" spans="2:21" ht="20.100000000000001" customHeight="1" thickBot="1" x14ac:dyDescent="0.25">
      <c r="B249" s="4" t="s">
        <v>439</v>
      </c>
      <c r="C249" s="33">
        <v>183</v>
      </c>
      <c r="D249" s="33">
        <v>137</v>
      </c>
      <c r="E249" s="33">
        <v>46</v>
      </c>
      <c r="F249" s="33">
        <v>0</v>
      </c>
      <c r="G249" s="33">
        <v>183</v>
      </c>
      <c r="H249" s="33">
        <v>0</v>
      </c>
      <c r="I249" s="33">
        <v>0</v>
      </c>
      <c r="J249" s="33">
        <v>160</v>
      </c>
      <c r="K249" s="33">
        <v>0</v>
      </c>
      <c r="L249" s="33">
        <v>0</v>
      </c>
      <c r="M249" s="33">
        <v>23</v>
      </c>
      <c r="N249" s="33">
        <v>0</v>
      </c>
      <c r="O249" s="33">
        <v>33</v>
      </c>
      <c r="P249" s="33">
        <v>22</v>
      </c>
      <c r="Q249" s="33">
        <v>11</v>
      </c>
      <c r="R249" s="57">
        <f t="shared" si="8"/>
        <v>0.18032786885245902</v>
      </c>
      <c r="S249" s="57">
        <f t="shared" si="7"/>
        <v>0.18032786885245902</v>
      </c>
      <c r="T249" s="57">
        <f>+IF(G249&gt;0,'Órdenes y Medidas'!C252/G249,"-")</f>
        <v>0.20218579234972678</v>
      </c>
      <c r="U249" s="57">
        <f>+IF(OR(C249=0,J249=0),"-",'Órdenes y Medidas'!C252/C249)</f>
        <v>0.20218579234972678</v>
      </c>
    </row>
    <row r="250" spans="2:21" ht="20.100000000000001" customHeight="1" thickBot="1" x14ac:dyDescent="0.25">
      <c r="B250" s="4" t="s">
        <v>440</v>
      </c>
      <c r="C250" s="33">
        <v>90</v>
      </c>
      <c r="D250" s="33">
        <v>40</v>
      </c>
      <c r="E250" s="33">
        <v>50</v>
      </c>
      <c r="F250" s="33">
        <v>0</v>
      </c>
      <c r="G250" s="33">
        <v>92</v>
      </c>
      <c r="H250" s="33">
        <v>3</v>
      </c>
      <c r="I250" s="33">
        <v>0</v>
      </c>
      <c r="J250" s="33">
        <v>67</v>
      </c>
      <c r="K250" s="33">
        <v>0</v>
      </c>
      <c r="L250" s="33">
        <v>5</v>
      </c>
      <c r="M250" s="33">
        <v>17</v>
      </c>
      <c r="N250" s="33">
        <v>0</v>
      </c>
      <c r="O250" s="33">
        <v>0</v>
      </c>
      <c r="P250" s="33">
        <v>0</v>
      </c>
      <c r="Q250" s="33">
        <v>0</v>
      </c>
      <c r="R250" s="57">
        <f t="shared" si="8"/>
        <v>0</v>
      </c>
      <c r="S250" s="57">
        <f t="shared" si="7"/>
        <v>0</v>
      </c>
      <c r="T250" s="57">
        <f>+IF(G250&gt;0,'Órdenes y Medidas'!C253/G250,"-")</f>
        <v>0.19565217391304349</v>
      </c>
      <c r="U250" s="57">
        <f>+IF(OR(C250=0,J250=0),"-",'Órdenes y Medidas'!C253/C250)</f>
        <v>0.2</v>
      </c>
    </row>
    <row r="251" spans="2:21" ht="20.100000000000001" customHeight="1" thickBot="1" x14ac:dyDescent="0.25">
      <c r="B251" s="4" t="s">
        <v>441</v>
      </c>
      <c r="C251" s="33">
        <v>146</v>
      </c>
      <c r="D251" s="33">
        <v>95</v>
      </c>
      <c r="E251" s="33">
        <v>51</v>
      </c>
      <c r="F251" s="33">
        <v>0</v>
      </c>
      <c r="G251" s="33">
        <v>146</v>
      </c>
      <c r="H251" s="33">
        <v>3</v>
      </c>
      <c r="I251" s="33">
        <v>0</v>
      </c>
      <c r="J251" s="33">
        <v>126</v>
      </c>
      <c r="K251" s="33">
        <v>2</v>
      </c>
      <c r="L251" s="33">
        <v>3</v>
      </c>
      <c r="M251" s="33">
        <v>12</v>
      </c>
      <c r="N251" s="33">
        <v>0</v>
      </c>
      <c r="O251" s="33">
        <v>6</v>
      </c>
      <c r="P251" s="33">
        <v>4</v>
      </c>
      <c r="Q251" s="33">
        <v>2</v>
      </c>
      <c r="R251" s="57">
        <f t="shared" si="8"/>
        <v>4.1095890410958902E-2</v>
      </c>
      <c r="S251" s="57">
        <f t="shared" si="7"/>
        <v>4.1095890410958902E-2</v>
      </c>
      <c r="T251" s="57">
        <f>+IF(G251&gt;0,'Órdenes y Medidas'!C254/G251,"-")</f>
        <v>0.27397260273972601</v>
      </c>
      <c r="U251" s="57">
        <f>+IF(OR(C251=0,J251=0),"-",'Órdenes y Medidas'!C254/C251)</f>
        <v>0.27397260273972601</v>
      </c>
    </row>
    <row r="252" spans="2:21" ht="20.100000000000001" customHeight="1" thickBot="1" x14ac:dyDescent="0.25">
      <c r="B252" s="4" t="s">
        <v>442</v>
      </c>
      <c r="C252" s="33">
        <v>73</v>
      </c>
      <c r="D252" s="33">
        <v>35</v>
      </c>
      <c r="E252" s="33">
        <v>38</v>
      </c>
      <c r="F252" s="33">
        <v>0</v>
      </c>
      <c r="G252" s="33">
        <v>85</v>
      </c>
      <c r="H252" s="33">
        <v>0</v>
      </c>
      <c r="I252" s="33">
        <v>0</v>
      </c>
      <c r="J252" s="33">
        <v>75</v>
      </c>
      <c r="K252" s="33">
        <v>2</v>
      </c>
      <c r="L252" s="33">
        <v>8</v>
      </c>
      <c r="M252" s="33">
        <v>0</v>
      </c>
      <c r="N252" s="33">
        <v>0</v>
      </c>
      <c r="O252" s="33">
        <v>7</v>
      </c>
      <c r="P252" s="33">
        <v>3</v>
      </c>
      <c r="Q252" s="33">
        <v>4</v>
      </c>
      <c r="R252" s="57">
        <f t="shared" si="8"/>
        <v>8.2352941176470587E-2</v>
      </c>
      <c r="S252" s="57">
        <f t="shared" si="7"/>
        <v>9.5890410958904104E-2</v>
      </c>
      <c r="T252" s="57">
        <f>+IF(G252&gt;0,'Órdenes y Medidas'!C255/G252,"-")</f>
        <v>0.23529411764705882</v>
      </c>
      <c r="U252" s="57">
        <f>+IF(OR(C252=0,J252=0),"-",'Órdenes y Medidas'!C255/C252)</f>
        <v>0.27397260273972601</v>
      </c>
    </row>
    <row r="253" spans="2:21" ht="20.100000000000001" customHeight="1" thickBot="1" x14ac:dyDescent="0.25">
      <c r="B253" s="4" t="s">
        <v>443</v>
      </c>
      <c r="C253" s="33">
        <v>317</v>
      </c>
      <c r="D253" s="33">
        <v>190</v>
      </c>
      <c r="E253" s="33">
        <v>127</v>
      </c>
      <c r="F253" s="33">
        <v>0</v>
      </c>
      <c r="G253" s="33">
        <v>317</v>
      </c>
      <c r="H253" s="33">
        <v>0</v>
      </c>
      <c r="I253" s="33">
        <v>0</v>
      </c>
      <c r="J253" s="33">
        <v>164</v>
      </c>
      <c r="K253" s="33">
        <v>0</v>
      </c>
      <c r="L253" s="33">
        <v>103</v>
      </c>
      <c r="M253" s="33">
        <v>50</v>
      </c>
      <c r="N253" s="33">
        <v>0</v>
      </c>
      <c r="O253" s="33">
        <v>20</v>
      </c>
      <c r="P253" s="33">
        <v>11</v>
      </c>
      <c r="Q253" s="33">
        <v>9</v>
      </c>
      <c r="R253" s="57">
        <f t="shared" si="8"/>
        <v>6.3091482649842268E-2</v>
      </c>
      <c r="S253" s="57">
        <f t="shared" si="7"/>
        <v>6.3091482649842268E-2</v>
      </c>
      <c r="T253" s="57">
        <f>+IF(G253&gt;0,'Órdenes y Medidas'!C256/G253,"-")</f>
        <v>0.13564668769716087</v>
      </c>
      <c r="U253" s="57">
        <f>+IF(OR(C253=0,J253=0),"-",'Órdenes y Medidas'!C256/C253)</f>
        <v>0.13564668769716087</v>
      </c>
    </row>
    <row r="254" spans="2:21" ht="20.100000000000001" customHeight="1" thickBot="1" x14ac:dyDescent="0.25">
      <c r="B254" s="4" t="s">
        <v>444</v>
      </c>
      <c r="C254" s="33">
        <v>104</v>
      </c>
      <c r="D254" s="33">
        <v>56</v>
      </c>
      <c r="E254" s="33">
        <v>48</v>
      </c>
      <c r="F254" s="33">
        <v>0</v>
      </c>
      <c r="G254" s="33">
        <v>104</v>
      </c>
      <c r="H254" s="33">
        <v>0</v>
      </c>
      <c r="I254" s="33">
        <v>0</v>
      </c>
      <c r="J254" s="33">
        <v>100</v>
      </c>
      <c r="K254" s="33">
        <v>0</v>
      </c>
      <c r="L254" s="33">
        <v>0</v>
      </c>
      <c r="M254" s="33">
        <v>4</v>
      </c>
      <c r="N254" s="33">
        <v>0</v>
      </c>
      <c r="O254" s="33">
        <v>1</v>
      </c>
      <c r="P254" s="33">
        <v>1</v>
      </c>
      <c r="Q254" s="33">
        <v>0</v>
      </c>
      <c r="R254" s="57">
        <f t="shared" si="8"/>
        <v>9.6153846153846159E-3</v>
      </c>
      <c r="S254" s="57">
        <f t="shared" si="7"/>
        <v>9.6153846153846159E-3</v>
      </c>
      <c r="T254" s="57">
        <f>+IF(G254&gt;0,'Órdenes y Medidas'!C257/G254,"-")</f>
        <v>0.25</v>
      </c>
      <c r="U254" s="57">
        <f>+IF(OR(C254=0,J254=0),"-",'Órdenes y Medidas'!C257/C254)</f>
        <v>0.25</v>
      </c>
    </row>
    <row r="255" spans="2:21" ht="20.100000000000001" customHeight="1" thickBot="1" x14ac:dyDescent="0.25">
      <c r="B255" s="4" t="s">
        <v>445</v>
      </c>
      <c r="C255" s="33">
        <v>74</v>
      </c>
      <c r="D255" s="33">
        <v>63</v>
      </c>
      <c r="E255" s="33">
        <v>11</v>
      </c>
      <c r="F255" s="33">
        <v>0</v>
      </c>
      <c r="G255" s="33">
        <v>74</v>
      </c>
      <c r="H255" s="33">
        <v>1</v>
      </c>
      <c r="I255" s="33">
        <v>0</v>
      </c>
      <c r="J255" s="33">
        <v>60</v>
      </c>
      <c r="K255" s="33">
        <v>1</v>
      </c>
      <c r="L255" s="33">
        <v>7</v>
      </c>
      <c r="M255" s="33">
        <v>5</v>
      </c>
      <c r="N255" s="33">
        <v>0</v>
      </c>
      <c r="O255" s="33">
        <v>10</v>
      </c>
      <c r="P255" s="33">
        <v>9</v>
      </c>
      <c r="Q255" s="33">
        <v>1</v>
      </c>
      <c r="R255" s="57">
        <f t="shared" si="8"/>
        <v>0.13513513513513514</v>
      </c>
      <c r="S255" s="57">
        <f t="shared" si="7"/>
        <v>0.13513513513513514</v>
      </c>
      <c r="T255" s="57">
        <f>+IF(G255&gt;0,'Órdenes y Medidas'!C258/G255,"-")</f>
        <v>0.21621621621621623</v>
      </c>
      <c r="U255" s="57">
        <f>+IF(OR(C255=0,J255=0),"-",'Órdenes y Medidas'!C258/C255)</f>
        <v>0.21621621621621623</v>
      </c>
    </row>
    <row r="256" spans="2:21" ht="20.100000000000001" customHeight="1" thickBot="1" x14ac:dyDescent="0.25">
      <c r="B256" s="4" t="s">
        <v>446</v>
      </c>
      <c r="C256" s="33">
        <v>60</v>
      </c>
      <c r="D256" s="33">
        <v>45</v>
      </c>
      <c r="E256" s="33">
        <v>15</v>
      </c>
      <c r="F256" s="33">
        <v>0</v>
      </c>
      <c r="G256" s="33">
        <v>60</v>
      </c>
      <c r="H256" s="33">
        <v>0</v>
      </c>
      <c r="I256" s="33">
        <v>0</v>
      </c>
      <c r="J256" s="33">
        <v>60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57">
        <f t="shared" si="8"/>
        <v>0</v>
      </c>
      <c r="S256" s="57">
        <f t="shared" si="7"/>
        <v>0</v>
      </c>
      <c r="T256" s="57">
        <f>+IF(G256&gt;0,'Órdenes y Medidas'!C259/G256,"-")</f>
        <v>0.15</v>
      </c>
      <c r="U256" s="57">
        <f>+IF(OR(C256=0,J256=0),"-",'Órdenes y Medidas'!C259/C256)</f>
        <v>0.15</v>
      </c>
    </row>
    <row r="257" spans="2:21" ht="20.100000000000001" customHeight="1" thickBot="1" x14ac:dyDescent="0.25">
      <c r="B257" s="4" t="s">
        <v>447</v>
      </c>
      <c r="C257" s="33">
        <v>98</v>
      </c>
      <c r="D257" s="33">
        <v>77</v>
      </c>
      <c r="E257" s="33">
        <v>21</v>
      </c>
      <c r="F257" s="33">
        <v>1</v>
      </c>
      <c r="G257" s="33">
        <v>116</v>
      </c>
      <c r="H257" s="33">
        <v>0</v>
      </c>
      <c r="I257" s="33">
        <v>0</v>
      </c>
      <c r="J257" s="33">
        <v>98</v>
      </c>
      <c r="K257" s="33">
        <v>0</v>
      </c>
      <c r="L257" s="33">
        <v>18</v>
      </c>
      <c r="M257" s="33">
        <v>0</v>
      </c>
      <c r="N257" s="33">
        <v>0</v>
      </c>
      <c r="O257" s="33">
        <v>15</v>
      </c>
      <c r="P257" s="33">
        <v>10</v>
      </c>
      <c r="Q257" s="33">
        <v>5</v>
      </c>
      <c r="R257" s="57">
        <f t="shared" si="8"/>
        <v>0.12931034482758622</v>
      </c>
      <c r="S257" s="57">
        <f t="shared" si="7"/>
        <v>0.15306122448979592</v>
      </c>
      <c r="T257" s="57">
        <f>+IF(G257&gt;0,'Órdenes y Medidas'!C260/G257,"-")</f>
        <v>0.18965517241379309</v>
      </c>
      <c r="U257" s="57">
        <f>+IF(OR(C257=0,J257=0),"-",'Órdenes y Medidas'!C260/C257)</f>
        <v>0.22448979591836735</v>
      </c>
    </row>
    <row r="258" spans="2:21" ht="20.100000000000001" customHeight="1" thickBot="1" x14ac:dyDescent="0.25">
      <c r="B258" s="4" t="s">
        <v>448</v>
      </c>
      <c r="C258" s="33">
        <v>84</v>
      </c>
      <c r="D258" s="33">
        <v>61</v>
      </c>
      <c r="E258" s="33">
        <v>23</v>
      </c>
      <c r="F258" s="33">
        <v>0</v>
      </c>
      <c r="G258" s="33">
        <v>84</v>
      </c>
      <c r="H258" s="33">
        <v>0</v>
      </c>
      <c r="I258" s="33">
        <v>0</v>
      </c>
      <c r="J258" s="33">
        <v>69</v>
      </c>
      <c r="K258" s="33">
        <v>3</v>
      </c>
      <c r="L258" s="33">
        <v>2</v>
      </c>
      <c r="M258" s="33">
        <v>10</v>
      </c>
      <c r="N258" s="33">
        <v>0</v>
      </c>
      <c r="O258" s="33">
        <v>5</v>
      </c>
      <c r="P258" s="33">
        <v>5</v>
      </c>
      <c r="Q258" s="33">
        <v>0</v>
      </c>
      <c r="R258" s="57">
        <f t="shared" si="8"/>
        <v>5.9523809523809521E-2</v>
      </c>
      <c r="S258" s="57">
        <f t="shared" si="7"/>
        <v>5.9523809523809521E-2</v>
      </c>
      <c r="T258" s="57">
        <f>+IF(G258&gt;0,'Órdenes y Medidas'!C261/G258,"-")</f>
        <v>0.29761904761904762</v>
      </c>
      <c r="U258" s="57">
        <f>+IF(OR(C258=0,J258=0),"-",'Órdenes y Medidas'!C261/C258)</f>
        <v>0.29761904761904762</v>
      </c>
    </row>
    <row r="259" spans="2:21" ht="20.100000000000001" customHeight="1" thickBot="1" x14ac:dyDescent="0.25">
      <c r="B259" s="4" t="s">
        <v>642</v>
      </c>
      <c r="C259" s="33">
        <v>25</v>
      </c>
      <c r="D259" s="33">
        <v>14</v>
      </c>
      <c r="E259" s="33">
        <v>11</v>
      </c>
      <c r="F259" s="33">
        <v>1</v>
      </c>
      <c r="G259" s="33">
        <v>27</v>
      </c>
      <c r="H259" s="33">
        <v>0</v>
      </c>
      <c r="I259" s="33">
        <v>0</v>
      </c>
      <c r="J259" s="33">
        <v>14</v>
      </c>
      <c r="K259" s="33">
        <v>1</v>
      </c>
      <c r="L259" s="33">
        <v>0</v>
      </c>
      <c r="M259" s="33">
        <v>12</v>
      </c>
      <c r="N259" s="33">
        <v>0</v>
      </c>
      <c r="O259" s="33">
        <v>2</v>
      </c>
      <c r="P259" s="33">
        <v>2</v>
      </c>
      <c r="Q259" s="33">
        <v>0</v>
      </c>
      <c r="R259" s="57">
        <f t="shared" si="8"/>
        <v>7.407407407407407E-2</v>
      </c>
      <c r="S259" s="57">
        <f t="shared" si="7"/>
        <v>0.08</v>
      </c>
      <c r="T259" s="57">
        <f>+IF(G259&gt;0,'Órdenes y Medidas'!C262/G259,"-")</f>
        <v>7.407407407407407E-2</v>
      </c>
      <c r="U259" s="57">
        <f>+IF(OR(C259=0,J259=0),"-",'Órdenes y Medidas'!C262/C259)</f>
        <v>0.08</v>
      </c>
    </row>
    <row r="260" spans="2:21" ht="20.100000000000001" customHeight="1" thickBot="1" x14ac:dyDescent="0.25">
      <c r="B260" s="4" t="s">
        <v>449</v>
      </c>
      <c r="C260" s="33">
        <v>66</v>
      </c>
      <c r="D260" s="33">
        <v>38</v>
      </c>
      <c r="E260" s="33">
        <v>28</v>
      </c>
      <c r="F260" s="33">
        <v>0</v>
      </c>
      <c r="G260" s="33">
        <v>66</v>
      </c>
      <c r="H260" s="33">
        <v>0</v>
      </c>
      <c r="I260" s="33">
        <v>0</v>
      </c>
      <c r="J260" s="33">
        <v>66</v>
      </c>
      <c r="K260" s="33">
        <v>0</v>
      </c>
      <c r="L260" s="33">
        <v>0</v>
      </c>
      <c r="M260" s="33">
        <v>0</v>
      </c>
      <c r="N260" s="33">
        <v>0</v>
      </c>
      <c r="O260" s="33">
        <v>4</v>
      </c>
      <c r="P260" s="33">
        <v>4</v>
      </c>
      <c r="Q260" s="33">
        <v>0</v>
      </c>
      <c r="R260" s="57">
        <f t="shared" si="8"/>
        <v>6.0606060606060608E-2</v>
      </c>
      <c r="S260" s="57">
        <f t="shared" si="7"/>
        <v>6.0606060606060608E-2</v>
      </c>
      <c r="T260" s="57">
        <f>+IF(G260&gt;0,'Órdenes y Medidas'!C263/G260,"-")</f>
        <v>7.575757575757576E-2</v>
      </c>
      <c r="U260" s="57">
        <f>+IF(OR(C260=0,J260=0),"-",'Órdenes y Medidas'!C263/C260)</f>
        <v>7.575757575757576E-2</v>
      </c>
    </row>
    <row r="261" spans="2:21" ht="20.100000000000001" customHeight="1" thickBot="1" x14ac:dyDescent="0.25">
      <c r="B261" s="4" t="s">
        <v>450</v>
      </c>
      <c r="C261" s="33">
        <v>60</v>
      </c>
      <c r="D261" s="33">
        <v>38</v>
      </c>
      <c r="E261" s="33">
        <v>22</v>
      </c>
      <c r="F261" s="33">
        <v>0</v>
      </c>
      <c r="G261" s="33">
        <v>60</v>
      </c>
      <c r="H261" s="33">
        <v>0</v>
      </c>
      <c r="I261" s="33">
        <v>0</v>
      </c>
      <c r="J261" s="33">
        <v>44</v>
      </c>
      <c r="K261" s="33">
        <v>0</v>
      </c>
      <c r="L261" s="33">
        <v>4</v>
      </c>
      <c r="M261" s="33">
        <v>12</v>
      </c>
      <c r="N261" s="33">
        <v>0</v>
      </c>
      <c r="O261" s="33">
        <v>0</v>
      </c>
      <c r="P261" s="33">
        <v>0</v>
      </c>
      <c r="Q261" s="33">
        <v>0</v>
      </c>
      <c r="R261" s="57">
        <f t="shared" si="8"/>
        <v>0</v>
      </c>
      <c r="S261" s="57">
        <f t="shared" si="7"/>
        <v>0</v>
      </c>
      <c r="T261" s="57">
        <f>+IF(G261&gt;0,'Órdenes y Medidas'!C264/G261,"-")</f>
        <v>0.1</v>
      </c>
      <c r="U261" s="57">
        <f>+IF(OR(C261=0,J261=0),"-",'Órdenes y Medidas'!C264/C261)</f>
        <v>0.1</v>
      </c>
    </row>
    <row r="262" spans="2:21" ht="20.100000000000001" customHeight="1" thickBot="1" x14ac:dyDescent="0.25">
      <c r="B262" s="4" t="s">
        <v>451</v>
      </c>
      <c r="C262" s="33">
        <v>113</v>
      </c>
      <c r="D262" s="33">
        <v>58</v>
      </c>
      <c r="E262" s="33">
        <v>55</v>
      </c>
      <c r="F262" s="33">
        <v>0</v>
      </c>
      <c r="G262" s="33">
        <v>113</v>
      </c>
      <c r="H262" s="33">
        <v>0</v>
      </c>
      <c r="I262" s="33">
        <v>0</v>
      </c>
      <c r="J262" s="33">
        <v>91</v>
      </c>
      <c r="K262" s="33">
        <v>0</v>
      </c>
      <c r="L262" s="33">
        <v>5</v>
      </c>
      <c r="M262" s="33">
        <v>17</v>
      </c>
      <c r="N262" s="33">
        <v>0</v>
      </c>
      <c r="O262" s="33">
        <v>0</v>
      </c>
      <c r="P262" s="33">
        <v>0</v>
      </c>
      <c r="Q262" s="33">
        <v>0</v>
      </c>
      <c r="R262" s="57">
        <f t="shared" si="8"/>
        <v>0</v>
      </c>
      <c r="S262" s="57">
        <f t="shared" si="7"/>
        <v>0</v>
      </c>
      <c r="T262" s="57">
        <f>+IF(G262&gt;0,'Órdenes y Medidas'!C265/G262,"-")</f>
        <v>0.18584070796460178</v>
      </c>
      <c r="U262" s="57">
        <f>+IF(OR(C262=0,J262=0),"-",'Órdenes y Medidas'!C265/C262)</f>
        <v>0.18584070796460178</v>
      </c>
    </row>
    <row r="263" spans="2:21" ht="20.100000000000001" customHeight="1" thickBot="1" x14ac:dyDescent="0.25">
      <c r="B263" s="4" t="s">
        <v>195</v>
      </c>
      <c r="C263" s="33">
        <v>120</v>
      </c>
      <c r="D263" s="33">
        <v>46</v>
      </c>
      <c r="E263" s="33">
        <v>74</v>
      </c>
      <c r="F263" s="33">
        <v>1</v>
      </c>
      <c r="G263" s="33">
        <v>164</v>
      </c>
      <c r="H263" s="33">
        <v>0</v>
      </c>
      <c r="I263" s="33">
        <v>0</v>
      </c>
      <c r="J263" s="33">
        <v>89</v>
      </c>
      <c r="K263" s="33">
        <v>1</v>
      </c>
      <c r="L263" s="33">
        <v>60</v>
      </c>
      <c r="M263" s="33">
        <v>14</v>
      </c>
      <c r="N263" s="33">
        <v>0</v>
      </c>
      <c r="O263" s="33">
        <v>26</v>
      </c>
      <c r="P263" s="33">
        <v>12</v>
      </c>
      <c r="Q263" s="33">
        <v>14</v>
      </c>
      <c r="R263" s="57">
        <f t="shared" si="8"/>
        <v>0.15853658536585366</v>
      </c>
      <c r="S263" s="57">
        <f t="shared" si="7"/>
        <v>0.21666666666666667</v>
      </c>
      <c r="T263" s="57">
        <f>+IF(G263&gt;0,'Órdenes y Medidas'!C266/G263,"-")</f>
        <v>0.32317073170731708</v>
      </c>
      <c r="U263" s="57">
        <f>+IF(OR(C263=0,J263=0),"-",'Órdenes y Medidas'!C266/C263)</f>
        <v>0.44166666666666665</v>
      </c>
    </row>
    <row r="264" spans="2:21" ht="20.100000000000001" customHeight="1" thickBot="1" x14ac:dyDescent="0.25">
      <c r="B264" s="4" t="s">
        <v>452</v>
      </c>
      <c r="C264" s="33">
        <v>49</v>
      </c>
      <c r="D264" s="33">
        <v>28</v>
      </c>
      <c r="E264" s="33">
        <v>21</v>
      </c>
      <c r="F264" s="33">
        <v>0</v>
      </c>
      <c r="G264" s="33">
        <v>49</v>
      </c>
      <c r="H264" s="33">
        <v>0</v>
      </c>
      <c r="I264" s="33">
        <v>0</v>
      </c>
      <c r="J264" s="33">
        <v>41</v>
      </c>
      <c r="K264" s="33">
        <v>0</v>
      </c>
      <c r="L264" s="33">
        <v>5</v>
      </c>
      <c r="M264" s="33">
        <v>3</v>
      </c>
      <c r="N264" s="33">
        <v>0</v>
      </c>
      <c r="O264" s="33">
        <v>5</v>
      </c>
      <c r="P264" s="33">
        <v>3</v>
      </c>
      <c r="Q264" s="33">
        <v>2</v>
      </c>
      <c r="R264" s="57">
        <f t="shared" si="8"/>
        <v>0.10204081632653061</v>
      </c>
      <c r="S264" s="57">
        <f t="shared" si="7"/>
        <v>0.10204081632653061</v>
      </c>
      <c r="T264" s="57">
        <f>+IF(G264&gt;0,'Órdenes y Medidas'!C267/G264,"-")</f>
        <v>6.1224489795918366E-2</v>
      </c>
      <c r="U264" s="57">
        <f>+IF(OR(C264=0,J264=0),"-",'Órdenes y Medidas'!C267/C264)</f>
        <v>6.1224489795918366E-2</v>
      </c>
    </row>
    <row r="265" spans="2:21" ht="20.100000000000001" customHeight="1" thickBot="1" x14ac:dyDescent="0.25">
      <c r="B265" s="4" t="s">
        <v>453</v>
      </c>
      <c r="C265" s="33">
        <v>10</v>
      </c>
      <c r="D265" s="33">
        <v>6</v>
      </c>
      <c r="E265" s="33">
        <v>4</v>
      </c>
      <c r="F265" s="33">
        <v>0</v>
      </c>
      <c r="G265" s="33">
        <v>10</v>
      </c>
      <c r="H265" s="33">
        <v>0</v>
      </c>
      <c r="I265" s="33">
        <v>0</v>
      </c>
      <c r="J265" s="33">
        <v>7</v>
      </c>
      <c r="K265" s="33">
        <v>0</v>
      </c>
      <c r="L265" s="33">
        <v>0</v>
      </c>
      <c r="M265" s="33">
        <v>3</v>
      </c>
      <c r="N265" s="33">
        <v>0</v>
      </c>
      <c r="O265" s="33">
        <v>0</v>
      </c>
      <c r="P265" s="33">
        <v>0</v>
      </c>
      <c r="Q265" s="33">
        <v>0</v>
      </c>
      <c r="R265" s="57">
        <f t="shared" si="8"/>
        <v>0</v>
      </c>
      <c r="S265" s="57">
        <f t="shared" si="7"/>
        <v>0</v>
      </c>
      <c r="T265" s="57">
        <f>+IF(G265&gt;0,'Órdenes y Medidas'!C268/G265,"-")</f>
        <v>0.1</v>
      </c>
      <c r="U265" s="57">
        <f>+IF(OR(C265=0,J265=0),"-",'Órdenes y Medidas'!C268/C265)</f>
        <v>0.1</v>
      </c>
    </row>
    <row r="266" spans="2:21" ht="20.100000000000001" customHeight="1" thickBot="1" x14ac:dyDescent="0.25">
      <c r="B266" s="4" t="s">
        <v>454</v>
      </c>
      <c r="C266" s="33">
        <v>59</v>
      </c>
      <c r="D266" s="33">
        <v>42</v>
      </c>
      <c r="E266" s="33">
        <v>17</v>
      </c>
      <c r="F266" s="33">
        <v>0</v>
      </c>
      <c r="G266" s="33">
        <v>59</v>
      </c>
      <c r="H266" s="33">
        <v>0</v>
      </c>
      <c r="I266" s="33">
        <v>0</v>
      </c>
      <c r="J266" s="33">
        <v>59</v>
      </c>
      <c r="K266" s="33">
        <v>0</v>
      </c>
      <c r="L266" s="33">
        <v>0</v>
      </c>
      <c r="M266" s="33">
        <v>0</v>
      </c>
      <c r="N266" s="33">
        <v>0</v>
      </c>
      <c r="O266" s="33">
        <v>6</v>
      </c>
      <c r="P266" s="33">
        <v>4</v>
      </c>
      <c r="Q266" s="33">
        <v>2</v>
      </c>
      <c r="R266" s="57">
        <f t="shared" si="8"/>
        <v>0.10169491525423729</v>
      </c>
      <c r="S266" s="57">
        <f t="shared" si="7"/>
        <v>0.10169491525423729</v>
      </c>
      <c r="T266" s="57">
        <f>+IF(G266&gt;0,'Órdenes y Medidas'!C269/G266,"-")</f>
        <v>0.2711864406779661</v>
      </c>
      <c r="U266" s="57">
        <f>+IF(OR(C266=0,J266=0),"-",'Órdenes y Medidas'!C269/C266)</f>
        <v>0.2711864406779661</v>
      </c>
    </row>
    <row r="267" spans="2:21" ht="20.100000000000001" customHeight="1" thickBot="1" x14ac:dyDescent="0.25">
      <c r="B267" s="4" t="s">
        <v>455</v>
      </c>
      <c r="C267" s="33">
        <v>36</v>
      </c>
      <c r="D267" s="33">
        <v>21</v>
      </c>
      <c r="E267" s="33">
        <v>15</v>
      </c>
      <c r="F267" s="33">
        <v>0</v>
      </c>
      <c r="G267" s="33">
        <v>36</v>
      </c>
      <c r="H267" s="33">
        <v>0</v>
      </c>
      <c r="I267" s="33">
        <v>0</v>
      </c>
      <c r="J267" s="33">
        <v>30</v>
      </c>
      <c r="K267" s="33">
        <v>0</v>
      </c>
      <c r="L267" s="33">
        <v>0</v>
      </c>
      <c r="M267" s="33">
        <v>5</v>
      </c>
      <c r="N267" s="33">
        <v>1</v>
      </c>
      <c r="O267" s="33">
        <v>8</v>
      </c>
      <c r="P267" s="33">
        <v>3</v>
      </c>
      <c r="Q267" s="33">
        <v>5</v>
      </c>
      <c r="R267" s="57">
        <f t="shared" si="8"/>
        <v>0.22222222222222221</v>
      </c>
      <c r="S267" s="57">
        <f t="shared" ref="S267:S330" si="9">+IF(C267&gt;0,O267/C267,"-")</f>
        <v>0.22222222222222221</v>
      </c>
      <c r="T267" s="57">
        <f>+IF(G267&gt;0,'Órdenes y Medidas'!C270/G267,"-")</f>
        <v>0.33333333333333331</v>
      </c>
      <c r="U267" s="57">
        <f>+IF(OR(C267=0,J267=0),"-",'Órdenes y Medidas'!C270/C267)</f>
        <v>0.33333333333333331</v>
      </c>
    </row>
    <row r="268" spans="2:21" ht="20.100000000000001" customHeight="1" thickBot="1" x14ac:dyDescent="0.25">
      <c r="B268" s="4" t="s">
        <v>456</v>
      </c>
      <c r="C268" s="33">
        <v>65</v>
      </c>
      <c r="D268" s="33">
        <v>34</v>
      </c>
      <c r="E268" s="33">
        <v>31</v>
      </c>
      <c r="F268" s="33">
        <v>0</v>
      </c>
      <c r="G268" s="33">
        <v>65</v>
      </c>
      <c r="H268" s="33">
        <v>0</v>
      </c>
      <c r="I268" s="33">
        <v>0</v>
      </c>
      <c r="J268" s="33">
        <v>65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7">
        <f t="shared" ref="R268:R331" si="10">+IF(G268&gt;0,O268/G268,"-")</f>
        <v>0</v>
      </c>
      <c r="S268" s="57">
        <f t="shared" si="9"/>
        <v>0</v>
      </c>
      <c r="T268" s="57">
        <f>+IF(G268&gt;0,'Órdenes y Medidas'!C271/G268,"-")</f>
        <v>0.13846153846153847</v>
      </c>
      <c r="U268" s="57">
        <f>+IF(OR(C268=0,J268=0),"-",'Órdenes y Medidas'!C271/C268)</f>
        <v>0.13846153846153847</v>
      </c>
    </row>
    <row r="269" spans="2:21" ht="20.100000000000001" customHeight="1" thickBot="1" x14ac:dyDescent="0.25">
      <c r="B269" s="4" t="s">
        <v>457</v>
      </c>
      <c r="C269" s="33">
        <v>42</v>
      </c>
      <c r="D269" s="33">
        <v>33</v>
      </c>
      <c r="E269" s="33">
        <v>9</v>
      </c>
      <c r="F269" s="33">
        <v>0</v>
      </c>
      <c r="G269" s="33">
        <v>42</v>
      </c>
      <c r="H269" s="33">
        <v>0</v>
      </c>
      <c r="I269" s="33">
        <v>0</v>
      </c>
      <c r="J269" s="33">
        <v>28</v>
      </c>
      <c r="K269" s="33">
        <v>0</v>
      </c>
      <c r="L269" s="33">
        <v>8</v>
      </c>
      <c r="M269" s="33">
        <v>6</v>
      </c>
      <c r="N269" s="33">
        <v>0</v>
      </c>
      <c r="O269" s="33">
        <v>10</v>
      </c>
      <c r="P269" s="33">
        <v>8</v>
      </c>
      <c r="Q269" s="33">
        <v>2</v>
      </c>
      <c r="R269" s="57">
        <f t="shared" si="10"/>
        <v>0.23809523809523808</v>
      </c>
      <c r="S269" s="57">
        <f t="shared" si="9"/>
        <v>0.23809523809523808</v>
      </c>
      <c r="T269" s="57">
        <f>+IF(G269&gt;0,'Órdenes y Medidas'!C272/G269,"-")</f>
        <v>0.19047619047619047</v>
      </c>
      <c r="U269" s="57">
        <f>+IF(OR(C269=0,J269=0),"-",'Órdenes y Medidas'!C272/C269)</f>
        <v>0.19047619047619047</v>
      </c>
    </row>
    <row r="270" spans="2:21" ht="20.100000000000001" customHeight="1" thickBot="1" x14ac:dyDescent="0.25">
      <c r="B270" s="4" t="s">
        <v>458</v>
      </c>
      <c r="C270" s="33">
        <v>8</v>
      </c>
      <c r="D270" s="33">
        <v>5</v>
      </c>
      <c r="E270" s="33">
        <v>3</v>
      </c>
      <c r="F270" s="33">
        <v>7</v>
      </c>
      <c r="G270" s="33">
        <v>8</v>
      </c>
      <c r="H270" s="33">
        <v>0</v>
      </c>
      <c r="I270" s="33">
        <v>0</v>
      </c>
      <c r="J270" s="33">
        <v>6</v>
      </c>
      <c r="K270" s="33">
        <v>2</v>
      </c>
      <c r="L270" s="33">
        <v>0</v>
      </c>
      <c r="M270" s="33">
        <v>0</v>
      </c>
      <c r="N270" s="33">
        <v>0</v>
      </c>
      <c r="O270" s="33">
        <v>2</v>
      </c>
      <c r="P270" s="33">
        <v>1</v>
      </c>
      <c r="Q270" s="33">
        <v>1</v>
      </c>
      <c r="R270" s="57">
        <f t="shared" si="10"/>
        <v>0.25</v>
      </c>
      <c r="S270" s="57">
        <f t="shared" si="9"/>
        <v>0.25</v>
      </c>
      <c r="T270" s="57">
        <f>+IF(G270&gt;0,'Órdenes y Medidas'!C273/G270,"-")</f>
        <v>0.5</v>
      </c>
      <c r="U270" s="57">
        <f>+IF(OR(C270=0,J270=0),"-",'Órdenes y Medidas'!C273/C270)</f>
        <v>0.5</v>
      </c>
    </row>
    <row r="271" spans="2:21" ht="20.100000000000001" customHeight="1" thickBot="1" x14ac:dyDescent="0.25">
      <c r="B271" s="4" t="s">
        <v>459</v>
      </c>
      <c r="C271" s="33">
        <v>5</v>
      </c>
      <c r="D271" s="33">
        <v>5</v>
      </c>
      <c r="E271" s="33">
        <v>0</v>
      </c>
      <c r="F271" s="33">
        <v>0</v>
      </c>
      <c r="G271" s="33">
        <v>5</v>
      </c>
      <c r="H271" s="33">
        <v>0</v>
      </c>
      <c r="I271" s="33">
        <v>0</v>
      </c>
      <c r="J271" s="33">
        <v>3</v>
      </c>
      <c r="K271" s="33">
        <v>1</v>
      </c>
      <c r="L271" s="33">
        <v>0</v>
      </c>
      <c r="M271" s="33">
        <v>1</v>
      </c>
      <c r="N271" s="33">
        <v>0</v>
      </c>
      <c r="O271" s="33">
        <v>0</v>
      </c>
      <c r="P271" s="33">
        <v>0</v>
      </c>
      <c r="Q271" s="33">
        <v>0</v>
      </c>
      <c r="R271" s="57">
        <f t="shared" si="10"/>
        <v>0</v>
      </c>
      <c r="S271" s="57">
        <f t="shared" si="9"/>
        <v>0</v>
      </c>
      <c r="T271" s="57">
        <f>+IF(G271&gt;0,'Órdenes y Medidas'!C274/G271,"-")</f>
        <v>0.4</v>
      </c>
      <c r="U271" s="57">
        <f>+IF(OR(C271=0,J271=0),"-",'Órdenes y Medidas'!C274/C271)</f>
        <v>0.4</v>
      </c>
    </row>
    <row r="272" spans="2:21" ht="20.100000000000001" customHeight="1" thickBot="1" x14ac:dyDescent="0.25">
      <c r="B272" s="4" t="s">
        <v>460</v>
      </c>
      <c r="C272" s="33">
        <v>20</v>
      </c>
      <c r="D272" s="33">
        <v>15</v>
      </c>
      <c r="E272" s="33">
        <v>5</v>
      </c>
      <c r="F272" s="33">
        <v>0</v>
      </c>
      <c r="G272" s="33">
        <v>20</v>
      </c>
      <c r="H272" s="33">
        <v>0</v>
      </c>
      <c r="I272" s="33">
        <v>0</v>
      </c>
      <c r="J272" s="33">
        <v>14</v>
      </c>
      <c r="K272" s="33">
        <v>0</v>
      </c>
      <c r="L272" s="33">
        <v>1</v>
      </c>
      <c r="M272" s="33">
        <v>5</v>
      </c>
      <c r="N272" s="33">
        <v>0</v>
      </c>
      <c r="O272" s="33">
        <v>0</v>
      </c>
      <c r="P272" s="33">
        <v>0</v>
      </c>
      <c r="Q272" s="33">
        <v>0</v>
      </c>
      <c r="R272" s="57">
        <f t="shared" si="10"/>
        <v>0</v>
      </c>
      <c r="S272" s="57">
        <f t="shared" si="9"/>
        <v>0</v>
      </c>
      <c r="T272" s="57">
        <f>+IF(G272&gt;0,'Órdenes y Medidas'!C275/G272,"-")</f>
        <v>0.3</v>
      </c>
      <c r="U272" s="57">
        <f>+IF(OR(C272=0,J272=0),"-",'Órdenes y Medidas'!C275/C272)</f>
        <v>0.3</v>
      </c>
    </row>
    <row r="273" spans="2:21" ht="20.100000000000001" customHeight="1" thickBot="1" x14ac:dyDescent="0.25">
      <c r="B273" s="4" t="s">
        <v>461</v>
      </c>
      <c r="C273" s="33">
        <v>31</v>
      </c>
      <c r="D273" s="33">
        <v>4</v>
      </c>
      <c r="E273" s="33">
        <v>27</v>
      </c>
      <c r="F273" s="33">
        <v>0</v>
      </c>
      <c r="G273" s="33">
        <v>31</v>
      </c>
      <c r="H273" s="33">
        <v>0</v>
      </c>
      <c r="I273" s="33">
        <v>2</v>
      </c>
      <c r="J273" s="33">
        <v>28</v>
      </c>
      <c r="K273" s="33">
        <v>0</v>
      </c>
      <c r="L273" s="33">
        <v>1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57">
        <f t="shared" si="10"/>
        <v>6.4516129032258063E-2</v>
      </c>
      <c r="S273" s="57">
        <f t="shared" si="9"/>
        <v>6.4516129032258063E-2</v>
      </c>
      <c r="T273" s="57">
        <f>+IF(G273&gt;0,'Órdenes y Medidas'!C276/G273,"-")</f>
        <v>0</v>
      </c>
      <c r="U273" s="57">
        <f>+IF(OR(C273=0,J273=0),"-",'Órdenes y Medidas'!C276/C273)</f>
        <v>0</v>
      </c>
    </row>
    <row r="274" spans="2:21" ht="20.100000000000001" customHeight="1" thickBot="1" x14ac:dyDescent="0.25">
      <c r="B274" s="4" t="s">
        <v>196</v>
      </c>
      <c r="C274" s="33">
        <v>229</v>
      </c>
      <c r="D274" s="33">
        <v>119</v>
      </c>
      <c r="E274" s="33">
        <v>110</v>
      </c>
      <c r="F274" s="33">
        <v>0</v>
      </c>
      <c r="G274" s="33">
        <v>229</v>
      </c>
      <c r="H274" s="33">
        <v>0</v>
      </c>
      <c r="I274" s="33">
        <v>0</v>
      </c>
      <c r="J274" s="33">
        <v>200</v>
      </c>
      <c r="K274" s="33">
        <v>7</v>
      </c>
      <c r="L274" s="33">
        <v>22</v>
      </c>
      <c r="M274" s="33">
        <v>0</v>
      </c>
      <c r="N274" s="33">
        <v>0</v>
      </c>
      <c r="O274" s="33">
        <v>45</v>
      </c>
      <c r="P274" s="33">
        <v>16</v>
      </c>
      <c r="Q274" s="33">
        <v>29</v>
      </c>
      <c r="R274" s="57">
        <f t="shared" si="10"/>
        <v>0.1965065502183406</v>
      </c>
      <c r="S274" s="57">
        <f t="shared" si="9"/>
        <v>0.1965065502183406</v>
      </c>
      <c r="T274" s="57">
        <f>+IF(G274&gt;0,'Órdenes y Medidas'!C277/G274,"-")</f>
        <v>0.1965065502183406</v>
      </c>
      <c r="U274" s="57">
        <f>+IF(OR(C274=0,J274=0),"-",'Órdenes y Medidas'!C277/C274)</f>
        <v>0.1965065502183406</v>
      </c>
    </row>
    <row r="275" spans="2:21" ht="20.100000000000001" customHeight="1" thickBot="1" x14ac:dyDescent="0.25">
      <c r="B275" s="4" t="s">
        <v>462</v>
      </c>
      <c r="C275" s="33">
        <v>20</v>
      </c>
      <c r="D275" s="33">
        <v>8</v>
      </c>
      <c r="E275" s="33">
        <v>12</v>
      </c>
      <c r="F275" s="33">
        <v>0</v>
      </c>
      <c r="G275" s="33">
        <v>20</v>
      </c>
      <c r="H275" s="33">
        <v>3</v>
      </c>
      <c r="I275" s="33">
        <v>0</v>
      </c>
      <c r="J275" s="33">
        <v>15</v>
      </c>
      <c r="K275" s="33">
        <v>0</v>
      </c>
      <c r="L275" s="33">
        <v>2</v>
      </c>
      <c r="M275" s="33">
        <v>0</v>
      </c>
      <c r="N275" s="33">
        <v>0</v>
      </c>
      <c r="O275" s="33">
        <v>2</v>
      </c>
      <c r="P275" s="33">
        <v>1</v>
      </c>
      <c r="Q275" s="33">
        <v>1</v>
      </c>
      <c r="R275" s="57">
        <f t="shared" si="10"/>
        <v>0.1</v>
      </c>
      <c r="S275" s="57">
        <f t="shared" si="9"/>
        <v>0.1</v>
      </c>
      <c r="T275" s="57">
        <f>+IF(G275&gt;0,'Órdenes y Medidas'!C278/G275,"-")</f>
        <v>0.35</v>
      </c>
      <c r="U275" s="57">
        <f>+IF(OR(C275=0,J275=0),"-",'Órdenes y Medidas'!C278/C275)</f>
        <v>0.35</v>
      </c>
    </row>
    <row r="276" spans="2:21" ht="20.100000000000001" customHeight="1" thickBot="1" x14ac:dyDescent="0.25">
      <c r="B276" s="4" t="s">
        <v>463</v>
      </c>
      <c r="C276" s="33">
        <v>7</v>
      </c>
      <c r="D276" s="33">
        <v>3</v>
      </c>
      <c r="E276" s="33">
        <v>4</v>
      </c>
      <c r="F276" s="33">
        <v>0</v>
      </c>
      <c r="G276" s="33">
        <v>7</v>
      </c>
      <c r="H276" s="33">
        <v>0</v>
      </c>
      <c r="I276" s="33">
        <v>0</v>
      </c>
      <c r="J276" s="33">
        <v>7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7">
        <f t="shared" si="10"/>
        <v>0</v>
      </c>
      <c r="S276" s="57">
        <f t="shared" si="9"/>
        <v>0</v>
      </c>
      <c r="T276" s="57">
        <f>+IF(G276&gt;0,'Órdenes y Medidas'!C279/G276,"-")</f>
        <v>0</v>
      </c>
      <c r="U276" s="57">
        <f>+IF(OR(C276=0,J276=0),"-",'Órdenes y Medidas'!C279/C276)</f>
        <v>0</v>
      </c>
    </row>
    <row r="277" spans="2:21" ht="20.100000000000001" customHeight="1" thickBot="1" x14ac:dyDescent="0.25">
      <c r="B277" s="4" t="s">
        <v>464</v>
      </c>
      <c r="C277" s="33">
        <v>9</v>
      </c>
      <c r="D277" s="33">
        <v>2</v>
      </c>
      <c r="E277" s="33">
        <v>7</v>
      </c>
      <c r="F277" s="33">
        <v>0</v>
      </c>
      <c r="G277" s="33">
        <v>9</v>
      </c>
      <c r="H277" s="33">
        <v>0</v>
      </c>
      <c r="I277" s="33">
        <v>0</v>
      </c>
      <c r="J277" s="33">
        <v>5</v>
      </c>
      <c r="K277" s="33">
        <v>0</v>
      </c>
      <c r="L277" s="33">
        <v>4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57">
        <f t="shared" si="10"/>
        <v>0</v>
      </c>
      <c r="S277" s="57">
        <f t="shared" si="9"/>
        <v>0</v>
      </c>
      <c r="T277" s="57">
        <f>+IF(G277&gt;0,'Órdenes y Medidas'!C280/G277,"-")</f>
        <v>0.44444444444444442</v>
      </c>
      <c r="U277" s="57">
        <f>+IF(OR(C277=0,J277=0),"-",'Órdenes y Medidas'!C280/C277)</f>
        <v>0.44444444444444442</v>
      </c>
    </row>
    <row r="278" spans="2:21" ht="20.100000000000001" customHeight="1" thickBot="1" x14ac:dyDescent="0.25">
      <c r="B278" s="4" t="s">
        <v>465</v>
      </c>
      <c r="C278" s="33">
        <v>112</v>
      </c>
      <c r="D278" s="33">
        <v>86</v>
      </c>
      <c r="E278" s="33">
        <v>26</v>
      </c>
      <c r="F278" s="33">
        <v>0</v>
      </c>
      <c r="G278" s="33">
        <v>112</v>
      </c>
      <c r="H278" s="33">
        <v>0</v>
      </c>
      <c r="I278" s="33">
        <v>0</v>
      </c>
      <c r="J278" s="33">
        <v>112</v>
      </c>
      <c r="K278" s="33">
        <v>0</v>
      </c>
      <c r="L278" s="33">
        <v>0</v>
      </c>
      <c r="M278" s="33">
        <v>0</v>
      </c>
      <c r="N278" s="33">
        <v>0</v>
      </c>
      <c r="O278" s="33">
        <v>8</v>
      </c>
      <c r="P278" s="33">
        <v>8</v>
      </c>
      <c r="Q278" s="33">
        <v>0</v>
      </c>
      <c r="R278" s="57">
        <f t="shared" si="10"/>
        <v>7.1428571428571425E-2</v>
      </c>
      <c r="S278" s="57">
        <f t="shared" si="9"/>
        <v>7.1428571428571425E-2</v>
      </c>
      <c r="T278" s="57">
        <f>+IF(G278&gt;0,'Órdenes y Medidas'!C281/G278,"-")</f>
        <v>0.3482142857142857</v>
      </c>
      <c r="U278" s="57">
        <f>+IF(OR(C278=0,J278=0),"-",'Órdenes y Medidas'!C281/C278)</f>
        <v>0.3482142857142857</v>
      </c>
    </row>
    <row r="279" spans="2:21" ht="20.100000000000001" customHeight="1" thickBot="1" x14ac:dyDescent="0.25">
      <c r="B279" s="4" t="s">
        <v>466</v>
      </c>
      <c r="C279" s="33">
        <v>161</v>
      </c>
      <c r="D279" s="33">
        <v>81</v>
      </c>
      <c r="E279" s="33">
        <v>80</v>
      </c>
      <c r="F279" s="33">
        <v>0</v>
      </c>
      <c r="G279" s="33">
        <v>161</v>
      </c>
      <c r="H279" s="33">
        <v>0</v>
      </c>
      <c r="I279" s="33">
        <v>0</v>
      </c>
      <c r="J279" s="33">
        <v>116</v>
      </c>
      <c r="K279" s="33">
        <v>0</v>
      </c>
      <c r="L279" s="33">
        <v>15</v>
      </c>
      <c r="M279" s="33">
        <v>0</v>
      </c>
      <c r="N279" s="33">
        <v>30</v>
      </c>
      <c r="O279" s="33">
        <v>24</v>
      </c>
      <c r="P279" s="33">
        <v>15</v>
      </c>
      <c r="Q279" s="33">
        <v>9</v>
      </c>
      <c r="R279" s="57">
        <f t="shared" si="10"/>
        <v>0.14906832298136646</v>
      </c>
      <c r="S279" s="57">
        <f t="shared" si="9"/>
        <v>0.14906832298136646</v>
      </c>
      <c r="T279" s="57">
        <f>+IF(G279&gt;0,'Órdenes y Medidas'!C282/G279,"-")</f>
        <v>0.2608695652173913</v>
      </c>
      <c r="U279" s="57">
        <f>+IF(OR(C279=0,J279=0),"-",'Órdenes y Medidas'!C282/C279)</f>
        <v>0.2608695652173913</v>
      </c>
    </row>
    <row r="280" spans="2:21" ht="20.100000000000001" customHeight="1" thickBot="1" x14ac:dyDescent="0.25">
      <c r="B280" s="4" t="s">
        <v>467</v>
      </c>
      <c r="C280" s="33">
        <v>56</v>
      </c>
      <c r="D280" s="33">
        <v>28</v>
      </c>
      <c r="E280" s="33">
        <v>28</v>
      </c>
      <c r="F280" s="33">
        <v>0</v>
      </c>
      <c r="G280" s="33">
        <v>56</v>
      </c>
      <c r="H280" s="33">
        <v>2</v>
      </c>
      <c r="I280" s="33">
        <v>0</v>
      </c>
      <c r="J280" s="33">
        <v>52</v>
      </c>
      <c r="K280" s="33">
        <v>0</v>
      </c>
      <c r="L280" s="33">
        <v>2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57">
        <f t="shared" si="10"/>
        <v>0</v>
      </c>
      <c r="S280" s="57">
        <f t="shared" si="9"/>
        <v>0</v>
      </c>
      <c r="T280" s="57">
        <f>+IF(G280&gt;0,'Órdenes y Medidas'!C283/G280,"-")</f>
        <v>0.2857142857142857</v>
      </c>
      <c r="U280" s="57">
        <f>+IF(OR(C280=0,J280=0),"-",'Órdenes y Medidas'!C283/C280)</f>
        <v>0.2857142857142857</v>
      </c>
    </row>
    <row r="281" spans="2:21" ht="20.100000000000001" customHeight="1" thickBot="1" x14ac:dyDescent="0.25">
      <c r="B281" s="4" t="s">
        <v>468</v>
      </c>
      <c r="C281" s="33">
        <v>38</v>
      </c>
      <c r="D281" s="33">
        <v>21</v>
      </c>
      <c r="E281" s="33">
        <v>17</v>
      </c>
      <c r="F281" s="33">
        <v>0</v>
      </c>
      <c r="G281" s="33">
        <v>38</v>
      </c>
      <c r="H281" s="33">
        <v>0</v>
      </c>
      <c r="I281" s="33">
        <v>0</v>
      </c>
      <c r="J281" s="33">
        <v>38</v>
      </c>
      <c r="K281" s="33">
        <v>0</v>
      </c>
      <c r="L281" s="33">
        <v>0</v>
      </c>
      <c r="M281" s="33">
        <v>0</v>
      </c>
      <c r="N281" s="33">
        <v>0</v>
      </c>
      <c r="O281" s="33">
        <v>2</v>
      </c>
      <c r="P281" s="33">
        <v>1</v>
      </c>
      <c r="Q281" s="33">
        <v>1</v>
      </c>
      <c r="R281" s="57">
        <f t="shared" si="10"/>
        <v>5.2631578947368418E-2</v>
      </c>
      <c r="S281" s="57">
        <f t="shared" si="9"/>
        <v>5.2631578947368418E-2</v>
      </c>
      <c r="T281" s="57">
        <f>+IF(G281&gt;0,'Órdenes y Medidas'!C284/G281,"-")</f>
        <v>0.34210526315789475</v>
      </c>
      <c r="U281" s="57">
        <f>+IF(OR(C281=0,J281=0),"-",'Órdenes y Medidas'!C284/C281)</f>
        <v>0.34210526315789475</v>
      </c>
    </row>
    <row r="282" spans="2:21" ht="20.100000000000001" customHeight="1" thickBot="1" x14ac:dyDescent="0.25">
      <c r="B282" s="4" t="s">
        <v>469</v>
      </c>
      <c r="C282" s="33">
        <v>11</v>
      </c>
      <c r="D282" s="33">
        <v>9</v>
      </c>
      <c r="E282" s="33">
        <v>2</v>
      </c>
      <c r="F282" s="33">
        <v>0</v>
      </c>
      <c r="G282" s="33">
        <v>11</v>
      </c>
      <c r="H282" s="33">
        <v>0</v>
      </c>
      <c r="I282" s="33">
        <v>0</v>
      </c>
      <c r="J282" s="33">
        <v>11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2</v>
      </c>
      <c r="Q282" s="33">
        <v>0</v>
      </c>
      <c r="R282" s="57">
        <f t="shared" si="10"/>
        <v>0.18181818181818182</v>
      </c>
      <c r="S282" s="57">
        <f t="shared" si="9"/>
        <v>0.18181818181818182</v>
      </c>
      <c r="T282" s="57">
        <f>+IF(G282&gt;0,'Órdenes y Medidas'!C285/G282,"-")</f>
        <v>0.27272727272727271</v>
      </c>
      <c r="U282" s="57">
        <f>+IF(OR(C282=0,J282=0),"-",'Órdenes y Medidas'!C285/C282)</f>
        <v>0.27272727272727271</v>
      </c>
    </row>
    <row r="283" spans="2:21" ht="20.100000000000001" customHeight="1" thickBot="1" x14ac:dyDescent="0.25">
      <c r="B283" s="4" t="s">
        <v>197</v>
      </c>
      <c r="C283" s="33">
        <v>168</v>
      </c>
      <c r="D283" s="33">
        <v>95</v>
      </c>
      <c r="E283" s="33">
        <v>73</v>
      </c>
      <c r="F283" s="33">
        <v>2</v>
      </c>
      <c r="G283" s="33">
        <v>168</v>
      </c>
      <c r="H283" s="33">
        <v>0</v>
      </c>
      <c r="I283" s="33">
        <v>0</v>
      </c>
      <c r="J283" s="33">
        <v>95</v>
      </c>
      <c r="K283" s="33">
        <v>5</v>
      </c>
      <c r="L283" s="33">
        <v>0</v>
      </c>
      <c r="M283" s="33">
        <v>33</v>
      </c>
      <c r="N283" s="33">
        <v>35</v>
      </c>
      <c r="O283" s="33">
        <v>12</v>
      </c>
      <c r="P283" s="33">
        <v>5</v>
      </c>
      <c r="Q283" s="33">
        <v>7</v>
      </c>
      <c r="R283" s="57">
        <f t="shared" si="10"/>
        <v>7.1428571428571425E-2</v>
      </c>
      <c r="S283" s="57">
        <f t="shared" si="9"/>
        <v>7.1428571428571425E-2</v>
      </c>
      <c r="T283" s="57">
        <f>+IF(G283&gt;0,'Órdenes y Medidas'!C286/G283,"-")</f>
        <v>0.24404761904761904</v>
      </c>
      <c r="U283" s="57">
        <f>+IF(OR(C283=0,J283=0),"-",'Órdenes y Medidas'!C286/C283)</f>
        <v>0.24404761904761904</v>
      </c>
    </row>
    <row r="284" spans="2:21" ht="20.100000000000001" customHeight="1" thickBot="1" x14ac:dyDescent="0.25">
      <c r="B284" s="4" t="s">
        <v>470</v>
      </c>
      <c r="C284" s="33">
        <v>73</v>
      </c>
      <c r="D284" s="33">
        <v>39</v>
      </c>
      <c r="E284" s="33">
        <v>34</v>
      </c>
      <c r="F284" s="33">
        <v>0</v>
      </c>
      <c r="G284" s="33">
        <v>73</v>
      </c>
      <c r="H284" s="33">
        <v>0</v>
      </c>
      <c r="I284" s="33">
        <v>0</v>
      </c>
      <c r="J284" s="33">
        <v>32</v>
      </c>
      <c r="K284" s="33">
        <v>0</v>
      </c>
      <c r="L284" s="33">
        <v>20</v>
      </c>
      <c r="M284" s="33">
        <v>6</v>
      </c>
      <c r="N284" s="33">
        <v>15</v>
      </c>
      <c r="O284" s="33">
        <v>54</v>
      </c>
      <c r="P284" s="33">
        <v>33</v>
      </c>
      <c r="Q284" s="33">
        <v>21</v>
      </c>
      <c r="R284" s="57">
        <f t="shared" si="10"/>
        <v>0.73972602739726023</v>
      </c>
      <c r="S284" s="57">
        <f t="shared" si="9"/>
        <v>0.73972602739726023</v>
      </c>
      <c r="T284" s="57">
        <f>+IF(G284&gt;0,'Órdenes y Medidas'!C287/G284,"-")</f>
        <v>0.35616438356164382</v>
      </c>
      <c r="U284" s="57">
        <f>+IF(OR(C284=0,J284=0),"-",'Órdenes y Medidas'!C287/C284)</f>
        <v>0.35616438356164382</v>
      </c>
    </row>
    <row r="285" spans="2:21" ht="20.100000000000001" customHeight="1" thickBot="1" x14ac:dyDescent="0.25">
      <c r="B285" s="4" t="s">
        <v>471</v>
      </c>
      <c r="C285" s="33">
        <v>5</v>
      </c>
      <c r="D285" s="33">
        <v>2</v>
      </c>
      <c r="E285" s="33">
        <v>3</v>
      </c>
      <c r="F285" s="33">
        <v>0</v>
      </c>
      <c r="G285" s="33">
        <v>5</v>
      </c>
      <c r="H285" s="33">
        <v>0</v>
      </c>
      <c r="I285" s="33">
        <v>0</v>
      </c>
      <c r="J285" s="33">
        <v>5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57">
        <f t="shared" si="10"/>
        <v>0.2</v>
      </c>
      <c r="S285" s="57">
        <f t="shared" si="9"/>
        <v>0.2</v>
      </c>
      <c r="T285" s="57">
        <f>+IF(G285&gt;0,'Órdenes y Medidas'!C288/G285,"-")</f>
        <v>0.2</v>
      </c>
      <c r="U285" s="57">
        <f>+IF(OR(C285=0,J285=0),"-",'Órdenes y Medidas'!C288/C285)</f>
        <v>0.2</v>
      </c>
    </row>
    <row r="286" spans="2:21" ht="20.100000000000001" customHeight="1" thickBot="1" x14ac:dyDescent="0.25">
      <c r="B286" s="4" t="s">
        <v>472</v>
      </c>
      <c r="C286" s="33">
        <v>163</v>
      </c>
      <c r="D286" s="33">
        <v>133</v>
      </c>
      <c r="E286" s="33">
        <v>30</v>
      </c>
      <c r="F286" s="33">
        <v>0</v>
      </c>
      <c r="G286" s="33">
        <v>225</v>
      </c>
      <c r="H286" s="33">
        <v>18</v>
      </c>
      <c r="I286" s="33">
        <v>0</v>
      </c>
      <c r="J286" s="33">
        <v>145</v>
      </c>
      <c r="K286" s="33">
        <v>0</v>
      </c>
      <c r="L286" s="33">
        <v>0</v>
      </c>
      <c r="M286" s="33">
        <v>42</v>
      </c>
      <c r="N286" s="33">
        <v>20</v>
      </c>
      <c r="O286" s="33">
        <v>24</v>
      </c>
      <c r="P286" s="33">
        <v>10</v>
      </c>
      <c r="Q286" s="33">
        <v>14</v>
      </c>
      <c r="R286" s="57">
        <f t="shared" si="10"/>
        <v>0.10666666666666667</v>
      </c>
      <c r="S286" s="57">
        <f t="shared" si="9"/>
        <v>0.14723926380368099</v>
      </c>
      <c r="T286" s="57">
        <f>+IF(G286&gt;0,'Órdenes y Medidas'!C289/G286,"-")</f>
        <v>7.5555555555555556E-2</v>
      </c>
      <c r="U286" s="57">
        <f>+IF(OR(C286=0,J286=0),"-",'Órdenes y Medidas'!C289/C286)</f>
        <v>0.10429447852760736</v>
      </c>
    </row>
    <row r="287" spans="2:21" ht="20.100000000000001" customHeight="1" thickBot="1" x14ac:dyDescent="0.25">
      <c r="B287" s="4" t="s">
        <v>473</v>
      </c>
      <c r="C287" s="33">
        <v>27</v>
      </c>
      <c r="D287" s="33">
        <v>23</v>
      </c>
      <c r="E287" s="33">
        <v>4</v>
      </c>
      <c r="F287" s="33">
        <v>0</v>
      </c>
      <c r="G287" s="33">
        <v>27</v>
      </c>
      <c r="H287" s="33">
        <v>4</v>
      </c>
      <c r="I287" s="33">
        <v>0</v>
      </c>
      <c r="J287" s="33">
        <v>17</v>
      </c>
      <c r="K287" s="33">
        <v>0</v>
      </c>
      <c r="L287" s="33">
        <v>6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57">
        <f t="shared" si="10"/>
        <v>0</v>
      </c>
      <c r="S287" s="57">
        <f t="shared" si="9"/>
        <v>0</v>
      </c>
      <c r="T287" s="57">
        <f>+IF(G287&gt;0,'Órdenes y Medidas'!C290/G287,"-")</f>
        <v>0.88888888888888884</v>
      </c>
      <c r="U287" s="57">
        <f>+IF(OR(C287=0,J287=0),"-",'Órdenes y Medidas'!C290/C287)</f>
        <v>0.88888888888888884</v>
      </c>
    </row>
    <row r="288" spans="2:21" ht="20.100000000000001" customHeight="1" thickBot="1" x14ac:dyDescent="0.25">
      <c r="B288" s="4" t="s">
        <v>198</v>
      </c>
      <c r="C288" s="33">
        <v>612</v>
      </c>
      <c r="D288" s="33">
        <v>355</v>
      </c>
      <c r="E288" s="33">
        <v>257</v>
      </c>
      <c r="F288" s="33">
        <v>0</v>
      </c>
      <c r="G288" s="33">
        <v>612</v>
      </c>
      <c r="H288" s="33">
        <v>6</v>
      </c>
      <c r="I288" s="33">
        <v>0</v>
      </c>
      <c r="J288" s="33">
        <v>353</v>
      </c>
      <c r="K288" s="33">
        <v>2</v>
      </c>
      <c r="L288" s="33">
        <v>82</v>
      </c>
      <c r="M288" s="33">
        <v>169</v>
      </c>
      <c r="N288" s="33">
        <v>0</v>
      </c>
      <c r="O288" s="33">
        <v>38</v>
      </c>
      <c r="P288" s="33">
        <v>23</v>
      </c>
      <c r="Q288" s="33">
        <v>15</v>
      </c>
      <c r="R288" s="57">
        <f t="shared" si="10"/>
        <v>6.2091503267973858E-2</v>
      </c>
      <c r="S288" s="57">
        <f t="shared" si="9"/>
        <v>6.2091503267973858E-2</v>
      </c>
      <c r="T288" s="57">
        <f>+IF(G288&gt;0,'Órdenes y Medidas'!C291/G288,"-")</f>
        <v>0.34803921568627449</v>
      </c>
      <c r="U288" s="57">
        <f>+IF(OR(C288=0,J288=0),"-",'Órdenes y Medidas'!C291/C288)</f>
        <v>0.34803921568627449</v>
      </c>
    </row>
    <row r="289" spans="2:21" ht="20.100000000000001" customHeight="1" thickBot="1" x14ac:dyDescent="0.25">
      <c r="B289" s="4" t="s">
        <v>474</v>
      </c>
      <c r="C289" s="33">
        <v>264</v>
      </c>
      <c r="D289" s="33">
        <v>134</v>
      </c>
      <c r="E289" s="33">
        <v>130</v>
      </c>
      <c r="F289" s="33">
        <v>3</v>
      </c>
      <c r="G289" s="33">
        <v>264</v>
      </c>
      <c r="H289" s="33">
        <v>0</v>
      </c>
      <c r="I289" s="33">
        <v>0</v>
      </c>
      <c r="J289" s="33">
        <v>222</v>
      </c>
      <c r="K289" s="33">
        <v>5</v>
      </c>
      <c r="L289" s="33">
        <v>2</v>
      </c>
      <c r="M289" s="33">
        <v>35</v>
      </c>
      <c r="N289" s="33">
        <v>0</v>
      </c>
      <c r="O289" s="33">
        <v>29</v>
      </c>
      <c r="P289" s="33">
        <v>15</v>
      </c>
      <c r="Q289" s="33">
        <v>14</v>
      </c>
      <c r="R289" s="57">
        <f t="shared" si="10"/>
        <v>0.10984848484848485</v>
      </c>
      <c r="S289" s="57">
        <f t="shared" si="9"/>
        <v>0.10984848484848485</v>
      </c>
      <c r="T289" s="57">
        <f>+IF(G289&gt;0,'Órdenes y Medidas'!C292/G289,"-")</f>
        <v>0.20454545454545456</v>
      </c>
      <c r="U289" s="57">
        <f>+IF(OR(C289=0,J289=0),"-",'Órdenes y Medidas'!C292/C289)</f>
        <v>0.20454545454545456</v>
      </c>
    </row>
    <row r="290" spans="2:21" ht="20.100000000000001" customHeight="1" thickBot="1" x14ac:dyDescent="0.25">
      <c r="B290" s="4" t="s">
        <v>643</v>
      </c>
      <c r="C290" s="33">
        <v>69</v>
      </c>
      <c r="D290" s="33">
        <v>36</v>
      </c>
      <c r="E290" s="33">
        <v>33</v>
      </c>
      <c r="F290" s="33">
        <v>0</v>
      </c>
      <c r="G290" s="33">
        <v>94</v>
      </c>
      <c r="H290" s="33">
        <v>8</v>
      </c>
      <c r="I290" s="33">
        <v>0</v>
      </c>
      <c r="J290" s="33">
        <v>86</v>
      </c>
      <c r="K290" s="33">
        <v>0</v>
      </c>
      <c r="L290" s="33">
        <v>0</v>
      </c>
      <c r="M290" s="33">
        <v>0</v>
      </c>
      <c r="N290" s="33">
        <v>0</v>
      </c>
      <c r="O290" s="33">
        <v>2</v>
      </c>
      <c r="P290" s="33">
        <v>2</v>
      </c>
      <c r="Q290" s="33">
        <v>0</v>
      </c>
      <c r="R290" s="57">
        <f t="shared" si="10"/>
        <v>2.1276595744680851E-2</v>
      </c>
      <c r="S290" s="57">
        <f t="shared" si="9"/>
        <v>2.8985507246376812E-2</v>
      </c>
      <c r="T290" s="57">
        <f>+IF(G290&gt;0,'Órdenes y Medidas'!C293/G290,"-")</f>
        <v>0.28723404255319152</v>
      </c>
      <c r="U290" s="57">
        <f>+IF(OR(C290=0,J290=0),"-",'Órdenes y Medidas'!C293/C290)</f>
        <v>0.39130434782608697</v>
      </c>
    </row>
    <row r="291" spans="2:21" ht="20.100000000000001" customHeight="1" thickBot="1" x14ac:dyDescent="0.25">
      <c r="B291" s="4" t="s">
        <v>475</v>
      </c>
      <c r="C291" s="33">
        <v>110</v>
      </c>
      <c r="D291" s="33">
        <v>93</v>
      </c>
      <c r="E291" s="33">
        <v>17</v>
      </c>
      <c r="F291" s="33">
        <v>0</v>
      </c>
      <c r="G291" s="33">
        <v>110</v>
      </c>
      <c r="H291" s="33">
        <v>0</v>
      </c>
      <c r="I291" s="33">
        <v>0</v>
      </c>
      <c r="J291" s="33">
        <v>72</v>
      </c>
      <c r="K291" s="33">
        <v>0</v>
      </c>
      <c r="L291" s="33">
        <v>38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57">
        <f t="shared" si="10"/>
        <v>0</v>
      </c>
      <c r="S291" s="57">
        <f t="shared" si="9"/>
        <v>0</v>
      </c>
      <c r="T291" s="57">
        <f>+IF(G291&gt;0,'Órdenes y Medidas'!C294/G291,"-")</f>
        <v>0.17272727272727273</v>
      </c>
      <c r="U291" s="57">
        <f>+IF(OR(C291=0,J291=0),"-",'Órdenes y Medidas'!C294/C291)</f>
        <v>0.17272727272727273</v>
      </c>
    </row>
    <row r="292" spans="2:21" ht="20.100000000000001" customHeight="1" thickBot="1" x14ac:dyDescent="0.25">
      <c r="B292" s="4" t="s">
        <v>476</v>
      </c>
      <c r="C292" s="33">
        <v>54</v>
      </c>
      <c r="D292" s="33">
        <v>45</v>
      </c>
      <c r="E292" s="33">
        <v>9</v>
      </c>
      <c r="F292" s="33">
        <v>0</v>
      </c>
      <c r="G292" s="33">
        <v>54</v>
      </c>
      <c r="H292" s="33">
        <v>0</v>
      </c>
      <c r="I292" s="33">
        <v>0</v>
      </c>
      <c r="J292" s="33">
        <v>54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57">
        <f t="shared" si="10"/>
        <v>0</v>
      </c>
      <c r="S292" s="57">
        <f t="shared" si="9"/>
        <v>0</v>
      </c>
      <c r="T292" s="57">
        <f>+IF(G292&gt;0,'Órdenes y Medidas'!C295/G292,"-")</f>
        <v>0.25925925925925924</v>
      </c>
      <c r="U292" s="57">
        <f>+IF(OR(C292=0,J292=0),"-",'Órdenes y Medidas'!C295/C292)</f>
        <v>0.25925925925925924</v>
      </c>
    </row>
    <row r="293" spans="2:21" ht="20.100000000000001" customHeight="1" thickBot="1" x14ac:dyDescent="0.25">
      <c r="B293" s="4" t="s">
        <v>477</v>
      </c>
      <c r="C293" s="33">
        <v>254</v>
      </c>
      <c r="D293" s="33">
        <v>165</v>
      </c>
      <c r="E293" s="33">
        <v>89</v>
      </c>
      <c r="F293" s="33">
        <v>4</v>
      </c>
      <c r="G293" s="33">
        <v>254</v>
      </c>
      <c r="H293" s="33">
        <v>0</v>
      </c>
      <c r="I293" s="33">
        <v>0</v>
      </c>
      <c r="J293" s="33">
        <v>131</v>
      </c>
      <c r="K293" s="33">
        <v>17</v>
      </c>
      <c r="L293" s="33">
        <v>49</v>
      </c>
      <c r="M293" s="33">
        <v>57</v>
      </c>
      <c r="N293" s="33">
        <v>0</v>
      </c>
      <c r="O293" s="33">
        <v>13</v>
      </c>
      <c r="P293" s="33">
        <v>8</v>
      </c>
      <c r="Q293" s="33">
        <v>5</v>
      </c>
      <c r="R293" s="57">
        <f t="shared" si="10"/>
        <v>5.1181102362204724E-2</v>
      </c>
      <c r="S293" s="57">
        <f t="shared" si="9"/>
        <v>5.1181102362204724E-2</v>
      </c>
      <c r="T293" s="57">
        <f>+IF(G293&gt;0,'Órdenes y Medidas'!C296/G293,"-")</f>
        <v>0.29527559055118108</v>
      </c>
      <c r="U293" s="57">
        <f>+IF(OR(C293=0,J293=0),"-",'Órdenes y Medidas'!C296/C293)</f>
        <v>0.29527559055118108</v>
      </c>
    </row>
    <row r="294" spans="2:21" ht="20.100000000000001" customHeight="1" thickBot="1" x14ac:dyDescent="0.25">
      <c r="B294" s="4" t="s">
        <v>478</v>
      </c>
      <c r="C294" s="33">
        <v>152</v>
      </c>
      <c r="D294" s="33">
        <v>68</v>
      </c>
      <c r="E294" s="33">
        <v>84</v>
      </c>
      <c r="F294" s="33">
        <v>69</v>
      </c>
      <c r="G294" s="33">
        <v>152</v>
      </c>
      <c r="H294" s="33">
        <v>1</v>
      </c>
      <c r="I294" s="33">
        <v>0</v>
      </c>
      <c r="J294" s="33">
        <v>58</v>
      </c>
      <c r="K294" s="33">
        <v>0</v>
      </c>
      <c r="L294" s="33">
        <v>44</v>
      </c>
      <c r="M294" s="33">
        <v>49</v>
      </c>
      <c r="N294" s="33">
        <v>0</v>
      </c>
      <c r="O294" s="33">
        <v>34</v>
      </c>
      <c r="P294" s="33">
        <v>15</v>
      </c>
      <c r="Q294" s="33">
        <v>19</v>
      </c>
      <c r="R294" s="57">
        <f t="shared" si="10"/>
        <v>0.22368421052631579</v>
      </c>
      <c r="S294" s="57">
        <f t="shared" si="9"/>
        <v>0.22368421052631579</v>
      </c>
      <c r="T294" s="57">
        <f>+IF(G294&gt;0,'Órdenes y Medidas'!C297/G294,"-")</f>
        <v>0.15789473684210525</v>
      </c>
      <c r="U294" s="57">
        <f>+IF(OR(C294=0,J294=0),"-",'Órdenes y Medidas'!C297/C294)</f>
        <v>0.15789473684210525</v>
      </c>
    </row>
    <row r="295" spans="2:21" ht="20.100000000000001" customHeight="1" thickBot="1" x14ac:dyDescent="0.25">
      <c r="B295" s="4" t="s">
        <v>479</v>
      </c>
      <c r="C295" s="33">
        <v>91</v>
      </c>
      <c r="D295" s="33">
        <v>62</v>
      </c>
      <c r="E295" s="33">
        <v>29</v>
      </c>
      <c r="F295" s="33">
        <v>0</v>
      </c>
      <c r="G295" s="33">
        <v>91</v>
      </c>
      <c r="H295" s="33">
        <v>0</v>
      </c>
      <c r="I295" s="33">
        <v>0</v>
      </c>
      <c r="J295" s="33">
        <v>51</v>
      </c>
      <c r="K295" s="33">
        <v>3</v>
      </c>
      <c r="L295" s="33">
        <v>18</v>
      </c>
      <c r="M295" s="33">
        <v>19</v>
      </c>
      <c r="N295" s="33">
        <v>0</v>
      </c>
      <c r="O295" s="33">
        <v>18</v>
      </c>
      <c r="P295" s="33">
        <v>17</v>
      </c>
      <c r="Q295" s="33">
        <v>1</v>
      </c>
      <c r="R295" s="57">
        <f t="shared" si="10"/>
        <v>0.19780219780219779</v>
      </c>
      <c r="S295" s="57">
        <f t="shared" si="9"/>
        <v>0.19780219780219779</v>
      </c>
      <c r="T295" s="57">
        <f>+IF(G295&gt;0,'Órdenes y Medidas'!C298/G295,"-")</f>
        <v>0.69230769230769229</v>
      </c>
      <c r="U295" s="57">
        <f>+IF(OR(C295=0,J295=0),"-",'Órdenes y Medidas'!C298/C295)</f>
        <v>0.69230769230769229</v>
      </c>
    </row>
    <row r="296" spans="2:21" ht="20.100000000000001" customHeight="1" thickBot="1" x14ac:dyDescent="0.25">
      <c r="B296" s="4" t="s">
        <v>480</v>
      </c>
      <c r="C296" s="33">
        <v>68</v>
      </c>
      <c r="D296" s="33">
        <v>45</v>
      </c>
      <c r="E296" s="33">
        <v>23</v>
      </c>
      <c r="F296" s="33">
        <v>0</v>
      </c>
      <c r="G296" s="33">
        <v>68</v>
      </c>
      <c r="H296" s="33">
        <v>0</v>
      </c>
      <c r="I296" s="33">
        <v>0</v>
      </c>
      <c r="J296" s="33">
        <v>65</v>
      </c>
      <c r="K296" s="33">
        <v>0</v>
      </c>
      <c r="L296" s="33">
        <v>0</v>
      </c>
      <c r="M296" s="33">
        <v>1</v>
      </c>
      <c r="N296" s="33">
        <v>2</v>
      </c>
      <c r="O296" s="33">
        <v>0</v>
      </c>
      <c r="P296" s="33">
        <v>0</v>
      </c>
      <c r="Q296" s="33">
        <v>0</v>
      </c>
      <c r="R296" s="57">
        <f t="shared" si="10"/>
        <v>0</v>
      </c>
      <c r="S296" s="57">
        <f t="shared" si="9"/>
        <v>0</v>
      </c>
      <c r="T296" s="57">
        <f>+IF(G296&gt;0,'Órdenes y Medidas'!C299/G296,"-")</f>
        <v>0.29411764705882354</v>
      </c>
      <c r="U296" s="57">
        <f>+IF(OR(C296=0,J296=0),"-",'Órdenes y Medidas'!C299/C296)</f>
        <v>0.29411764705882354</v>
      </c>
    </row>
    <row r="297" spans="2:21" ht="20.100000000000001" customHeight="1" thickBot="1" x14ac:dyDescent="0.25">
      <c r="B297" s="4" t="s">
        <v>481</v>
      </c>
      <c r="C297" s="33">
        <v>16</v>
      </c>
      <c r="D297" s="33">
        <v>12</v>
      </c>
      <c r="E297" s="33">
        <v>4</v>
      </c>
      <c r="F297" s="33">
        <v>0</v>
      </c>
      <c r="G297" s="33">
        <v>16</v>
      </c>
      <c r="H297" s="33">
        <v>0</v>
      </c>
      <c r="I297" s="33">
        <v>0</v>
      </c>
      <c r="J297" s="33">
        <v>11</v>
      </c>
      <c r="K297" s="33">
        <v>0</v>
      </c>
      <c r="L297" s="33">
        <v>2</v>
      </c>
      <c r="M297" s="33">
        <v>3</v>
      </c>
      <c r="N297" s="33">
        <v>0</v>
      </c>
      <c r="O297" s="33">
        <v>2</v>
      </c>
      <c r="P297" s="33">
        <v>1</v>
      </c>
      <c r="Q297" s="33">
        <v>1</v>
      </c>
      <c r="R297" s="57">
        <f t="shared" si="10"/>
        <v>0.125</v>
      </c>
      <c r="S297" s="57">
        <f t="shared" si="9"/>
        <v>0.125</v>
      </c>
      <c r="T297" s="57">
        <f>+IF(G297&gt;0,'Órdenes y Medidas'!C300/G297,"-")</f>
        <v>6.25E-2</v>
      </c>
      <c r="U297" s="57">
        <f>+IF(OR(C297=0,J297=0),"-",'Órdenes y Medidas'!C300/C297)</f>
        <v>6.25E-2</v>
      </c>
    </row>
    <row r="298" spans="2:21" ht="20.100000000000001" customHeight="1" thickBot="1" x14ac:dyDescent="0.25">
      <c r="B298" s="4" t="s">
        <v>482</v>
      </c>
      <c r="C298" s="33">
        <v>131</v>
      </c>
      <c r="D298" s="33">
        <v>45</v>
      </c>
      <c r="E298" s="33">
        <v>86</v>
      </c>
      <c r="F298" s="33">
        <v>1</v>
      </c>
      <c r="G298" s="33">
        <v>131</v>
      </c>
      <c r="H298" s="33">
        <v>0</v>
      </c>
      <c r="I298" s="33">
        <v>0</v>
      </c>
      <c r="J298" s="33">
        <v>95</v>
      </c>
      <c r="K298" s="33">
        <v>3</v>
      </c>
      <c r="L298" s="33">
        <v>29</v>
      </c>
      <c r="M298" s="33">
        <v>3</v>
      </c>
      <c r="N298" s="33">
        <v>1</v>
      </c>
      <c r="O298" s="33">
        <v>10</v>
      </c>
      <c r="P298" s="33">
        <v>1</v>
      </c>
      <c r="Q298" s="33">
        <v>9</v>
      </c>
      <c r="R298" s="57">
        <f t="shared" si="10"/>
        <v>7.6335877862595422E-2</v>
      </c>
      <c r="S298" s="57">
        <f t="shared" si="9"/>
        <v>7.6335877862595422E-2</v>
      </c>
      <c r="T298" s="57">
        <f>+IF(G298&gt;0,'Órdenes y Medidas'!C301/G298,"-")</f>
        <v>0.33587786259541985</v>
      </c>
      <c r="U298" s="57">
        <f>+IF(OR(C298=0,J298=0),"-",'Órdenes y Medidas'!C301/C298)</f>
        <v>0.33587786259541985</v>
      </c>
    </row>
    <row r="299" spans="2:21" ht="20.100000000000001" customHeight="1" thickBot="1" x14ac:dyDescent="0.25">
      <c r="B299" s="4" t="s">
        <v>483</v>
      </c>
      <c r="C299" s="33">
        <v>226</v>
      </c>
      <c r="D299" s="33">
        <v>129</v>
      </c>
      <c r="E299" s="33">
        <v>97</v>
      </c>
      <c r="F299" s="33">
        <v>0</v>
      </c>
      <c r="G299" s="33">
        <v>226</v>
      </c>
      <c r="H299" s="33">
        <v>0</v>
      </c>
      <c r="I299" s="33">
        <v>0</v>
      </c>
      <c r="J299" s="33">
        <v>162</v>
      </c>
      <c r="K299" s="33">
        <v>1</v>
      </c>
      <c r="L299" s="33">
        <v>23</v>
      </c>
      <c r="M299" s="33">
        <v>40</v>
      </c>
      <c r="N299" s="33">
        <v>0</v>
      </c>
      <c r="O299" s="33">
        <v>36</v>
      </c>
      <c r="P299" s="33">
        <v>21</v>
      </c>
      <c r="Q299" s="33">
        <v>15</v>
      </c>
      <c r="R299" s="57">
        <f t="shared" si="10"/>
        <v>0.15929203539823009</v>
      </c>
      <c r="S299" s="57">
        <f t="shared" si="9"/>
        <v>0.15929203539823009</v>
      </c>
      <c r="T299" s="57">
        <f>+IF(G299&gt;0,'Órdenes y Medidas'!C302/G299,"-")</f>
        <v>0.22566371681415928</v>
      </c>
      <c r="U299" s="57">
        <f>+IF(OR(C299=0,J299=0),"-",'Órdenes y Medidas'!C302/C299)</f>
        <v>0.22566371681415928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7" t="str">
        <f t="shared" si="10"/>
        <v>-</v>
      </c>
      <c r="S300" s="57" t="str">
        <f t="shared" si="9"/>
        <v>-</v>
      </c>
      <c r="T300" s="57" t="str">
        <f>+IF(G300&gt;0,'Órdenes y Medidas'!C303/G300,"-")</f>
        <v>-</v>
      </c>
      <c r="U300" s="57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39</v>
      </c>
      <c r="D301" s="33">
        <v>14</v>
      </c>
      <c r="E301" s="33">
        <v>25</v>
      </c>
      <c r="F301" s="33">
        <v>3</v>
      </c>
      <c r="G301" s="33">
        <v>39</v>
      </c>
      <c r="H301" s="33">
        <v>0</v>
      </c>
      <c r="I301" s="33">
        <v>0</v>
      </c>
      <c r="J301" s="33">
        <v>28</v>
      </c>
      <c r="K301" s="33">
        <v>0</v>
      </c>
      <c r="L301" s="33">
        <v>11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57">
        <f t="shared" si="10"/>
        <v>0</v>
      </c>
      <c r="S301" s="57">
        <f t="shared" si="9"/>
        <v>0</v>
      </c>
      <c r="T301" s="57">
        <f>+IF(G301&gt;0,'Órdenes y Medidas'!C304/G301,"-")</f>
        <v>0.5641025641025641</v>
      </c>
      <c r="U301" s="57">
        <f>+IF(OR(C301=0,J301=0),"-",'Órdenes y Medidas'!C304/C301)</f>
        <v>0.5641025641025641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7" t="str">
        <f t="shared" si="10"/>
        <v>-</v>
      </c>
      <c r="S302" s="57" t="str">
        <f t="shared" si="9"/>
        <v>-</v>
      </c>
      <c r="T302" s="57" t="str">
        <f>+IF(G302&gt;0,'Órdenes y Medidas'!C305/G302,"-")</f>
        <v>-</v>
      </c>
      <c r="U302" s="57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188</v>
      </c>
      <c r="D303" s="33">
        <v>157</v>
      </c>
      <c r="E303" s="33">
        <v>31</v>
      </c>
      <c r="F303" s="33">
        <v>0</v>
      </c>
      <c r="G303" s="33">
        <v>188</v>
      </c>
      <c r="H303" s="33">
        <v>0</v>
      </c>
      <c r="I303" s="33">
        <v>0</v>
      </c>
      <c r="J303" s="33">
        <v>188</v>
      </c>
      <c r="K303" s="33">
        <v>0</v>
      </c>
      <c r="L303" s="33">
        <v>0</v>
      </c>
      <c r="M303" s="33">
        <v>0</v>
      </c>
      <c r="N303" s="33">
        <v>0</v>
      </c>
      <c r="O303" s="33">
        <v>18</v>
      </c>
      <c r="P303" s="33">
        <v>16</v>
      </c>
      <c r="Q303" s="33">
        <v>2</v>
      </c>
      <c r="R303" s="57">
        <f t="shared" si="10"/>
        <v>9.5744680851063829E-2</v>
      </c>
      <c r="S303" s="57">
        <f t="shared" si="9"/>
        <v>9.5744680851063829E-2</v>
      </c>
      <c r="T303" s="57">
        <f>+IF(G303&gt;0,'Órdenes y Medidas'!C306/G303,"-")</f>
        <v>7.9787234042553196E-2</v>
      </c>
      <c r="U303" s="57">
        <f>+IF(OR(C303=0,J303=0),"-",'Órdenes y Medidas'!C306/C303)</f>
        <v>7.9787234042553196E-2</v>
      </c>
    </row>
    <row r="304" spans="2:21" ht="20.100000000000001" customHeight="1" thickBot="1" x14ac:dyDescent="0.25">
      <c r="B304" s="4" t="s">
        <v>488</v>
      </c>
      <c r="C304" s="33">
        <v>96</v>
      </c>
      <c r="D304" s="33">
        <v>83</v>
      </c>
      <c r="E304" s="33">
        <v>13</v>
      </c>
      <c r="F304" s="33">
        <v>0</v>
      </c>
      <c r="G304" s="33">
        <v>96</v>
      </c>
      <c r="H304" s="33">
        <v>0</v>
      </c>
      <c r="I304" s="33">
        <v>0</v>
      </c>
      <c r="J304" s="33">
        <v>63</v>
      </c>
      <c r="K304" s="33">
        <v>1</v>
      </c>
      <c r="L304" s="33">
        <v>10</v>
      </c>
      <c r="M304" s="33">
        <v>13</v>
      </c>
      <c r="N304" s="33">
        <v>9</v>
      </c>
      <c r="O304" s="33">
        <v>12</v>
      </c>
      <c r="P304" s="33">
        <v>12</v>
      </c>
      <c r="Q304" s="33">
        <v>0</v>
      </c>
      <c r="R304" s="57">
        <f t="shared" si="10"/>
        <v>0.125</v>
      </c>
      <c r="S304" s="57">
        <f t="shared" si="9"/>
        <v>0.125</v>
      </c>
      <c r="T304" s="57">
        <f>+IF(G304&gt;0,'Órdenes y Medidas'!C307/G304,"-")</f>
        <v>0.19791666666666666</v>
      </c>
      <c r="U304" s="57">
        <f>+IF(OR(C304=0,J304=0),"-",'Órdenes y Medidas'!C307/C304)</f>
        <v>0.19791666666666666</v>
      </c>
    </row>
    <row r="305" spans="2:21" ht="20.100000000000001" customHeight="1" thickBot="1" x14ac:dyDescent="0.25">
      <c r="B305" s="4" t="s">
        <v>489</v>
      </c>
      <c r="C305" s="33">
        <v>135</v>
      </c>
      <c r="D305" s="33">
        <v>100</v>
      </c>
      <c r="E305" s="33">
        <v>35</v>
      </c>
      <c r="F305" s="33">
        <v>1</v>
      </c>
      <c r="G305" s="33">
        <v>135</v>
      </c>
      <c r="H305" s="33">
        <v>1</v>
      </c>
      <c r="I305" s="33">
        <v>0</v>
      </c>
      <c r="J305" s="33">
        <v>76</v>
      </c>
      <c r="K305" s="33">
        <v>0</v>
      </c>
      <c r="L305" s="33">
        <v>0</v>
      </c>
      <c r="M305" s="33">
        <v>39</v>
      </c>
      <c r="N305" s="33">
        <v>19</v>
      </c>
      <c r="O305" s="33">
        <v>73</v>
      </c>
      <c r="P305" s="33">
        <v>70</v>
      </c>
      <c r="Q305" s="33">
        <v>3</v>
      </c>
      <c r="R305" s="57">
        <f t="shared" si="10"/>
        <v>0.54074074074074074</v>
      </c>
      <c r="S305" s="57">
        <f t="shared" si="9"/>
        <v>0.54074074074074074</v>
      </c>
      <c r="T305" s="57">
        <f>+IF(G305&gt;0,'Órdenes y Medidas'!C308/G305,"-")</f>
        <v>0.31111111111111112</v>
      </c>
      <c r="U305" s="57">
        <f>+IF(OR(C305=0,J305=0),"-",'Órdenes y Medidas'!C308/C305)</f>
        <v>0.31111111111111112</v>
      </c>
    </row>
    <row r="306" spans="2:21" ht="20.100000000000001" customHeight="1" thickBot="1" x14ac:dyDescent="0.25">
      <c r="B306" s="4" t="s">
        <v>490</v>
      </c>
      <c r="C306" s="33">
        <v>52</v>
      </c>
      <c r="D306" s="33">
        <v>37</v>
      </c>
      <c r="E306" s="33">
        <v>15</v>
      </c>
      <c r="F306" s="33">
        <v>0</v>
      </c>
      <c r="G306" s="33">
        <v>61</v>
      </c>
      <c r="H306" s="33">
        <v>0</v>
      </c>
      <c r="I306" s="33">
        <v>0</v>
      </c>
      <c r="J306" s="33">
        <v>44</v>
      </c>
      <c r="K306" s="33">
        <v>4</v>
      </c>
      <c r="L306" s="33">
        <v>13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57">
        <f t="shared" si="10"/>
        <v>0</v>
      </c>
      <c r="S306" s="57">
        <f t="shared" si="9"/>
        <v>0</v>
      </c>
      <c r="T306" s="57">
        <f>+IF(G306&gt;0,'Órdenes y Medidas'!C309/G306,"-")</f>
        <v>0.31147540983606559</v>
      </c>
      <c r="U306" s="57">
        <f>+IF(OR(C306=0,J306=0),"-",'Órdenes y Medidas'!C309/C306)</f>
        <v>0.36538461538461536</v>
      </c>
    </row>
    <row r="307" spans="2:21" ht="20.100000000000001" customHeight="1" thickBot="1" x14ac:dyDescent="0.25">
      <c r="B307" s="4" t="s">
        <v>644</v>
      </c>
      <c r="C307" s="33">
        <v>159</v>
      </c>
      <c r="D307" s="33">
        <v>148</v>
      </c>
      <c r="E307" s="33">
        <v>11</v>
      </c>
      <c r="F307" s="33">
        <v>0</v>
      </c>
      <c r="G307" s="33">
        <v>159</v>
      </c>
      <c r="H307" s="33">
        <v>0</v>
      </c>
      <c r="I307" s="33">
        <v>0</v>
      </c>
      <c r="J307" s="33">
        <v>65</v>
      </c>
      <c r="K307" s="33">
        <v>1</v>
      </c>
      <c r="L307" s="33">
        <v>56</v>
      </c>
      <c r="M307" s="33">
        <v>37</v>
      </c>
      <c r="N307" s="33">
        <v>0</v>
      </c>
      <c r="O307" s="33">
        <v>3</v>
      </c>
      <c r="P307" s="33">
        <v>3</v>
      </c>
      <c r="Q307" s="33">
        <v>0</v>
      </c>
      <c r="R307" s="57">
        <f t="shared" si="10"/>
        <v>1.8867924528301886E-2</v>
      </c>
      <c r="S307" s="57">
        <f t="shared" si="9"/>
        <v>1.8867924528301886E-2</v>
      </c>
      <c r="T307" s="57">
        <f>+IF(G307&gt;0,'Órdenes y Medidas'!C310/G307,"-")</f>
        <v>0.16981132075471697</v>
      </c>
      <c r="U307" s="57">
        <f>+IF(OR(C307=0,J307=0),"-",'Órdenes y Medidas'!C310/C307)</f>
        <v>0.16981132075471697</v>
      </c>
    </row>
    <row r="308" spans="2:21" ht="20.100000000000001" customHeight="1" thickBot="1" x14ac:dyDescent="0.25">
      <c r="B308" s="4" t="s">
        <v>491</v>
      </c>
      <c r="C308" s="33">
        <v>203</v>
      </c>
      <c r="D308" s="33">
        <v>176</v>
      </c>
      <c r="E308" s="33">
        <v>27</v>
      </c>
      <c r="F308" s="33">
        <v>1</v>
      </c>
      <c r="G308" s="33">
        <v>203</v>
      </c>
      <c r="H308" s="33">
        <v>0</v>
      </c>
      <c r="I308" s="33">
        <v>0</v>
      </c>
      <c r="J308" s="33">
        <v>83</v>
      </c>
      <c r="K308" s="33">
        <v>2</v>
      </c>
      <c r="L308" s="33">
        <v>1</v>
      </c>
      <c r="M308" s="33">
        <v>14</v>
      </c>
      <c r="N308" s="33">
        <v>103</v>
      </c>
      <c r="O308" s="33">
        <v>6</v>
      </c>
      <c r="P308" s="33">
        <v>4</v>
      </c>
      <c r="Q308" s="33">
        <v>2</v>
      </c>
      <c r="R308" s="57">
        <f t="shared" si="10"/>
        <v>2.9556650246305417E-2</v>
      </c>
      <c r="S308" s="57">
        <f t="shared" si="9"/>
        <v>2.9556650246305417E-2</v>
      </c>
      <c r="T308" s="57">
        <f>+IF(G308&gt;0,'Órdenes y Medidas'!C311/G308,"-")</f>
        <v>0.15763546798029557</v>
      </c>
      <c r="U308" s="57">
        <f>+IF(OR(C308=0,J308=0),"-",'Órdenes y Medidas'!C311/C308)</f>
        <v>0.15763546798029557</v>
      </c>
    </row>
    <row r="309" spans="2:21" ht="20.100000000000001" customHeight="1" thickBot="1" x14ac:dyDescent="0.25">
      <c r="B309" s="4" t="s">
        <v>492</v>
      </c>
      <c r="C309" s="33">
        <v>1277</v>
      </c>
      <c r="D309" s="33">
        <v>707</v>
      </c>
      <c r="E309" s="33">
        <v>570</v>
      </c>
      <c r="F309" s="33">
        <v>6</v>
      </c>
      <c r="G309" s="33">
        <v>1277</v>
      </c>
      <c r="H309" s="33">
        <v>7</v>
      </c>
      <c r="I309" s="33">
        <v>12</v>
      </c>
      <c r="J309" s="33">
        <v>604</v>
      </c>
      <c r="K309" s="33">
        <v>18</v>
      </c>
      <c r="L309" s="33">
        <v>295</v>
      </c>
      <c r="M309" s="33">
        <v>325</v>
      </c>
      <c r="N309" s="33">
        <v>16</v>
      </c>
      <c r="O309" s="33">
        <v>151</v>
      </c>
      <c r="P309" s="33">
        <v>116</v>
      </c>
      <c r="Q309" s="33">
        <v>35</v>
      </c>
      <c r="R309" s="57">
        <f t="shared" si="10"/>
        <v>0.1182458888018794</v>
      </c>
      <c r="S309" s="57">
        <f t="shared" si="9"/>
        <v>0.1182458888018794</v>
      </c>
      <c r="T309" s="57">
        <f>+IF(G309&gt;0,'Órdenes y Medidas'!C312/G309,"-")</f>
        <v>0.19890368050117463</v>
      </c>
      <c r="U309" s="57">
        <f>+IF(OR(C309=0,J309=0),"-",'Órdenes y Medidas'!C312/C309)</f>
        <v>0.19890368050117463</v>
      </c>
    </row>
    <row r="310" spans="2:21" ht="20.100000000000001" customHeight="1" thickBot="1" x14ac:dyDescent="0.25">
      <c r="B310" s="4" t="s">
        <v>493</v>
      </c>
      <c r="C310" s="33">
        <v>82</v>
      </c>
      <c r="D310" s="33">
        <v>58</v>
      </c>
      <c r="E310" s="33">
        <v>24</v>
      </c>
      <c r="F310" s="33">
        <v>0</v>
      </c>
      <c r="G310" s="33">
        <v>82</v>
      </c>
      <c r="H310" s="33">
        <v>7</v>
      </c>
      <c r="I310" s="33">
        <v>0</v>
      </c>
      <c r="J310" s="33">
        <v>43</v>
      </c>
      <c r="K310" s="33">
        <v>1</v>
      </c>
      <c r="L310" s="33">
        <v>20</v>
      </c>
      <c r="M310" s="33">
        <v>11</v>
      </c>
      <c r="N310" s="33">
        <v>0</v>
      </c>
      <c r="O310" s="33">
        <v>5</v>
      </c>
      <c r="P310" s="33">
        <v>3</v>
      </c>
      <c r="Q310" s="33">
        <v>2</v>
      </c>
      <c r="R310" s="57">
        <f t="shared" si="10"/>
        <v>6.097560975609756E-2</v>
      </c>
      <c r="S310" s="57">
        <f t="shared" si="9"/>
        <v>6.097560975609756E-2</v>
      </c>
      <c r="T310" s="57">
        <f>+IF(G310&gt;0,'Órdenes y Medidas'!C313/G310,"-")</f>
        <v>7.3170731707317069E-2</v>
      </c>
      <c r="U310" s="57">
        <f>+IF(OR(C310=0,J310=0),"-",'Órdenes y Medidas'!C313/C310)</f>
        <v>7.3170731707317069E-2</v>
      </c>
    </row>
    <row r="311" spans="2:21" ht="20.100000000000001" customHeight="1" thickBot="1" x14ac:dyDescent="0.25">
      <c r="B311" s="4" t="s">
        <v>494</v>
      </c>
      <c r="C311" s="33">
        <v>55</v>
      </c>
      <c r="D311" s="33">
        <v>38</v>
      </c>
      <c r="E311" s="33">
        <v>17</v>
      </c>
      <c r="F311" s="33">
        <v>0</v>
      </c>
      <c r="G311" s="33">
        <v>55</v>
      </c>
      <c r="H311" s="33">
        <v>32</v>
      </c>
      <c r="I311" s="33">
        <v>5</v>
      </c>
      <c r="J311" s="33">
        <v>0</v>
      </c>
      <c r="K311" s="33">
        <v>0</v>
      </c>
      <c r="L311" s="33">
        <v>0</v>
      </c>
      <c r="M311" s="33">
        <v>0</v>
      </c>
      <c r="N311" s="33">
        <v>18</v>
      </c>
      <c r="O311" s="33">
        <v>8</v>
      </c>
      <c r="P311" s="33">
        <v>8</v>
      </c>
      <c r="Q311" s="33">
        <v>0</v>
      </c>
      <c r="R311" s="57">
        <f t="shared" si="10"/>
        <v>0.14545454545454545</v>
      </c>
      <c r="S311" s="57">
        <f t="shared" si="9"/>
        <v>0.14545454545454545</v>
      </c>
      <c r="T311" s="57">
        <f>+IF(G311&gt;0,'Órdenes y Medidas'!C314/G311,"-")</f>
        <v>0.16363636363636364</v>
      </c>
      <c r="U311" s="57" t="str">
        <f>+IF(OR(C311=0,J311=0),"-",'Órdenes y Medidas'!C314/C311)</f>
        <v>-</v>
      </c>
    </row>
    <row r="312" spans="2:21" ht="20.100000000000001" customHeight="1" thickBot="1" x14ac:dyDescent="0.25">
      <c r="B312" s="4" t="s">
        <v>495</v>
      </c>
      <c r="C312" s="33">
        <v>59</v>
      </c>
      <c r="D312" s="33">
        <v>38</v>
      </c>
      <c r="E312" s="33">
        <v>21</v>
      </c>
      <c r="F312" s="33">
        <v>0</v>
      </c>
      <c r="G312" s="33">
        <v>59</v>
      </c>
      <c r="H312" s="33">
        <v>0</v>
      </c>
      <c r="I312" s="33">
        <v>0</v>
      </c>
      <c r="J312" s="33">
        <v>53</v>
      </c>
      <c r="K312" s="33">
        <v>0</v>
      </c>
      <c r="L312" s="33">
        <v>0</v>
      </c>
      <c r="M312" s="33">
        <v>1</v>
      </c>
      <c r="N312" s="33">
        <v>5</v>
      </c>
      <c r="O312" s="33">
        <v>0</v>
      </c>
      <c r="P312" s="33">
        <v>0</v>
      </c>
      <c r="Q312" s="33">
        <v>0</v>
      </c>
      <c r="R312" s="57">
        <f t="shared" si="10"/>
        <v>0</v>
      </c>
      <c r="S312" s="57">
        <f t="shared" si="9"/>
        <v>0</v>
      </c>
      <c r="T312" s="57">
        <f>+IF(G312&gt;0,'Órdenes y Medidas'!C315/G312,"-")</f>
        <v>0.3728813559322034</v>
      </c>
      <c r="U312" s="57">
        <f>+IF(OR(C312=0,J312=0),"-",'Órdenes y Medidas'!C315/C312)</f>
        <v>0.3728813559322034</v>
      </c>
    </row>
    <row r="313" spans="2:21" ht="20.100000000000001" customHeight="1" thickBot="1" x14ac:dyDescent="0.25">
      <c r="B313" s="4" t="s">
        <v>496</v>
      </c>
      <c r="C313" s="33">
        <v>35</v>
      </c>
      <c r="D313" s="33">
        <v>28</v>
      </c>
      <c r="E313" s="33">
        <v>7</v>
      </c>
      <c r="F313" s="33">
        <v>0</v>
      </c>
      <c r="G313" s="33">
        <v>35</v>
      </c>
      <c r="H313" s="33">
        <v>2</v>
      </c>
      <c r="I313" s="33">
        <v>0</v>
      </c>
      <c r="J313" s="33">
        <v>20</v>
      </c>
      <c r="K313" s="33">
        <v>0</v>
      </c>
      <c r="L313" s="33">
        <v>11</v>
      </c>
      <c r="M313" s="33">
        <v>2</v>
      </c>
      <c r="N313" s="33">
        <v>0</v>
      </c>
      <c r="O313" s="33">
        <v>5</v>
      </c>
      <c r="P313" s="33">
        <v>4</v>
      </c>
      <c r="Q313" s="33">
        <v>1</v>
      </c>
      <c r="R313" s="57">
        <f t="shared" si="10"/>
        <v>0.14285714285714285</v>
      </c>
      <c r="S313" s="57">
        <f t="shared" si="9"/>
        <v>0.14285714285714285</v>
      </c>
      <c r="T313" s="57">
        <f>+IF(G313&gt;0,'Órdenes y Medidas'!C316/G313,"-")</f>
        <v>0.2857142857142857</v>
      </c>
      <c r="U313" s="57">
        <f>+IF(OR(C313=0,J313=0),"-",'Órdenes y Medidas'!C316/C313)</f>
        <v>0.2857142857142857</v>
      </c>
    </row>
    <row r="314" spans="2:21" ht="20.100000000000001" customHeight="1" thickBot="1" x14ac:dyDescent="0.25">
      <c r="B314" s="4" t="s">
        <v>497</v>
      </c>
      <c r="C314" s="33">
        <v>84</v>
      </c>
      <c r="D314" s="33">
        <v>69</v>
      </c>
      <c r="E314" s="33">
        <v>15</v>
      </c>
      <c r="F314" s="33">
        <v>2</v>
      </c>
      <c r="G314" s="33">
        <v>84</v>
      </c>
      <c r="H314" s="33">
        <v>0</v>
      </c>
      <c r="I314" s="33">
        <v>0</v>
      </c>
      <c r="J314" s="33">
        <v>42</v>
      </c>
      <c r="K314" s="33">
        <v>0</v>
      </c>
      <c r="L314" s="33">
        <v>6</v>
      </c>
      <c r="M314" s="33">
        <v>30</v>
      </c>
      <c r="N314" s="33">
        <v>6</v>
      </c>
      <c r="O314" s="33">
        <v>16</v>
      </c>
      <c r="P314" s="33">
        <v>12</v>
      </c>
      <c r="Q314" s="33">
        <v>4</v>
      </c>
      <c r="R314" s="57">
        <f t="shared" si="10"/>
        <v>0.19047619047619047</v>
      </c>
      <c r="S314" s="57">
        <f t="shared" si="9"/>
        <v>0.19047619047619047</v>
      </c>
      <c r="T314" s="57">
        <f>+IF(G314&gt;0,'Órdenes y Medidas'!C317/G314,"-")</f>
        <v>0.30952380952380953</v>
      </c>
      <c r="U314" s="57">
        <f>+IF(OR(C314=0,J314=0),"-",'Órdenes y Medidas'!C317/C314)</f>
        <v>0.30952380952380953</v>
      </c>
    </row>
    <row r="315" spans="2:21" ht="20.100000000000001" customHeight="1" thickBot="1" x14ac:dyDescent="0.25">
      <c r="B315" s="4" t="s">
        <v>498</v>
      </c>
      <c r="C315" s="33">
        <v>86</v>
      </c>
      <c r="D315" s="33">
        <v>53</v>
      </c>
      <c r="E315" s="33">
        <v>33</v>
      </c>
      <c r="F315" s="33">
        <v>0</v>
      </c>
      <c r="G315" s="33">
        <v>86</v>
      </c>
      <c r="H315" s="33">
        <v>9</v>
      </c>
      <c r="I315" s="33">
        <v>1</v>
      </c>
      <c r="J315" s="33">
        <v>35</v>
      </c>
      <c r="K315" s="33">
        <v>1</v>
      </c>
      <c r="L315" s="33">
        <v>31</v>
      </c>
      <c r="M315" s="33">
        <v>5</v>
      </c>
      <c r="N315" s="33">
        <v>4</v>
      </c>
      <c r="O315" s="33">
        <v>12</v>
      </c>
      <c r="P315" s="33">
        <v>8</v>
      </c>
      <c r="Q315" s="33">
        <v>4</v>
      </c>
      <c r="R315" s="57">
        <f t="shared" si="10"/>
        <v>0.13953488372093023</v>
      </c>
      <c r="S315" s="57">
        <f t="shared" si="9"/>
        <v>0.13953488372093023</v>
      </c>
      <c r="T315" s="57">
        <f>+IF(G315&gt;0,'Órdenes y Medidas'!C318/G315,"-")</f>
        <v>0.20930232558139536</v>
      </c>
      <c r="U315" s="57">
        <f>+IF(OR(C315=0,J315=0),"-",'Órdenes y Medidas'!C318/C315)</f>
        <v>0.20930232558139536</v>
      </c>
    </row>
    <row r="316" spans="2:21" ht="20.100000000000001" customHeight="1" thickBot="1" x14ac:dyDescent="0.25">
      <c r="B316" s="4" t="s">
        <v>499</v>
      </c>
      <c r="C316" s="33">
        <v>49</v>
      </c>
      <c r="D316" s="33">
        <v>42</v>
      </c>
      <c r="E316" s="33">
        <v>7</v>
      </c>
      <c r="F316" s="33">
        <v>2</v>
      </c>
      <c r="G316" s="33">
        <v>49</v>
      </c>
      <c r="H316" s="33">
        <v>4</v>
      </c>
      <c r="I316" s="33">
        <v>0</v>
      </c>
      <c r="J316" s="33">
        <v>27</v>
      </c>
      <c r="K316" s="33">
        <v>3</v>
      </c>
      <c r="L316" s="33">
        <v>13</v>
      </c>
      <c r="M316" s="33">
        <v>1</v>
      </c>
      <c r="N316" s="33">
        <v>1</v>
      </c>
      <c r="O316" s="33">
        <v>10</v>
      </c>
      <c r="P316" s="33">
        <v>8</v>
      </c>
      <c r="Q316" s="33">
        <v>2</v>
      </c>
      <c r="R316" s="57">
        <f t="shared" si="10"/>
        <v>0.20408163265306123</v>
      </c>
      <c r="S316" s="57">
        <f t="shared" si="9"/>
        <v>0.20408163265306123</v>
      </c>
      <c r="T316" s="57">
        <f>+IF(G316&gt;0,'Órdenes y Medidas'!C319/G316,"-")</f>
        <v>0.34693877551020408</v>
      </c>
      <c r="U316" s="57">
        <f>+IF(OR(C316=0,J316=0),"-",'Órdenes y Medidas'!C319/C316)</f>
        <v>0.34693877551020408</v>
      </c>
    </row>
    <row r="317" spans="2:21" ht="20.100000000000001" customHeight="1" thickBot="1" x14ac:dyDescent="0.25">
      <c r="B317" s="4" t="s">
        <v>500</v>
      </c>
      <c r="C317" s="33">
        <v>108</v>
      </c>
      <c r="D317" s="33">
        <v>87</v>
      </c>
      <c r="E317" s="33">
        <v>21</v>
      </c>
      <c r="F317" s="33">
        <v>0</v>
      </c>
      <c r="G317" s="33">
        <v>181</v>
      </c>
      <c r="H317" s="33">
        <v>40</v>
      </c>
      <c r="I317" s="33">
        <v>0</v>
      </c>
      <c r="J317" s="33">
        <v>74</v>
      </c>
      <c r="K317" s="33">
        <v>0</v>
      </c>
      <c r="L317" s="33">
        <v>10</v>
      </c>
      <c r="M317" s="33">
        <v>31</v>
      </c>
      <c r="N317" s="33">
        <v>26</v>
      </c>
      <c r="O317" s="33">
        <v>21</v>
      </c>
      <c r="P317" s="33">
        <v>13</v>
      </c>
      <c r="Q317" s="33">
        <v>8</v>
      </c>
      <c r="R317" s="57">
        <f t="shared" si="10"/>
        <v>0.11602209944751381</v>
      </c>
      <c r="S317" s="57">
        <f t="shared" si="9"/>
        <v>0.19444444444444445</v>
      </c>
      <c r="T317" s="57">
        <f>+IF(G317&gt;0,'Órdenes y Medidas'!C320/G317,"-")</f>
        <v>8.2872928176795577E-2</v>
      </c>
      <c r="U317" s="57">
        <f>+IF(OR(C317=0,J317=0),"-",'Órdenes y Medidas'!C320/C317)</f>
        <v>0.1388888888888889</v>
      </c>
    </row>
    <row r="318" spans="2:21" ht="20.100000000000001" customHeight="1" thickBot="1" x14ac:dyDescent="0.25">
      <c r="B318" s="4" t="s">
        <v>501</v>
      </c>
      <c r="C318" s="33">
        <v>33</v>
      </c>
      <c r="D318" s="33">
        <v>29</v>
      </c>
      <c r="E318" s="33">
        <v>4</v>
      </c>
      <c r="F318" s="33">
        <v>0</v>
      </c>
      <c r="G318" s="33">
        <v>33</v>
      </c>
      <c r="H318" s="33">
        <v>0</v>
      </c>
      <c r="I318" s="33">
        <v>0</v>
      </c>
      <c r="J318" s="33">
        <v>33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7">
        <f t="shared" si="10"/>
        <v>0</v>
      </c>
      <c r="S318" s="57">
        <f t="shared" si="9"/>
        <v>0</v>
      </c>
      <c r="T318" s="57">
        <f>+IF(G318&gt;0,'Órdenes y Medidas'!C321/G318,"-")</f>
        <v>0.24242424242424243</v>
      </c>
      <c r="U318" s="57">
        <f>+IF(OR(C318=0,J318=0),"-",'Órdenes y Medidas'!C321/C318)</f>
        <v>0.24242424242424243</v>
      </c>
    </row>
    <row r="319" spans="2:21" ht="20.100000000000001" customHeight="1" thickBot="1" x14ac:dyDescent="0.25">
      <c r="B319" s="4" t="s">
        <v>502</v>
      </c>
      <c r="C319" s="33">
        <v>36</v>
      </c>
      <c r="D319" s="33">
        <v>25</v>
      </c>
      <c r="E319" s="33">
        <v>11</v>
      </c>
      <c r="F319" s="33">
        <v>0</v>
      </c>
      <c r="G319" s="33">
        <v>36</v>
      </c>
      <c r="H319" s="33">
        <v>0</v>
      </c>
      <c r="I319" s="33">
        <v>0</v>
      </c>
      <c r="J319" s="33">
        <v>24</v>
      </c>
      <c r="K319" s="33">
        <v>1</v>
      </c>
      <c r="L319" s="33">
        <v>9</v>
      </c>
      <c r="M319" s="33">
        <v>2</v>
      </c>
      <c r="N319" s="33">
        <v>0</v>
      </c>
      <c r="O319" s="33">
        <v>6</v>
      </c>
      <c r="P319" s="33">
        <v>2</v>
      </c>
      <c r="Q319" s="33">
        <v>4</v>
      </c>
      <c r="R319" s="57">
        <f t="shared" si="10"/>
        <v>0.16666666666666666</v>
      </c>
      <c r="S319" s="57">
        <f t="shared" si="9"/>
        <v>0.16666666666666666</v>
      </c>
      <c r="T319" s="57">
        <f>+IF(G319&gt;0,'Órdenes y Medidas'!C322/G319,"-")</f>
        <v>0.27777777777777779</v>
      </c>
      <c r="U319" s="57">
        <f>+IF(OR(C319=0,J319=0),"-",'Órdenes y Medidas'!C322/C319)</f>
        <v>0.27777777777777779</v>
      </c>
    </row>
    <row r="320" spans="2:21" ht="20.100000000000001" customHeight="1" thickBot="1" x14ac:dyDescent="0.25">
      <c r="B320" s="4" t="s">
        <v>503</v>
      </c>
      <c r="C320" s="33">
        <v>40</v>
      </c>
      <c r="D320" s="33">
        <v>32</v>
      </c>
      <c r="E320" s="33">
        <v>8</v>
      </c>
      <c r="F320" s="33">
        <v>86</v>
      </c>
      <c r="G320" s="33">
        <v>40</v>
      </c>
      <c r="H320" s="33">
        <v>2</v>
      </c>
      <c r="I320" s="33">
        <v>0</v>
      </c>
      <c r="J320" s="33">
        <v>33</v>
      </c>
      <c r="K320" s="33">
        <v>0</v>
      </c>
      <c r="L320" s="33">
        <v>5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7">
        <f t="shared" si="10"/>
        <v>0</v>
      </c>
      <c r="S320" s="57">
        <f t="shared" si="9"/>
        <v>0</v>
      </c>
      <c r="T320" s="57">
        <f>+IF(G320&gt;0,'Órdenes y Medidas'!C323/G320,"-")</f>
        <v>0.2</v>
      </c>
      <c r="U320" s="57">
        <f>+IF(OR(C320=0,J320=0),"-",'Órdenes y Medidas'!C323/C320)</f>
        <v>0.2</v>
      </c>
    </row>
    <row r="321" spans="2:21" ht="20.100000000000001" customHeight="1" thickBot="1" x14ac:dyDescent="0.25">
      <c r="B321" s="4" t="s">
        <v>504</v>
      </c>
      <c r="C321" s="33">
        <v>16</v>
      </c>
      <c r="D321" s="33">
        <v>13</v>
      </c>
      <c r="E321" s="33">
        <v>3</v>
      </c>
      <c r="F321" s="33">
        <v>0</v>
      </c>
      <c r="G321" s="33">
        <v>16</v>
      </c>
      <c r="H321" s="33">
        <v>0</v>
      </c>
      <c r="I321" s="33">
        <v>0</v>
      </c>
      <c r="J321" s="33">
        <v>16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57">
        <f t="shared" si="10"/>
        <v>0</v>
      </c>
      <c r="S321" s="57">
        <f t="shared" si="9"/>
        <v>0</v>
      </c>
      <c r="T321" s="57">
        <f>+IF(G321&gt;0,'Órdenes y Medidas'!C324/G321,"-")</f>
        <v>0.4375</v>
      </c>
      <c r="U321" s="57">
        <f>+IF(OR(C321=0,J321=0),"-",'Órdenes y Medidas'!C324/C321)</f>
        <v>0.4375</v>
      </c>
    </row>
    <row r="322" spans="2:21" ht="20.100000000000001" customHeight="1" thickBot="1" x14ac:dyDescent="0.25">
      <c r="B322" s="4" t="s">
        <v>505</v>
      </c>
      <c r="C322" s="33">
        <v>26</v>
      </c>
      <c r="D322" s="33">
        <v>21</v>
      </c>
      <c r="E322" s="33">
        <v>5</v>
      </c>
      <c r="F322" s="33">
        <v>0</v>
      </c>
      <c r="G322" s="33">
        <v>26</v>
      </c>
      <c r="H322" s="33">
        <v>0</v>
      </c>
      <c r="I322" s="33">
        <v>0</v>
      </c>
      <c r="J322" s="33">
        <v>17</v>
      </c>
      <c r="K322" s="33">
        <v>0</v>
      </c>
      <c r="L322" s="33">
        <v>3</v>
      </c>
      <c r="M322" s="33">
        <v>6</v>
      </c>
      <c r="N322" s="33">
        <v>0</v>
      </c>
      <c r="O322" s="33">
        <v>1</v>
      </c>
      <c r="P322" s="33">
        <v>0</v>
      </c>
      <c r="Q322" s="33">
        <v>1</v>
      </c>
      <c r="R322" s="57">
        <f t="shared" si="10"/>
        <v>3.8461538461538464E-2</v>
      </c>
      <c r="S322" s="57">
        <f t="shared" si="9"/>
        <v>3.8461538461538464E-2</v>
      </c>
      <c r="T322" s="57">
        <f>+IF(G322&gt;0,'Órdenes y Medidas'!C325/G322,"-")</f>
        <v>0.34615384615384615</v>
      </c>
      <c r="U322" s="57">
        <f>+IF(OR(C322=0,J322=0),"-",'Órdenes y Medidas'!C325/C322)</f>
        <v>0.34615384615384615</v>
      </c>
    </row>
    <row r="323" spans="2:21" ht="20.100000000000001" customHeight="1" thickBot="1" x14ac:dyDescent="0.25">
      <c r="B323" s="4" t="s">
        <v>506</v>
      </c>
      <c r="C323" s="33">
        <v>38</v>
      </c>
      <c r="D323" s="33">
        <v>28</v>
      </c>
      <c r="E323" s="33">
        <v>10</v>
      </c>
      <c r="F323" s="33">
        <v>1</v>
      </c>
      <c r="G323" s="33">
        <v>38</v>
      </c>
      <c r="H323" s="33">
        <v>0</v>
      </c>
      <c r="I323" s="33">
        <v>0</v>
      </c>
      <c r="J323" s="33">
        <v>22</v>
      </c>
      <c r="K323" s="33">
        <v>0</v>
      </c>
      <c r="L323" s="33">
        <v>7</v>
      </c>
      <c r="M323" s="33">
        <v>9</v>
      </c>
      <c r="N323" s="33">
        <v>0</v>
      </c>
      <c r="O323" s="33">
        <v>0</v>
      </c>
      <c r="P323" s="33">
        <v>0</v>
      </c>
      <c r="Q323" s="33">
        <v>0</v>
      </c>
      <c r="R323" s="57">
        <f t="shared" si="10"/>
        <v>0</v>
      </c>
      <c r="S323" s="57">
        <f t="shared" si="9"/>
        <v>0</v>
      </c>
      <c r="T323" s="57">
        <f>+IF(G323&gt;0,'Órdenes y Medidas'!C326/G323,"-")</f>
        <v>0.36842105263157893</v>
      </c>
      <c r="U323" s="57">
        <f>+IF(OR(C323=0,J323=0),"-",'Órdenes y Medidas'!C326/C323)</f>
        <v>0.36842105263157893</v>
      </c>
    </row>
    <row r="324" spans="2:21" ht="20.100000000000001" customHeight="1" thickBot="1" x14ac:dyDescent="0.25">
      <c r="B324" s="4" t="s">
        <v>507</v>
      </c>
      <c r="C324" s="33">
        <v>6</v>
      </c>
      <c r="D324" s="33">
        <v>5</v>
      </c>
      <c r="E324" s="33">
        <v>1</v>
      </c>
      <c r="F324" s="33">
        <v>0</v>
      </c>
      <c r="G324" s="33">
        <v>6</v>
      </c>
      <c r="H324" s="33">
        <v>0</v>
      </c>
      <c r="I324" s="33">
        <v>0</v>
      </c>
      <c r="J324" s="33">
        <v>4</v>
      </c>
      <c r="K324" s="33">
        <v>1</v>
      </c>
      <c r="L324" s="33">
        <v>1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57">
        <f t="shared" si="10"/>
        <v>0</v>
      </c>
      <c r="S324" s="57">
        <f t="shared" si="9"/>
        <v>0</v>
      </c>
      <c r="T324" s="57">
        <f>+IF(G324&gt;0,'Órdenes y Medidas'!C327/G324,"-")</f>
        <v>0.16666666666666666</v>
      </c>
      <c r="U324" s="57">
        <f>+IF(OR(C324=0,J324=0),"-",'Órdenes y Medidas'!C327/C324)</f>
        <v>0.16666666666666666</v>
      </c>
    </row>
    <row r="325" spans="2:21" ht="20.100000000000001" customHeight="1" thickBot="1" x14ac:dyDescent="0.25">
      <c r="B325" s="4" t="s">
        <v>508</v>
      </c>
      <c r="C325" s="33">
        <v>54</v>
      </c>
      <c r="D325" s="33">
        <v>49</v>
      </c>
      <c r="E325" s="33">
        <v>5</v>
      </c>
      <c r="F325" s="33">
        <v>0</v>
      </c>
      <c r="G325" s="33">
        <v>54</v>
      </c>
      <c r="H325" s="33">
        <v>4</v>
      </c>
      <c r="I325" s="33">
        <v>0</v>
      </c>
      <c r="J325" s="33">
        <v>44</v>
      </c>
      <c r="K325" s="33">
        <v>0</v>
      </c>
      <c r="L325" s="33">
        <v>4</v>
      </c>
      <c r="M325" s="33">
        <v>2</v>
      </c>
      <c r="N325" s="33">
        <v>0</v>
      </c>
      <c r="O325" s="33">
        <v>0</v>
      </c>
      <c r="P325" s="33">
        <v>0</v>
      </c>
      <c r="Q325" s="33">
        <v>0</v>
      </c>
      <c r="R325" s="57">
        <f t="shared" si="10"/>
        <v>0</v>
      </c>
      <c r="S325" s="57">
        <f t="shared" si="9"/>
        <v>0</v>
      </c>
      <c r="T325" s="57">
        <f>+IF(G325&gt;0,'Órdenes y Medidas'!C328/G325,"-")</f>
        <v>0.44444444444444442</v>
      </c>
      <c r="U325" s="57">
        <f>+IF(OR(C325=0,J325=0),"-",'Órdenes y Medidas'!C328/C325)</f>
        <v>0.44444444444444442</v>
      </c>
    </row>
    <row r="326" spans="2:21" ht="20.100000000000001" customHeight="1" thickBot="1" x14ac:dyDescent="0.25">
      <c r="B326" s="4" t="s">
        <v>199</v>
      </c>
      <c r="C326" s="33">
        <v>165</v>
      </c>
      <c r="D326" s="33">
        <v>143</v>
      </c>
      <c r="E326" s="33">
        <v>22</v>
      </c>
      <c r="F326" s="33">
        <v>0</v>
      </c>
      <c r="G326" s="33">
        <v>165</v>
      </c>
      <c r="H326" s="33">
        <v>0</v>
      </c>
      <c r="I326" s="33">
        <v>0</v>
      </c>
      <c r="J326" s="33">
        <v>72</v>
      </c>
      <c r="K326" s="33">
        <v>2</v>
      </c>
      <c r="L326" s="33">
        <v>40</v>
      </c>
      <c r="M326" s="33">
        <v>0</v>
      </c>
      <c r="N326" s="33">
        <v>51</v>
      </c>
      <c r="O326" s="33">
        <v>27</v>
      </c>
      <c r="P326" s="33">
        <v>22</v>
      </c>
      <c r="Q326" s="33">
        <v>5</v>
      </c>
      <c r="R326" s="57">
        <f t="shared" si="10"/>
        <v>0.16363636363636364</v>
      </c>
      <c r="S326" s="57">
        <f t="shared" si="9"/>
        <v>0.16363636363636364</v>
      </c>
      <c r="T326" s="57">
        <f>+IF(G326&gt;0,'Órdenes y Medidas'!C329/G326,"-")</f>
        <v>0.19393939393939394</v>
      </c>
      <c r="U326" s="57">
        <f>+IF(OR(C326=0,J326=0),"-",'Órdenes y Medidas'!C329/C326)</f>
        <v>0.19393939393939394</v>
      </c>
    </row>
    <row r="327" spans="2:21" ht="20.100000000000001" customHeight="1" thickBot="1" x14ac:dyDescent="0.25">
      <c r="B327" s="4" t="s">
        <v>509</v>
      </c>
      <c r="C327" s="33">
        <v>5</v>
      </c>
      <c r="D327" s="33">
        <v>5</v>
      </c>
      <c r="E327" s="33">
        <v>0</v>
      </c>
      <c r="F327" s="33">
        <v>0</v>
      </c>
      <c r="G327" s="33">
        <v>5</v>
      </c>
      <c r="H327" s="33">
        <v>0</v>
      </c>
      <c r="I327" s="33">
        <v>0</v>
      </c>
      <c r="J327" s="33">
        <v>4</v>
      </c>
      <c r="K327" s="33">
        <v>0</v>
      </c>
      <c r="L327" s="33">
        <v>1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57">
        <f t="shared" si="10"/>
        <v>0</v>
      </c>
      <c r="S327" s="57">
        <f t="shared" si="9"/>
        <v>0</v>
      </c>
      <c r="T327" s="57">
        <f>+IF(G327&gt;0,'Órdenes y Medidas'!C330/G327,"-")</f>
        <v>1</v>
      </c>
      <c r="U327" s="57">
        <f>+IF(OR(C327=0,J327=0),"-",'Órdenes y Medidas'!C330/C327)</f>
        <v>1</v>
      </c>
    </row>
    <row r="328" spans="2:21" ht="20.100000000000001" customHeight="1" thickBot="1" x14ac:dyDescent="0.25">
      <c r="B328" s="4" t="s">
        <v>510</v>
      </c>
      <c r="C328" s="33">
        <v>9</v>
      </c>
      <c r="D328" s="33">
        <v>9</v>
      </c>
      <c r="E328" s="33">
        <v>0</v>
      </c>
      <c r="F328" s="33">
        <v>0</v>
      </c>
      <c r="G328" s="33">
        <v>9</v>
      </c>
      <c r="H328" s="33">
        <v>0</v>
      </c>
      <c r="I328" s="33">
        <v>0</v>
      </c>
      <c r="J328" s="33">
        <v>8</v>
      </c>
      <c r="K328" s="33">
        <v>1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7">
        <f t="shared" si="10"/>
        <v>0</v>
      </c>
      <c r="S328" s="57">
        <f t="shared" si="9"/>
        <v>0</v>
      </c>
      <c r="T328" s="57">
        <f>+IF(G328&gt;0,'Órdenes y Medidas'!C331/G328,"-")</f>
        <v>0.88888888888888884</v>
      </c>
      <c r="U328" s="57">
        <f>+IF(OR(C328=0,J328=0),"-",'Órdenes y Medidas'!C331/C328)</f>
        <v>0.88888888888888884</v>
      </c>
    </row>
    <row r="329" spans="2:21" ht="20.100000000000001" customHeight="1" thickBot="1" x14ac:dyDescent="0.25">
      <c r="B329" s="4" t="s">
        <v>511</v>
      </c>
      <c r="C329" s="33">
        <v>6</v>
      </c>
      <c r="D329" s="33">
        <v>5</v>
      </c>
      <c r="E329" s="33">
        <v>1</v>
      </c>
      <c r="F329" s="33">
        <v>0</v>
      </c>
      <c r="G329" s="33">
        <v>6</v>
      </c>
      <c r="H329" s="33">
        <v>0</v>
      </c>
      <c r="I329" s="33">
        <v>0</v>
      </c>
      <c r="J329" s="33">
        <v>6</v>
      </c>
      <c r="K329" s="33">
        <v>0</v>
      </c>
      <c r="L329" s="33">
        <v>0</v>
      </c>
      <c r="M329" s="33">
        <v>0</v>
      </c>
      <c r="N329" s="33">
        <v>0</v>
      </c>
      <c r="O329" s="33">
        <v>1</v>
      </c>
      <c r="P329" s="33">
        <v>1</v>
      </c>
      <c r="Q329" s="33">
        <v>0</v>
      </c>
      <c r="R329" s="57">
        <f t="shared" si="10"/>
        <v>0.16666666666666666</v>
      </c>
      <c r="S329" s="57">
        <f t="shared" si="9"/>
        <v>0.16666666666666666</v>
      </c>
      <c r="T329" s="57">
        <f>+IF(G329&gt;0,'Órdenes y Medidas'!C332/G329,"-")</f>
        <v>0.33333333333333331</v>
      </c>
      <c r="U329" s="57">
        <f>+IF(OR(C329=0,J329=0),"-",'Órdenes y Medidas'!C332/C329)</f>
        <v>0.33333333333333331</v>
      </c>
    </row>
    <row r="330" spans="2:21" ht="20.100000000000001" customHeight="1" thickBot="1" x14ac:dyDescent="0.25">
      <c r="B330" s="4" t="s">
        <v>512</v>
      </c>
      <c r="C330" s="33">
        <v>2</v>
      </c>
      <c r="D330" s="33">
        <v>2</v>
      </c>
      <c r="E330" s="33">
        <v>0</v>
      </c>
      <c r="F330" s="33">
        <v>0</v>
      </c>
      <c r="G330" s="33">
        <v>2</v>
      </c>
      <c r="H330" s="33">
        <v>0</v>
      </c>
      <c r="I330" s="33">
        <v>0</v>
      </c>
      <c r="J330" s="33">
        <v>2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7">
        <f t="shared" si="10"/>
        <v>0</v>
      </c>
      <c r="S330" s="57">
        <f t="shared" si="9"/>
        <v>0</v>
      </c>
      <c r="T330" s="57">
        <f>+IF(G330&gt;0,'Órdenes y Medidas'!C333/G330,"-")</f>
        <v>1</v>
      </c>
      <c r="U330" s="57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6</v>
      </c>
      <c r="D331" s="33">
        <v>6</v>
      </c>
      <c r="E331" s="33">
        <v>0</v>
      </c>
      <c r="F331" s="33">
        <v>0</v>
      </c>
      <c r="G331" s="33">
        <v>6</v>
      </c>
      <c r="H331" s="33">
        <v>0</v>
      </c>
      <c r="I331" s="33">
        <v>0</v>
      </c>
      <c r="J331" s="33">
        <v>6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57">
        <f t="shared" si="10"/>
        <v>0</v>
      </c>
      <c r="S331" s="57">
        <f t="shared" ref="S331:S394" si="11">+IF(C331&gt;0,O331/C331,"-")</f>
        <v>0</v>
      </c>
      <c r="T331" s="57">
        <f>+IF(G331&gt;0,'Órdenes y Medidas'!C334/G331,"-")</f>
        <v>0.5</v>
      </c>
      <c r="U331" s="57">
        <f>+IF(OR(C331=0,J331=0),"-",'Órdenes y Medidas'!C334/C331)</f>
        <v>0.5</v>
      </c>
    </row>
    <row r="332" spans="2:21" ht="20.100000000000001" customHeight="1" thickBot="1" x14ac:dyDescent="0.25">
      <c r="B332" s="4" t="s">
        <v>514</v>
      </c>
      <c r="C332" s="33">
        <v>25</v>
      </c>
      <c r="D332" s="33">
        <v>20</v>
      </c>
      <c r="E332" s="33">
        <v>5</v>
      </c>
      <c r="F332" s="33">
        <v>0</v>
      </c>
      <c r="G332" s="33">
        <v>25</v>
      </c>
      <c r="H332" s="33">
        <v>0</v>
      </c>
      <c r="I332" s="33">
        <v>0</v>
      </c>
      <c r="J332" s="33">
        <v>14</v>
      </c>
      <c r="K332" s="33">
        <v>1</v>
      </c>
      <c r="L332" s="33">
        <v>9</v>
      </c>
      <c r="M332" s="33">
        <v>0</v>
      </c>
      <c r="N332" s="33">
        <v>1</v>
      </c>
      <c r="O332" s="33">
        <v>0</v>
      </c>
      <c r="P332" s="33">
        <v>0</v>
      </c>
      <c r="Q332" s="33">
        <v>0</v>
      </c>
      <c r="R332" s="57">
        <f t="shared" ref="R332:R395" si="12">+IF(G332&gt;0,O332/G332,"-")</f>
        <v>0</v>
      </c>
      <c r="S332" s="57">
        <f t="shared" si="11"/>
        <v>0</v>
      </c>
      <c r="T332" s="57">
        <f>+IF(G332&gt;0,'Órdenes y Medidas'!C335/G332,"-")</f>
        <v>0.24</v>
      </c>
      <c r="U332" s="57">
        <f>+IF(OR(C332=0,J332=0),"-",'Órdenes y Medidas'!C335/C332)</f>
        <v>0.24</v>
      </c>
    </row>
    <row r="333" spans="2:21" ht="20.100000000000001" customHeight="1" thickBot="1" x14ac:dyDescent="0.25">
      <c r="B333" s="4" t="s">
        <v>515</v>
      </c>
      <c r="C333" s="33">
        <v>4</v>
      </c>
      <c r="D333" s="33">
        <v>4</v>
      </c>
      <c r="E333" s="33">
        <v>0</v>
      </c>
      <c r="F333" s="33">
        <v>0</v>
      </c>
      <c r="G333" s="33">
        <v>4</v>
      </c>
      <c r="H333" s="33">
        <v>0</v>
      </c>
      <c r="I333" s="33">
        <v>0</v>
      </c>
      <c r="J333" s="33">
        <v>4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7">
        <f t="shared" si="12"/>
        <v>0</v>
      </c>
      <c r="S333" s="57">
        <f t="shared" si="11"/>
        <v>0</v>
      </c>
      <c r="T333" s="57">
        <f>+IF(G333&gt;0,'Órdenes y Medidas'!C336/G333,"-")</f>
        <v>0.75</v>
      </c>
      <c r="U333" s="57">
        <f>+IF(OR(C333=0,J333=0),"-",'Órdenes y Medidas'!C336/C333)</f>
        <v>0.75</v>
      </c>
    </row>
    <row r="334" spans="2:21" ht="20.100000000000001" customHeight="1" thickBot="1" x14ac:dyDescent="0.25">
      <c r="B334" s="4" t="s">
        <v>516</v>
      </c>
      <c r="C334" s="33">
        <v>17</v>
      </c>
      <c r="D334" s="33">
        <v>15</v>
      </c>
      <c r="E334" s="33">
        <v>2</v>
      </c>
      <c r="F334" s="33">
        <v>0</v>
      </c>
      <c r="G334" s="33">
        <v>17</v>
      </c>
      <c r="H334" s="33">
        <v>0</v>
      </c>
      <c r="I334" s="33">
        <v>0</v>
      </c>
      <c r="J334" s="33">
        <v>17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57">
        <f t="shared" si="12"/>
        <v>0</v>
      </c>
      <c r="S334" s="57">
        <f t="shared" si="11"/>
        <v>0</v>
      </c>
      <c r="T334" s="57">
        <f>+IF(G334&gt;0,'Órdenes y Medidas'!C337/G334,"-")</f>
        <v>1</v>
      </c>
      <c r="U334" s="57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6</v>
      </c>
      <c r="D335" s="33">
        <v>6</v>
      </c>
      <c r="E335" s="33">
        <v>0</v>
      </c>
      <c r="F335" s="33">
        <v>0</v>
      </c>
      <c r="G335" s="33">
        <v>6</v>
      </c>
      <c r="H335" s="33">
        <v>0</v>
      </c>
      <c r="I335" s="33">
        <v>0</v>
      </c>
      <c r="J335" s="33">
        <v>6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7">
        <f t="shared" si="12"/>
        <v>0</v>
      </c>
      <c r="S335" s="57">
        <f t="shared" si="11"/>
        <v>0</v>
      </c>
      <c r="T335" s="57">
        <f>+IF(G335&gt;0,'Órdenes y Medidas'!C338/G335,"-")</f>
        <v>0.66666666666666663</v>
      </c>
      <c r="U335" s="57">
        <f>+IF(OR(C335=0,J335=0),"-",'Órdenes y Medidas'!C338/C335)</f>
        <v>0.66666666666666663</v>
      </c>
    </row>
    <row r="336" spans="2:21" ht="20.100000000000001" customHeight="1" thickBot="1" x14ac:dyDescent="0.25">
      <c r="B336" s="4" t="s">
        <v>200</v>
      </c>
      <c r="C336" s="33">
        <v>67</v>
      </c>
      <c r="D336" s="33">
        <v>61</v>
      </c>
      <c r="E336" s="33">
        <v>6</v>
      </c>
      <c r="F336" s="33">
        <v>0</v>
      </c>
      <c r="G336" s="33">
        <v>67</v>
      </c>
      <c r="H336" s="33">
        <v>0</v>
      </c>
      <c r="I336" s="33">
        <v>0</v>
      </c>
      <c r="J336" s="33">
        <v>55</v>
      </c>
      <c r="K336" s="33">
        <v>0</v>
      </c>
      <c r="L336" s="33">
        <v>4</v>
      </c>
      <c r="M336" s="33">
        <v>8</v>
      </c>
      <c r="N336" s="33">
        <v>0</v>
      </c>
      <c r="O336" s="33">
        <v>2</v>
      </c>
      <c r="P336" s="33">
        <v>2</v>
      </c>
      <c r="Q336" s="33">
        <v>0</v>
      </c>
      <c r="R336" s="57">
        <f t="shared" si="12"/>
        <v>2.9850746268656716E-2</v>
      </c>
      <c r="S336" s="57">
        <f t="shared" si="11"/>
        <v>2.9850746268656716E-2</v>
      </c>
      <c r="T336" s="57">
        <f>+IF(G336&gt;0,'Órdenes y Medidas'!C339/G336,"-")</f>
        <v>0.22388059701492538</v>
      </c>
      <c r="U336" s="57">
        <f>+IF(OR(C336=0,J336=0),"-",'Órdenes y Medidas'!C339/C336)</f>
        <v>0.22388059701492538</v>
      </c>
    </row>
    <row r="337" spans="2:21" ht="20.100000000000001" customHeight="1" thickBot="1" x14ac:dyDescent="0.25">
      <c r="B337" s="4" t="s">
        <v>518</v>
      </c>
      <c r="C337" s="33">
        <v>17</v>
      </c>
      <c r="D337" s="33">
        <v>17</v>
      </c>
      <c r="E337" s="33">
        <v>0</v>
      </c>
      <c r="F337" s="33">
        <v>0</v>
      </c>
      <c r="G337" s="33">
        <v>17</v>
      </c>
      <c r="H337" s="33">
        <v>0</v>
      </c>
      <c r="I337" s="33">
        <v>0</v>
      </c>
      <c r="J337" s="33">
        <v>17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57">
        <f t="shared" si="12"/>
        <v>0</v>
      </c>
      <c r="S337" s="57">
        <f t="shared" si="11"/>
        <v>0</v>
      </c>
      <c r="T337" s="57">
        <f>+IF(G337&gt;0,'Órdenes y Medidas'!C340/G337,"-")</f>
        <v>0.58823529411764708</v>
      </c>
      <c r="U337" s="57">
        <f>+IF(OR(C337=0,J337=0),"-",'Órdenes y Medidas'!C340/C337)</f>
        <v>0.58823529411764708</v>
      </c>
    </row>
    <row r="338" spans="2:21" ht="20.100000000000001" customHeight="1" thickBot="1" x14ac:dyDescent="0.25">
      <c r="B338" s="4" t="s">
        <v>519</v>
      </c>
      <c r="C338" s="33">
        <v>28</v>
      </c>
      <c r="D338" s="33">
        <v>18</v>
      </c>
      <c r="E338" s="33">
        <v>10</v>
      </c>
      <c r="F338" s="33">
        <v>2</v>
      </c>
      <c r="G338" s="33">
        <v>28</v>
      </c>
      <c r="H338" s="33">
        <v>0</v>
      </c>
      <c r="I338" s="33">
        <v>0</v>
      </c>
      <c r="J338" s="33">
        <v>17</v>
      </c>
      <c r="K338" s="33">
        <v>1</v>
      </c>
      <c r="L338" s="33">
        <v>10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57">
        <f t="shared" si="12"/>
        <v>0</v>
      </c>
      <c r="S338" s="57">
        <f t="shared" si="11"/>
        <v>0</v>
      </c>
      <c r="T338" s="57">
        <f>+IF(G338&gt;0,'Órdenes y Medidas'!C341/G338,"-")</f>
        <v>0.35714285714285715</v>
      </c>
      <c r="U338" s="57">
        <f>+IF(OR(C338=0,J338=0),"-",'Órdenes y Medidas'!C341/C338)</f>
        <v>0.35714285714285715</v>
      </c>
    </row>
    <row r="339" spans="2:21" ht="20.100000000000001" customHeight="1" thickBot="1" x14ac:dyDescent="0.25">
      <c r="B339" s="4" t="s">
        <v>520</v>
      </c>
      <c r="C339" s="33">
        <v>33</v>
      </c>
      <c r="D339" s="33">
        <v>30</v>
      </c>
      <c r="E339" s="33">
        <v>3</v>
      </c>
      <c r="F339" s="33">
        <v>0</v>
      </c>
      <c r="G339" s="33">
        <v>51</v>
      </c>
      <c r="H339" s="33">
        <v>0</v>
      </c>
      <c r="I339" s="33">
        <v>0</v>
      </c>
      <c r="J339" s="33">
        <v>45</v>
      </c>
      <c r="K339" s="33">
        <v>0</v>
      </c>
      <c r="L339" s="33">
        <v>0</v>
      </c>
      <c r="M339" s="33">
        <v>6</v>
      </c>
      <c r="N339" s="33">
        <v>0</v>
      </c>
      <c r="O339" s="33">
        <v>3</v>
      </c>
      <c r="P339" s="33">
        <v>3</v>
      </c>
      <c r="Q339" s="33">
        <v>0</v>
      </c>
      <c r="R339" s="57">
        <f t="shared" si="12"/>
        <v>5.8823529411764705E-2</v>
      </c>
      <c r="S339" s="57">
        <f t="shared" si="11"/>
        <v>9.0909090909090912E-2</v>
      </c>
      <c r="T339" s="57">
        <f>+IF(G339&gt;0,'Órdenes y Medidas'!C342/G339,"-")</f>
        <v>0.17647058823529413</v>
      </c>
      <c r="U339" s="57">
        <f>+IF(OR(C339=0,J339=0),"-",'Órdenes y Medidas'!C342/C339)</f>
        <v>0.27272727272727271</v>
      </c>
    </row>
    <row r="340" spans="2:21" ht="20.100000000000001" customHeight="1" thickBot="1" x14ac:dyDescent="0.25">
      <c r="B340" s="4" t="s">
        <v>521</v>
      </c>
      <c r="C340" s="33">
        <v>8</v>
      </c>
      <c r="D340" s="33">
        <v>8</v>
      </c>
      <c r="E340" s="33">
        <v>0</v>
      </c>
      <c r="F340" s="33">
        <v>0</v>
      </c>
      <c r="G340" s="33">
        <v>8</v>
      </c>
      <c r="H340" s="33">
        <v>1</v>
      </c>
      <c r="I340" s="33">
        <v>0</v>
      </c>
      <c r="J340" s="33">
        <v>6</v>
      </c>
      <c r="K340" s="33">
        <v>0</v>
      </c>
      <c r="L340" s="33">
        <v>0</v>
      </c>
      <c r="M340" s="33">
        <v>1</v>
      </c>
      <c r="N340" s="33">
        <v>0</v>
      </c>
      <c r="O340" s="33">
        <v>0</v>
      </c>
      <c r="P340" s="33">
        <v>0</v>
      </c>
      <c r="Q340" s="33">
        <v>0</v>
      </c>
      <c r="R340" s="57">
        <f t="shared" si="12"/>
        <v>0</v>
      </c>
      <c r="S340" s="57">
        <f t="shared" si="11"/>
        <v>0</v>
      </c>
      <c r="T340" s="57">
        <f>+IF(G340&gt;0,'Órdenes y Medidas'!C343/G340,"-")</f>
        <v>0.5</v>
      </c>
      <c r="U340" s="57">
        <f>+IF(OR(C340=0,J340=0),"-",'Órdenes y Medidas'!C343/C340)</f>
        <v>0.5</v>
      </c>
    </row>
    <row r="341" spans="2:21" ht="20.100000000000001" customHeight="1" thickBot="1" x14ac:dyDescent="0.25">
      <c r="B341" s="4" t="s">
        <v>522</v>
      </c>
      <c r="C341" s="33">
        <v>3</v>
      </c>
      <c r="D341" s="33">
        <v>3</v>
      </c>
      <c r="E341" s="33">
        <v>0</v>
      </c>
      <c r="F341" s="33">
        <v>0</v>
      </c>
      <c r="G341" s="33">
        <v>3</v>
      </c>
      <c r="H341" s="33">
        <v>0</v>
      </c>
      <c r="I341" s="33">
        <v>0</v>
      </c>
      <c r="J341" s="33">
        <v>3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7">
        <f t="shared" si="12"/>
        <v>0</v>
      </c>
      <c r="S341" s="57">
        <f t="shared" si="11"/>
        <v>0</v>
      </c>
      <c r="T341" s="57">
        <f>+IF(G341&gt;0,'Órdenes y Medidas'!C344/G341,"-")</f>
        <v>0</v>
      </c>
      <c r="U341" s="57">
        <f>+IF(OR(C341=0,J341=0),"-",'Órdenes y Medidas'!C344/C341)</f>
        <v>0</v>
      </c>
    </row>
    <row r="342" spans="2:21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3</v>
      </c>
      <c r="H342" s="33">
        <v>0</v>
      </c>
      <c r="I342" s="33">
        <v>0</v>
      </c>
      <c r="J342" s="33">
        <v>3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7">
        <f t="shared" si="12"/>
        <v>0</v>
      </c>
      <c r="S342" s="57">
        <f t="shared" si="11"/>
        <v>0</v>
      </c>
      <c r="T342" s="57">
        <f>+IF(G342&gt;0,'Órdenes y Medidas'!C345/G342,"-")</f>
        <v>1</v>
      </c>
      <c r="U342" s="57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26</v>
      </c>
      <c r="D343" s="33">
        <v>23</v>
      </c>
      <c r="E343" s="33">
        <v>3</v>
      </c>
      <c r="F343" s="33">
        <v>0</v>
      </c>
      <c r="G343" s="33">
        <v>26</v>
      </c>
      <c r="H343" s="33">
        <v>1</v>
      </c>
      <c r="I343" s="33">
        <v>0</v>
      </c>
      <c r="J343" s="33">
        <v>12</v>
      </c>
      <c r="K343" s="33">
        <v>1</v>
      </c>
      <c r="L343" s="33">
        <v>6</v>
      </c>
      <c r="M343" s="33">
        <v>1</v>
      </c>
      <c r="N343" s="33">
        <v>5</v>
      </c>
      <c r="O343" s="33">
        <v>0</v>
      </c>
      <c r="P343" s="33">
        <v>0</v>
      </c>
      <c r="Q343" s="33">
        <v>0</v>
      </c>
      <c r="R343" s="57">
        <f t="shared" si="12"/>
        <v>0</v>
      </c>
      <c r="S343" s="57">
        <f t="shared" si="11"/>
        <v>0</v>
      </c>
      <c r="T343" s="57">
        <f>+IF(G343&gt;0,'Órdenes y Medidas'!C346/G343,"-")</f>
        <v>0.15384615384615385</v>
      </c>
      <c r="U343" s="57">
        <f>+IF(OR(C343=0,J343=0),"-",'Órdenes y Medidas'!C346/C343)</f>
        <v>0.15384615384615385</v>
      </c>
    </row>
    <row r="344" spans="2:21" ht="20.100000000000001" customHeight="1" thickBot="1" x14ac:dyDescent="0.25">
      <c r="B344" s="4" t="s">
        <v>525</v>
      </c>
      <c r="C344" s="33">
        <v>87</v>
      </c>
      <c r="D344" s="33">
        <v>60</v>
      </c>
      <c r="E344" s="33">
        <v>27</v>
      </c>
      <c r="F344" s="33">
        <v>0</v>
      </c>
      <c r="G344" s="33">
        <v>87</v>
      </c>
      <c r="H344" s="33">
        <v>2</v>
      </c>
      <c r="I344" s="33">
        <v>0</v>
      </c>
      <c r="J344" s="33">
        <v>47</v>
      </c>
      <c r="K344" s="33">
        <v>0</v>
      </c>
      <c r="L344" s="33">
        <v>18</v>
      </c>
      <c r="M344" s="33">
        <v>20</v>
      </c>
      <c r="N344" s="33">
        <v>0</v>
      </c>
      <c r="O344" s="33">
        <v>7</v>
      </c>
      <c r="P344" s="33">
        <v>5</v>
      </c>
      <c r="Q344" s="33">
        <v>2</v>
      </c>
      <c r="R344" s="57">
        <f t="shared" si="12"/>
        <v>8.0459770114942528E-2</v>
      </c>
      <c r="S344" s="57">
        <f t="shared" si="11"/>
        <v>8.0459770114942528E-2</v>
      </c>
      <c r="T344" s="57">
        <f>+IF(G344&gt;0,'Órdenes y Medidas'!C347/G344,"-")</f>
        <v>0.2413793103448276</v>
      </c>
      <c r="U344" s="57">
        <f>+IF(OR(C344=0,J344=0),"-",'Órdenes y Medidas'!C347/C344)</f>
        <v>0.2413793103448276</v>
      </c>
    </row>
    <row r="345" spans="2:21" ht="20.100000000000001" customHeight="1" thickBot="1" x14ac:dyDescent="0.25">
      <c r="B345" s="4" t="s">
        <v>526</v>
      </c>
      <c r="C345" s="33">
        <v>57</v>
      </c>
      <c r="D345" s="33">
        <v>54</v>
      </c>
      <c r="E345" s="33">
        <v>3</v>
      </c>
      <c r="F345" s="33">
        <v>0</v>
      </c>
      <c r="G345" s="33">
        <v>57</v>
      </c>
      <c r="H345" s="33">
        <v>0</v>
      </c>
      <c r="I345" s="33">
        <v>0</v>
      </c>
      <c r="J345" s="33">
        <v>40</v>
      </c>
      <c r="K345" s="33">
        <v>1</v>
      </c>
      <c r="L345" s="33">
        <v>15</v>
      </c>
      <c r="M345" s="33">
        <v>1</v>
      </c>
      <c r="N345" s="33">
        <v>0</v>
      </c>
      <c r="O345" s="33">
        <v>12</v>
      </c>
      <c r="P345" s="33">
        <v>12</v>
      </c>
      <c r="Q345" s="33">
        <v>0</v>
      </c>
      <c r="R345" s="57">
        <f t="shared" si="12"/>
        <v>0.21052631578947367</v>
      </c>
      <c r="S345" s="57">
        <f t="shared" si="11"/>
        <v>0.21052631578947367</v>
      </c>
      <c r="T345" s="57">
        <f>+IF(G345&gt;0,'Órdenes y Medidas'!C348/G345,"-")</f>
        <v>0.47368421052631576</v>
      </c>
      <c r="U345" s="57">
        <f>+IF(OR(C345=0,J345=0),"-",'Órdenes y Medidas'!C348/C345)</f>
        <v>0.47368421052631576</v>
      </c>
    </row>
    <row r="346" spans="2:21" ht="20.100000000000001" customHeight="1" thickBot="1" x14ac:dyDescent="0.25">
      <c r="B346" s="4" t="s">
        <v>201</v>
      </c>
      <c r="C346" s="33">
        <v>254</v>
      </c>
      <c r="D346" s="33">
        <v>189</v>
      </c>
      <c r="E346" s="33">
        <v>65</v>
      </c>
      <c r="F346" s="33">
        <v>4</v>
      </c>
      <c r="G346" s="33">
        <v>254</v>
      </c>
      <c r="H346" s="33">
        <v>0</v>
      </c>
      <c r="I346" s="33">
        <v>0</v>
      </c>
      <c r="J346" s="33">
        <v>145</v>
      </c>
      <c r="K346" s="33">
        <v>4</v>
      </c>
      <c r="L346" s="33">
        <v>38</v>
      </c>
      <c r="M346" s="33">
        <v>49</v>
      </c>
      <c r="N346" s="33">
        <v>18</v>
      </c>
      <c r="O346" s="33">
        <v>53</v>
      </c>
      <c r="P346" s="33">
        <v>38</v>
      </c>
      <c r="Q346" s="33">
        <v>15</v>
      </c>
      <c r="R346" s="57">
        <f t="shared" si="12"/>
        <v>0.20866141732283464</v>
      </c>
      <c r="S346" s="57">
        <f t="shared" si="11"/>
        <v>0.20866141732283464</v>
      </c>
      <c r="T346" s="57">
        <f>+IF(G346&gt;0,'Órdenes y Medidas'!C349/G346,"-")</f>
        <v>0.41732283464566927</v>
      </c>
      <c r="U346" s="57">
        <f>+IF(OR(C346=0,J346=0),"-",'Órdenes y Medidas'!C349/C346)</f>
        <v>0.41732283464566927</v>
      </c>
    </row>
    <row r="347" spans="2:21" ht="20.100000000000001" customHeight="1" thickBot="1" x14ac:dyDescent="0.25">
      <c r="B347" s="4" t="s">
        <v>527</v>
      </c>
      <c r="C347" s="33">
        <v>24</v>
      </c>
      <c r="D347" s="33">
        <v>19</v>
      </c>
      <c r="E347" s="33">
        <v>5</v>
      </c>
      <c r="F347" s="33">
        <v>0</v>
      </c>
      <c r="G347" s="33">
        <v>24</v>
      </c>
      <c r="H347" s="33">
        <v>0</v>
      </c>
      <c r="I347" s="33">
        <v>0</v>
      </c>
      <c r="J347" s="33">
        <v>13</v>
      </c>
      <c r="K347" s="33">
        <v>1</v>
      </c>
      <c r="L347" s="33">
        <v>5</v>
      </c>
      <c r="M347" s="33">
        <v>1</v>
      </c>
      <c r="N347" s="33">
        <v>4</v>
      </c>
      <c r="O347" s="33">
        <v>3</v>
      </c>
      <c r="P347" s="33">
        <v>3</v>
      </c>
      <c r="Q347" s="33">
        <v>0</v>
      </c>
      <c r="R347" s="57">
        <f t="shared" si="12"/>
        <v>0.125</v>
      </c>
      <c r="S347" s="57">
        <f t="shared" si="11"/>
        <v>0.125</v>
      </c>
      <c r="T347" s="57">
        <f>+IF(G347&gt;0,'Órdenes y Medidas'!C350/G347,"-")</f>
        <v>0.33333333333333331</v>
      </c>
      <c r="U347" s="57">
        <f>+IF(OR(C347=0,J347=0),"-",'Órdenes y Medidas'!C350/C347)</f>
        <v>0.33333333333333331</v>
      </c>
    </row>
    <row r="348" spans="2:21" ht="20.100000000000001" customHeight="1" thickBot="1" x14ac:dyDescent="0.25">
      <c r="B348" s="4" t="s">
        <v>528</v>
      </c>
      <c r="C348" s="33">
        <v>32</v>
      </c>
      <c r="D348" s="33">
        <v>29</v>
      </c>
      <c r="E348" s="33">
        <v>3</v>
      </c>
      <c r="F348" s="33">
        <v>2</v>
      </c>
      <c r="G348" s="33">
        <v>32</v>
      </c>
      <c r="H348" s="33">
        <v>0</v>
      </c>
      <c r="I348" s="33">
        <v>0</v>
      </c>
      <c r="J348" s="33">
        <v>29</v>
      </c>
      <c r="K348" s="33">
        <v>1</v>
      </c>
      <c r="L348" s="33">
        <v>0</v>
      </c>
      <c r="M348" s="33">
        <v>0</v>
      </c>
      <c r="N348" s="33">
        <v>2</v>
      </c>
      <c r="O348" s="33">
        <v>4</v>
      </c>
      <c r="P348" s="33">
        <v>4</v>
      </c>
      <c r="Q348" s="33">
        <v>0</v>
      </c>
      <c r="R348" s="57">
        <f t="shared" si="12"/>
        <v>0.125</v>
      </c>
      <c r="S348" s="57">
        <f t="shared" si="11"/>
        <v>0.125</v>
      </c>
      <c r="T348" s="57">
        <f>+IF(G348&gt;0,'Órdenes y Medidas'!C351/G348,"-")</f>
        <v>0.34375</v>
      </c>
      <c r="U348" s="57">
        <f>+IF(OR(C348=0,J348=0),"-",'Órdenes y Medidas'!C351/C348)</f>
        <v>0.34375</v>
      </c>
    </row>
    <row r="349" spans="2:21" ht="20.100000000000001" customHeight="1" thickBot="1" x14ac:dyDescent="0.25">
      <c r="B349" s="4" t="s">
        <v>529</v>
      </c>
      <c r="C349" s="33">
        <v>6</v>
      </c>
      <c r="D349" s="33">
        <v>3</v>
      </c>
      <c r="E349" s="33">
        <v>3</v>
      </c>
      <c r="F349" s="33">
        <v>0</v>
      </c>
      <c r="G349" s="33">
        <v>6</v>
      </c>
      <c r="H349" s="33">
        <v>0</v>
      </c>
      <c r="I349" s="33">
        <v>0</v>
      </c>
      <c r="J349" s="33">
        <v>5</v>
      </c>
      <c r="K349" s="33">
        <v>0</v>
      </c>
      <c r="L349" s="33">
        <v>0</v>
      </c>
      <c r="M349" s="33">
        <v>0</v>
      </c>
      <c r="N349" s="33">
        <v>1</v>
      </c>
      <c r="O349" s="33">
        <v>0</v>
      </c>
      <c r="P349" s="33">
        <v>0</v>
      </c>
      <c r="Q349" s="33">
        <v>0</v>
      </c>
      <c r="R349" s="57">
        <f t="shared" si="12"/>
        <v>0</v>
      </c>
      <c r="S349" s="57">
        <f t="shared" si="11"/>
        <v>0</v>
      </c>
      <c r="T349" s="57">
        <f>+IF(G349&gt;0,'Órdenes y Medidas'!C352/G349,"-")</f>
        <v>0.33333333333333331</v>
      </c>
      <c r="U349" s="57">
        <f>+IF(OR(C349=0,J349=0),"-",'Órdenes y Medidas'!C352/C349)</f>
        <v>0.33333333333333331</v>
      </c>
    </row>
    <row r="350" spans="2:21" ht="20.100000000000001" customHeight="1" thickBot="1" x14ac:dyDescent="0.25">
      <c r="B350" s="4" t="s">
        <v>530</v>
      </c>
      <c r="C350" s="33">
        <v>6</v>
      </c>
      <c r="D350" s="33">
        <v>5</v>
      </c>
      <c r="E350" s="33">
        <v>1</v>
      </c>
      <c r="F350" s="33">
        <v>0</v>
      </c>
      <c r="G350" s="33">
        <v>6</v>
      </c>
      <c r="H350" s="33">
        <v>0</v>
      </c>
      <c r="I350" s="33">
        <v>0</v>
      </c>
      <c r="J350" s="33">
        <v>6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7">
        <f t="shared" si="12"/>
        <v>0</v>
      </c>
      <c r="S350" s="57">
        <f t="shared" si="11"/>
        <v>0</v>
      </c>
      <c r="T350" s="57">
        <f>+IF(G350&gt;0,'Órdenes y Medidas'!C353/G350,"-")</f>
        <v>0.16666666666666666</v>
      </c>
      <c r="U350" s="57">
        <f>+IF(OR(C350=0,J350=0),"-",'Órdenes y Medidas'!C353/C350)</f>
        <v>0.16666666666666666</v>
      </c>
    </row>
    <row r="351" spans="2:21" ht="20.100000000000001" customHeight="1" thickBot="1" x14ac:dyDescent="0.25">
      <c r="B351" s="4" t="s">
        <v>531</v>
      </c>
      <c r="C351" s="33">
        <v>5</v>
      </c>
      <c r="D351" s="33">
        <v>4</v>
      </c>
      <c r="E351" s="33">
        <v>1</v>
      </c>
      <c r="F351" s="33">
        <v>0</v>
      </c>
      <c r="G351" s="33">
        <v>5</v>
      </c>
      <c r="H351" s="33">
        <v>0</v>
      </c>
      <c r="I351" s="33">
        <v>0</v>
      </c>
      <c r="J351" s="33">
        <v>5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57">
        <f t="shared" si="12"/>
        <v>0</v>
      </c>
      <c r="S351" s="57">
        <f t="shared" si="11"/>
        <v>0</v>
      </c>
      <c r="T351" s="57">
        <f>+IF(G351&gt;0,'Órdenes y Medidas'!C354/G351,"-")</f>
        <v>0.8</v>
      </c>
      <c r="U351" s="57">
        <f>+IF(OR(C351=0,J351=0),"-",'Órdenes y Medidas'!C354/C351)</f>
        <v>0.8</v>
      </c>
    </row>
    <row r="352" spans="2:21" ht="20.100000000000001" customHeight="1" thickBot="1" x14ac:dyDescent="0.25">
      <c r="B352" s="4" t="s">
        <v>532</v>
      </c>
      <c r="C352" s="33">
        <v>62</v>
      </c>
      <c r="D352" s="33">
        <v>62</v>
      </c>
      <c r="E352" s="33">
        <v>0</v>
      </c>
      <c r="F352" s="33">
        <v>0</v>
      </c>
      <c r="G352" s="33">
        <v>62</v>
      </c>
      <c r="H352" s="33">
        <v>0</v>
      </c>
      <c r="I352" s="33">
        <v>0</v>
      </c>
      <c r="J352" s="33">
        <v>62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7">
        <f t="shared" si="12"/>
        <v>0</v>
      </c>
      <c r="S352" s="57">
        <f t="shared" si="11"/>
        <v>0</v>
      </c>
      <c r="T352" s="57">
        <f>+IF(G352&gt;0,'Órdenes y Medidas'!C355/G352,"-")</f>
        <v>1</v>
      </c>
      <c r="U352" s="57">
        <f>+IF(OR(C352=0,J352=0),"-",'Órdenes y Medidas'!C355/C352)</f>
        <v>1</v>
      </c>
    </row>
    <row r="353" spans="2:21" ht="20.100000000000001" customHeight="1" thickBot="1" x14ac:dyDescent="0.25">
      <c r="B353" s="4" t="s">
        <v>533</v>
      </c>
      <c r="C353" s="33">
        <v>6</v>
      </c>
      <c r="D353" s="33">
        <v>5</v>
      </c>
      <c r="E353" s="33">
        <v>1</v>
      </c>
      <c r="F353" s="33">
        <v>0</v>
      </c>
      <c r="G353" s="33">
        <v>6</v>
      </c>
      <c r="H353" s="33">
        <v>0</v>
      </c>
      <c r="I353" s="33">
        <v>0</v>
      </c>
      <c r="J353" s="33">
        <v>6</v>
      </c>
      <c r="K353" s="33">
        <v>0</v>
      </c>
      <c r="L353" s="33">
        <v>0</v>
      </c>
      <c r="M353" s="33">
        <v>0</v>
      </c>
      <c r="N353" s="33">
        <v>0</v>
      </c>
      <c r="O353" s="33">
        <v>1</v>
      </c>
      <c r="P353" s="33">
        <v>1</v>
      </c>
      <c r="Q353" s="33">
        <v>0</v>
      </c>
      <c r="R353" s="57">
        <f t="shared" si="12"/>
        <v>0.16666666666666666</v>
      </c>
      <c r="S353" s="57">
        <f t="shared" si="11"/>
        <v>0.16666666666666666</v>
      </c>
      <c r="T353" s="57">
        <f>+IF(G353&gt;0,'Órdenes y Medidas'!C356/G353,"-")</f>
        <v>0.66666666666666663</v>
      </c>
      <c r="U353" s="57">
        <f>+IF(OR(C353=0,J353=0),"-",'Órdenes y Medidas'!C356/C353)</f>
        <v>0.66666666666666663</v>
      </c>
    </row>
    <row r="354" spans="2:21" ht="20.100000000000001" customHeight="1" thickBot="1" x14ac:dyDescent="0.25">
      <c r="B354" s="4" t="s">
        <v>534</v>
      </c>
      <c r="C354" s="33">
        <v>9</v>
      </c>
      <c r="D354" s="33">
        <v>9</v>
      </c>
      <c r="E354" s="33">
        <v>0</v>
      </c>
      <c r="F354" s="33">
        <v>0</v>
      </c>
      <c r="G354" s="33">
        <v>9</v>
      </c>
      <c r="H354" s="33">
        <v>0</v>
      </c>
      <c r="I354" s="33">
        <v>0</v>
      </c>
      <c r="J354" s="33">
        <v>9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7">
        <f t="shared" si="12"/>
        <v>0</v>
      </c>
      <c r="S354" s="57">
        <f t="shared" si="11"/>
        <v>0</v>
      </c>
      <c r="T354" s="57">
        <f>+IF(G354&gt;0,'Órdenes y Medidas'!C357/G354,"-")</f>
        <v>0.33333333333333331</v>
      </c>
      <c r="U354" s="57">
        <f>+IF(OR(C354=0,J354=0),"-",'Órdenes y Medidas'!C357/C354)</f>
        <v>0.33333333333333331</v>
      </c>
    </row>
    <row r="355" spans="2:21" ht="20.100000000000001" customHeight="1" thickBot="1" x14ac:dyDescent="0.25">
      <c r="B355" s="4" t="s">
        <v>535</v>
      </c>
      <c r="C355" s="33">
        <v>17</v>
      </c>
      <c r="D355" s="33">
        <v>17</v>
      </c>
      <c r="E355" s="33">
        <v>0</v>
      </c>
      <c r="F355" s="33">
        <v>0</v>
      </c>
      <c r="G355" s="33">
        <v>17</v>
      </c>
      <c r="H355" s="33">
        <v>1</v>
      </c>
      <c r="I355" s="33">
        <v>0</v>
      </c>
      <c r="J355" s="33">
        <v>13</v>
      </c>
      <c r="K355" s="33">
        <v>0</v>
      </c>
      <c r="L355" s="33">
        <v>3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57">
        <f t="shared" si="12"/>
        <v>0</v>
      </c>
      <c r="S355" s="57">
        <f t="shared" si="11"/>
        <v>0</v>
      </c>
      <c r="T355" s="57">
        <f>+IF(G355&gt;0,'Órdenes y Medidas'!C358/G355,"-")</f>
        <v>0.17647058823529413</v>
      </c>
      <c r="U355" s="57">
        <f>+IF(OR(C355=0,J355=0),"-",'Órdenes y Medidas'!C358/C355)</f>
        <v>0.17647058823529413</v>
      </c>
    </row>
    <row r="356" spans="2:21" ht="20.100000000000001" customHeight="1" thickBot="1" x14ac:dyDescent="0.25">
      <c r="B356" s="4" t="s">
        <v>536</v>
      </c>
      <c r="C356" s="33">
        <v>7</v>
      </c>
      <c r="D356" s="33">
        <v>3</v>
      </c>
      <c r="E356" s="33">
        <v>4</v>
      </c>
      <c r="F356" s="33">
        <v>0</v>
      </c>
      <c r="G356" s="33">
        <v>7</v>
      </c>
      <c r="H356" s="33">
        <v>0</v>
      </c>
      <c r="I356" s="33">
        <v>0</v>
      </c>
      <c r="J356" s="33">
        <v>5</v>
      </c>
      <c r="K356" s="33">
        <v>0</v>
      </c>
      <c r="L356" s="33">
        <v>2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7">
        <f t="shared" si="12"/>
        <v>0</v>
      </c>
      <c r="S356" s="57">
        <f t="shared" si="11"/>
        <v>0</v>
      </c>
      <c r="T356" s="57">
        <f>+IF(G356&gt;0,'Órdenes y Medidas'!C359/G356,"-")</f>
        <v>0.2857142857142857</v>
      </c>
      <c r="U356" s="57">
        <f>+IF(OR(C356=0,J356=0),"-",'Órdenes y Medidas'!C359/C356)</f>
        <v>0.2857142857142857</v>
      </c>
    </row>
    <row r="357" spans="2:21" ht="20.100000000000001" customHeight="1" thickBot="1" x14ac:dyDescent="0.25">
      <c r="B357" s="4" t="s">
        <v>537</v>
      </c>
      <c r="C357" s="33">
        <v>12</v>
      </c>
      <c r="D357" s="33">
        <v>9</v>
      </c>
      <c r="E357" s="33">
        <v>3</v>
      </c>
      <c r="F357" s="33">
        <v>0</v>
      </c>
      <c r="G357" s="33">
        <v>12</v>
      </c>
      <c r="H357" s="33">
        <v>0</v>
      </c>
      <c r="I357" s="33">
        <v>0</v>
      </c>
      <c r="J357" s="33">
        <v>10</v>
      </c>
      <c r="K357" s="33">
        <v>0</v>
      </c>
      <c r="L357" s="33">
        <v>0</v>
      </c>
      <c r="M357" s="33">
        <v>1</v>
      </c>
      <c r="N357" s="33">
        <v>1</v>
      </c>
      <c r="O357" s="33">
        <v>0</v>
      </c>
      <c r="P357" s="33">
        <v>0</v>
      </c>
      <c r="Q357" s="33">
        <v>0</v>
      </c>
      <c r="R357" s="57">
        <f t="shared" si="12"/>
        <v>0</v>
      </c>
      <c r="S357" s="57">
        <f t="shared" si="11"/>
        <v>0</v>
      </c>
      <c r="T357" s="57">
        <f>+IF(G357&gt;0,'Órdenes y Medidas'!C360/G357,"-")</f>
        <v>0.5</v>
      </c>
      <c r="U357" s="57">
        <f>+IF(OR(C357=0,J357=0),"-",'Órdenes y Medidas'!C360/C357)</f>
        <v>0.5</v>
      </c>
    </row>
    <row r="358" spans="2:21" ht="20.100000000000001" customHeight="1" thickBot="1" x14ac:dyDescent="0.25">
      <c r="B358" s="4" t="s">
        <v>538</v>
      </c>
      <c r="C358" s="33">
        <v>3</v>
      </c>
      <c r="D358" s="33">
        <v>3</v>
      </c>
      <c r="E358" s="33">
        <v>0</v>
      </c>
      <c r="F358" s="33">
        <v>0</v>
      </c>
      <c r="G358" s="33">
        <v>3</v>
      </c>
      <c r="H358" s="33">
        <v>0</v>
      </c>
      <c r="I358" s="33">
        <v>0</v>
      </c>
      <c r="J358" s="33">
        <v>3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7">
        <f t="shared" si="12"/>
        <v>0</v>
      </c>
      <c r="S358" s="57">
        <f t="shared" si="11"/>
        <v>0</v>
      </c>
      <c r="T358" s="57">
        <f>+IF(G358&gt;0,'Órdenes y Medidas'!C361/G358,"-")</f>
        <v>1</v>
      </c>
      <c r="U358" s="57">
        <f>+IF(OR(C358=0,J358=0),"-",'Órdenes y Medidas'!C361/C358)</f>
        <v>1</v>
      </c>
    </row>
    <row r="359" spans="2:21" ht="20.100000000000001" customHeight="1" thickBot="1" x14ac:dyDescent="0.25">
      <c r="B359" s="4" t="s">
        <v>202</v>
      </c>
      <c r="C359" s="33">
        <v>100</v>
      </c>
      <c r="D359" s="33">
        <v>88</v>
      </c>
      <c r="E359" s="33">
        <v>12</v>
      </c>
      <c r="F359" s="33">
        <v>0</v>
      </c>
      <c r="G359" s="33">
        <v>100</v>
      </c>
      <c r="H359" s="33">
        <v>0</v>
      </c>
      <c r="I359" s="33">
        <v>0</v>
      </c>
      <c r="J359" s="33">
        <v>94</v>
      </c>
      <c r="K359" s="33">
        <v>0</v>
      </c>
      <c r="L359" s="33">
        <v>0</v>
      </c>
      <c r="M359" s="33">
        <v>6</v>
      </c>
      <c r="N359" s="33">
        <v>0</v>
      </c>
      <c r="O359" s="33">
        <v>13</v>
      </c>
      <c r="P359" s="33">
        <v>10</v>
      </c>
      <c r="Q359" s="33">
        <v>3</v>
      </c>
      <c r="R359" s="57">
        <f t="shared" si="12"/>
        <v>0.13</v>
      </c>
      <c r="S359" s="57">
        <f t="shared" si="11"/>
        <v>0.13</v>
      </c>
      <c r="T359" s="57">
        <f>+IF(G359&gt;0,'Órdenes y Medidas'!C362/G359,"-")</f>
        <v>0.36</v>
      </c>
      <c r="U359" s="57">
        <f>+IF(OR(C359=0,J359=0),"-",'Órdenes y Medidas'!C362/C359)</f>
        <v>0.36</v>
      </c>
    </row>
    <row r="360" spans="2:21" ht="20.100000000000001" customHeight="1" thickBot="1" x14ac:dyDescent="0.25">
      <c r="B360" s="4" t="s">
        <v>539</v>
      </c>
      <c r="C360" s="33">
        <v>11</v>
      </c>
      <c r="D360" s="33">
        <v>10</v>
      </c>
      <c r="E360" s="33">
        <v>1</v>
      </c>
      <c r="F360" s="33">
        <v>0</v>
      </c>
      <c r="G360" s="33">
        <v>11</v>
      </c>
      <c r="H360" s="33">
        <v>0</v>
      </c>
      <c r="I360" s="33">
        <v>0</v>
      </c>
      <c r="J360" s="33">
        <v>11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57">
        <f t="shared" si="12"/>
        <v>0</v>
      </c>
      <c r="S360" s="57">
        <f t="shared" si="11"/>
        <v>0</v>
      </c>
      <c r="T360" s="57">
        <f>+IF(G360&gt;0,'Órdenes y Medidas'!C363/G360,"-")</f>
        <v>0.36363636363636365</v>
      </c>
      <c r="U360" s="57">
        <f>+IF(OR(C360=0,J360=0),"-",'Órdenes y Medidas'!C363/C360)</f>
        <v>0.36363636363636365</v>
      </c>
    </row>
    <row r="361" spans="2:21" ht="20.100000000000001" customHeight="1" thickBot="1" x14ac:dyDescent="0.25">
      <c r="B361" s="4" t="s">
        <v>540</v>
      </c>
      <c r="C361" s="33">
        <v>21</v>
      </c>
      <c r="D361" s="33">
        <v>17</v>
      </c>
      <c r="E361" s="33">
        <v>4</v>
      </c>
      <c r="F361" s="33">
        <v>0</v>
      </c>
      <c r="G361" s="33">
        <v>21</v>
      </c>
      <c r="H361" s="33">
        <v>0</v>
      </c>
      <c r="I361" s="33">
        <v>0</v>
      </c>
      <c r="J361" s="33">
        <v>17</v>
      </c>
      <c r="K361" s="33">
        <v>0</v>
      </c>
      <c r="L361" s="33">
        <v>3</v>
      </c>
      <c r="M361" s="33">
        <v>1</v>
      </c>
      <c r="N361" s="33">
        <v>0</v>
      </c>
      <c r="O361" s="33">
        <v>0</v>
      </c>
      <c r="P361" s="33">
        <v>0</v>
      </c>
      <c r="Q361" s="33">
        <v>0</v>
      </c>
      <c r="R361" s="57">
        <f t="shared" si="12"/>
        <v>0</v>
      </c>
      <c r="S361" s="57">
        <f t="shared" si="11"/>
        <v>0</v>
      </c>
      <c r="T361" s="57">
        <f>+IF(G361&gt;0,'Órdenes y Medidas'!C364/G361,"-")</f>
        <v>9.5238095238095233E-2</v>
      </c>
      <c r="U361" s="57">
        <f>+IF(OR(C361=0,J361=0),"-",'Órdenes y Medidas'!C364/C361)</f>
        <v>9.5238095238095233E-2</v>
      </c>
    </row>
    <row r="362" spans="2:21" ht="20.100000000000001" customHeight="1" thickBot="1" x14ac:dyDescent="0.25">
      <c r="B362" s="4" t="s">
        <v>541</v>
      </c>
      <c r="C362" s="33">
        <v>22</v>
      </c>
      <c r="D362" s="33">
        <v>15</v>
      </c>
      <c r="E362" s="33">
        <v>7</v>
      </c>
      <c r="F362" s="33">
        <v>2</v>
      </c>
      <c r="G362" s="33">
        <v>22</v>
      </c>
      <c r="H362" s="33">
        <v>0</v>
      </c>
      <c r="I362" s="33">
        <v>0</v>
      </c>
      <c r="J362" s="33">
        <v>11</v>
      </c>
      <c r="K362" s="33">
        <v>2</v>
      </c>
      <c r="L362" s="33">
        <v>8</v>
      </c>
      <c r="M362" s="33">
        <v>0</v>
      </c>
      <c r="N362" s="33">
        <v>1</v>
      </c>
      <c r="O362" s="33">
        <v>4</v>
      </c>
      <c r="P362" s="33">
        <v>2</v>
      </c>
      <c r="Q362" s="33">
        <v>2</v>
      </c>
      <c r="R362" s="57">
        <f t="shared" si="12"/>
        <v>0.18181818181818182</v>
      </c>
      <c r="S362" s="57">
        <f t="shared" si="11"/>
        <v>0.18181818181818182</v>
      </c>
      <c r="T362" s="57">
        <f>+IF(G362&gt;0,'Órdenes y Medidas'!C365/G362,"-")</f>
        <v>0.18181818181818182</v>
      </c>
      <c r="U362" s="57">
        <f>+IF(OR(C362=0,J362=0),"-",'Órdenes y Medidas'!C365/C362)</f>
        <v>0.18181818181818182</v>
      </c>
    </row>
    <row r="363" spans="2:21" ht="20.100000000000001" customHeight="1" thickBot="1" x14ac:dyDescent="0.25">
      <c r="B363" s="4" t="s">
        <v>542</v>
      </c>
      <c r="C363" s="33">
        <v>3</v>
      </c>
      <c r="D363" s="33">
        <v>3</v>
      </c>
      <c r="E363" s="33">
        <v>0</v>
      </c>
      <c r="F363" s="33">
        <v>0</v>
      </c>
      <c r="G363" s="33">
        <v>3</v>
      </c>
      <c r="H363" s="33">
        <v>0</v>
      </c>
      <c r="I363" s="33">
        <v>0</v>
      </c>
      <c r="J363" s="33">
        <v>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57">
        <f t="shared" si="12"/>
        <v>0</v>
      </c>
      <c r="S363" s="57">
        <f t="shared" si="11"/>
        <v>0</v>
      </c>
      <c r="T363" s="57">
        <f>+IF(G363&gt;0,'Órdenes y Medidas'!C366/G363,"-")</f>
        <v>0.66666666666666663</v>
      </c>
      <c r="U363" s="57">
        <f>+IF(OR(C363=0,J363=0),"-",'Órdenes y Medidas'!C366/C363)</f>
        <v>0.66666666666666663</v>
      </c>
    </row>
    <row r="364" spans="2:21" ht="20.100000000000001" customHeight="1" thickBot="1" x14ac:dyDescent="0.25">
      <c r="B364" s="4" t="s">
        <v>645</v>
      </c>
      <c r="C364" s="33">
        <v>2</v>
      </c>
      <c r="D364" s="33">
        <v>2</v>
      </c>
      <c r="E364" s="33">
        <v>0</v>
      </c>
      <c r="F364" s="33">
        <v>0</v>
      </c>
      <c r="G364" s="33">
        <v>2</v>
      </c>
      <c r="H364" s="33">
        <v>0</v>
      </c>
      <c r="I364" s="33">
        <v>0</v>
      </c>
      <c r="J364" s="33">
        <v>2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7">
        <f t="shared" si="12"/>
        <v>0</v>
      </c>
      <c r="S364" s="57">
        <f t="shared" si="11"/>
        <v>0</v>
      </c>
      <c r="T364" s="57">
        <f>+IF(G364&gt;0,'Órdenes y Medidas'!C367/G364,"-")</f>
        <v>0.5</v>
      </c>
      <c r="U364" s="57">
        <f>+IF(OR(C364=0,J364=0),"-",'Órdenes y Medidas'!C367/C364)</f>
        <v>0.5</v>
      </c>
    </row>
    <row r="365" spans="2:21" ht="20.100000000000001" customHeight="1" thickBot="1" x14ac:dyDescent="0.25">
      <c r="B365" s="4" t="s">
        <v>543</v>
      </c>
      <c r="C365" s="33">
        <v>2</v>
      </c>
      <c r="D365" s="33">
        <v>1</v>
      </c>
      <c r="E365" s="33">
        <v>1</v>
      </c>
      <c r="F365" s="33">
        <v>0</v>
      </c>
      <c r="G365" s="33">
        <v>2</v>
      </c>
      <c r="H365" s="33">
        <v>0</v>
      </c>
      <c r="I365" s="33">
        <v>0</v>
      </c>
      <c r="J365" s="33">
        <v>2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7">
        <f t="shared" si="12"/>
        <v>0</v>
      </c>
      <c r="S365" s="57">
        <f t="shared" si="11"/>
        <v>0</v>
      </c>
      <c r="T365" s="57">
        <f>+IF(G365&gt;0,'Órdenes y Medidas'!C368/G365,"-")</f>
        <v>0</v>
      </c>
      <c r="U365" s="57">
        <f>+IF(OR(C365=0,J365=0),"-",'Órdenes y Medidas'!C368/C365)</f>
        <v>0</v>
      </c>
    </row>
    <row r="366" spans="2:21" ht="20.100000000000001" customHeight="1" thickBot="1" x14ac:dyDescent="0.25">
      <c r="B366" s="4" t="s">
        <v>203</v>
      </c>
      <c r="C366" s="33">
        <v>56</v>
      </c>
      <c r="D366" s="33">
        <v>40</v>
      </c>
      <c r="E366" s="33">
        <v>16</v>
      </c>
      <c r="F366" s="33">
        <v>0</v>
      </c>
      <c r="G366" s="33">
        <v>56</v>
      </c>
      <c r="H366" s="33">
        <v>0</v>
      </c>
      <c r="I366" s="33">
        <v>0</v>
      </c>
      <c r="J366" s="33">
        <v>34</v>
      </c>
      <c r="K366" s="33">
        <v>0</v>
      </c>
      <c r="L366" s="33">
        <v>16</v>
      </c>
      <c r="M366" s="33">
        <v>5</v>
      </c>
      <c r="N366" s="33">
        <v>1</v>
      </c>
      <c r="O366" s="33">
        <v>8</v>
      </c>
      <c r="P366" s="33">
        <v>5</v>
      </c>
      <c r="Q366" s="33">
        <v>3</v>
      </c>
      <c r="R366" s="57">
        <f t="shared" si="12"/>
        <v>0.14285714285714285</v>
      </c>
      <c r="S366" s="57">
        <f t="shared" si="11"/>
        <v>0.14285714285714285</v>
      </c>
      <c r="T366" s="57">
        <f>+IF(G366&gt;0,'Órdenes y Medidas'!C369/G366,"-")</f>
        <v>0.7857142857142857</v>
      </c>
      <c r="U366" s="57">
        <f>+IF(OR(C366=0,J366=0),"-",'Órdenes y Medidas'!C369/C366)</f>
        <v>0.7857142857142857</v>
      </c>
    </row>
    <row r="367" spans="2:21" ht="20.100000000000001" customHeight="1" thickBot="1" x14ac:dyDescent="0.25">
      <c r="B367" s="4" t="s">
        <v>544</v>
      </c>
      <c r="C367" s="33">
        <v>4</v>
      </c>
      <c r="D367" s="33">
        <v>3</v>
      </c>
      <c r="E367" s="33">
        <v>1</v>
      </c>
      <c r="F367" s="33">
        <v>0</v>
      </c>
      <c r="G367" s="33">
        <v>4</v>
      </c>
      <c r="H367" s="33">
        <v>0</v>
      </c>
      <c r="I367" s="33">
        <v>0</v>
      </c>
      <c r="J367" s="33">
        <v>1</v>
      </c>
      <c r="K367" s="33">
        <v>1</v>
      </c>
      <c r="L367" s="33">
        <v>2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7">
        <f t="shared" si="12"/>
        <v>0</v>
      </c>
      <c r="S367" s="57">
        <f t="shared" si="11"/>
        <v>0</v>
      </c>
      <c r="T367" s="57">
        <f>+IF(G367&gt;0,'Órdenes y Medidas'!C370/G367,"-")</f>
        <v>0.25</v>
      </c>
      <c r="U367" s="57">
        <f>+IF(OR(C367=0,J367=0),"-",'Órdenes y Medidas'!C370/C367)</f>
        <v>0.25</v>
      </c>
    </row>
    <row r="368" spans="2:21" ht="20.100000000000001" customHeight="1" thickBot="1" x14ac:dyDescent="0.25">
      <c r="B368" s="4" t="s">
        <v>545</v>
      </c>
      <c r="C368" s="33">
        <v>3</v>
      </c>
      <c r="D368" s="33">
        <v>1</v>
      </c>
      <c r="E368" s="33">
        <v>2</v>
      </c>
      <c r="F368" s="33">
        <v>0</v>
      </c>
      <c r="G368" s="33">
        <v>3</v>
      </c>
      <c r="H368" s="33">
        <v>0</v>
      </c>
      <c r="I368" s="33">
        <v>0</v>
      </c>
      <c r="J368" s="33">
        <v>3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7">
        <f t="shared" si="12"/>
        <v>0</v>
      </c>
      <c r="S368" s="57">
        <f t="shared" si="11"/>
        <v>0</v>
      </c>
      <c r="T368" s="57">
        <f>+IF(G368&gt;0,'Órdenes y Medidas'!C371/G368,"-")</f>
        <v>3</v>
      </c>
      <c r="U368" s="57">
        <f>+IF(OR(C368=0,J368=0),"-",'Órdenes y Medidas'!C371/C368)</f>
        <v>3</v>
      </c>
    </row>
    <row r="369" spans="2:21" ht="20.100000000000001" customHeight="1" thickBot="1" x14ac:dyDescent="0.25">
      <c r="B369" s="4" t="s">
        <v>546</v>
      </c>
      <c r="C369" s="33">
        <v>1</v>
      </c>
      <c r="D369" s="33">
        <v>1</v>
      </c>
      <c r="E369" s="33">
        <v>0</v>
      </c>
      <c r="F369" s="33">
        <v>0</v>
      </c>
      <c r="G369" s="33">
        <v>1</v>
      </c>
      <c r="H369" s="33">
        <v>0</v>
      </c>
      <c r="I369" s="33">
        <v>0</v>
      </c>
      <c r="J369" s="33">
        <v>0</v>
      </c>
      <c r="K369" s="33">
        <v>0</v>
      </c>
      <c r="L369" s="33">
        <v>1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57">
        <f t="shared" si="12"/>
        <v>0</v>
      </c>
      <c r="S369" s="57">
        <f t="shared" si="11"/>
        <v>0</v>
      </c>
      <c r="T369" s="57">
        <f>+IF(G369&gt;0,'Órdenes y Medidas'!C372/G369,"-")</f>
        <v>0</v>
      </c>
      <c r="U369" s="57" t="str">
        <f>+IF(OR(C369=0,J369=0),"-",'Órdenes y Medidas'!C372/C369)</f>
        <v>-</v>
      </c>
    </row>
    <row r="370" spans="2:21" ht="20.100000000000001" customHeight="1" thickBot="1" x14ac:dyDescent="0.25">
      <c r="B370" s="4" t="s">
        <v>547</v>
      </c>
      <c r="C370" s="33">
        <v>10</v>
      </c>
      <c r="D370" s="33">
        <v>6</v>
      </c>
      <c r="E370" s="33">
        <v>4</v>
      </c>
      <c r="F370" s="33">
        <v>0</v>
      </c>
      <c r="G370" s="33">
        <v>10</v>
      </c>
      <c r="H370" s="33">
        <v>0</v>
      </c>
      <c r="I370" s="33">
        <v>0</v>
      </c>
      <c r="J370" s="33">
        <v>8</v>
      </c>
      <c r="K370" s="33">
        <v>1</v>
      </c>
      <c r="L370" s="33">
        <v>0</v>
      </c>
      <c r="M370" s="33">
        <v>0</v>
      </c>
      <c r="N370" s="33">
        <v>1</v>
      </c>
      <c r="O370" s="33">
        <v>0</v>
      </c>
      <c r="P370" s="33">
        <v>0</v>
      </c>
      <c r="Q370" s="33">
        <v>0</v>
      </c>
      <c r="R370" s="57">
        <f t="shared" si="12"/>
        <v>0</v>
      </c>
      <c r="S370" s="57">
        <f t="shared" si="11"/>
        <v>0</v>
      </c>
      <c r="T370" s="57">
        <f>+IF(G370&gt;0,'Órdenes y Medidas'!C373/G370,"-")</f>
        <v>0.3</v>
      </c>
      <c r="U370" s="57">
        <f>+IF(OR(C370=0,J370=0),"-",'Órdenes y Medidas'!C373/C370)</f>
        <v>0.3</v>
      </c>
    </row>
    <row r="371" spans="2:21" ht="20.100000000000001" customHeight="1" thickBot="1" x14ac:dyDescent="0.25">
      <c r="B371" s="4" t="s">
        <v>646</v>
      </c>
      <c r="C371" s="33">
        <v>14</v>
      </c>
      <c r="D371" s="33">
        <v>13</v>
      </c>
      <c r="E371" s="33">
        <v>1</v>
      </c>
      <c r="F371" s="33">
        <v>0</v>
      </c>
      <c r="G371" s="33">
        <v>14</v>
      </c>
      <c r="H371" s="33">
        <v>0</v>
      </c>
      <c r="I371" s="33">
        <v>0</v>
      </c>
      <c r="J371" s="33">
        <v>14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57">
        <f t="shared" si="12"/>
        <v>0</v>
      </c>
      <c r="S371" s="57">
        <f t="shared" si="11"/>
        <v>0</v>
      </c>
      <c r="T371" s="57">
        <f>+IF(G371&gt;0,'Órdenes y Medidas'!C374/G371,"-")</f>
        <v>0.5</v>
      </c>
      <c r="U371" s="57">
        <f>+IF(OR(C371=0,J371=0),"-",'Órdenes y Medidas'!C374/C371)</f>
        <v>0.5</v>
      </c>
    </row>
    <row r="372" spans="2:21" ht="20.100000000000001" customHeight="1" thickBot="1" x14ac:dyDescent="0.25">
      <c r="B372" s="4" t="s">
        <v>548</v>
      </c>
      <c r="C372" s="33">
        <v>12</v>
      </c>
      <c r="D372" s="33">
        <v>11</v>
      </c>
      <c r="E372" s="33">
        <v>1</v>
      </c>
      <c r="F372" s="33">
        <v>0</v>
      </c>
      <c r="G372" s="33">
        <v>12</v>
      </c>
      <c r="H372" s="33">
        <v>0</v>
      </c>
      <c r="I372" s="33">
        <v>0</v>
      </c>
      <c r="J372" s="33">
        <v>12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7">
        <f t="shared" si="12"/>
        <v>0</v>
      </c>
      <c r="S372" s="57">
        <f t="shared" si="11"/>
        <v>0</v>
      </c>
      <c r="T372" s="57">
        <f>+IF(G372&gt;0,'Órdenes y Medidas'!C375/G372,"-")</f>
        <v>0.33333333333333331</v>
      </c>
      <c r="U372" s="57">
        <f>+IF(OR(C372=0,J372=0),"-",'Órdenes y Medidas'!C375/C372)</f>
        <v>0.33333333333333331</v>
      </c>
    </row>
    <row r="373" spans="2:21" ht="20.100000000000001" customHeight="1" thickBot="1" x14ac:dyDescent="0.25">
      <c r="B373" s="4" t="s">
        <v>549</v>
      </c>
      <c r="C373" s="33">
        <v>1</v>
      </c>
      <c r="D373" s="33">
        <v>1</v>
      </c>
      <c r="E373" s="33">
        <v>0</v>
      </c>
      <c r="F373" s="33">
        <v>0</v>
      </c>
      <c r="G373" s="33">
        <v>1</v>
      </c>
      <c r="H373" s="33">
        <v>0</v>
      </c>
      <c r="I373" s="33">
        <v>0</v>
      </c>
      <c r="J373" s="33">
        <v>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7">
        <f t="shared" si="12"/>
        <v>0</v>
      </c>
      <c r="S373" s="57">
        <f t="shared" si="11"/>
        <v>0</v>
      </c>
      <c r="T373" s="57">
        <f>+IF(G373&gt;0,'Órdenes y Medidas'!C376/G373,"-")</f>
        <v>0</v>
      </c>
      <c r="U373" s="57">
        <f>+IF(OR(C373=0,J373=0),"-",'Órdenes y Medidas'!C376/C373)</f>
        <v>0</v>
      </c>
    </row>
    <row r="374" spans="2:21" ht="20.100000000000001" customHeight="1" thickBot="1" x14ac:dyDescent="0.25">
      <c r="B374" s="4" t="s">
        <v>550</v>
      </c>
      <c r="C374" s="33">
        <v>1</v>
      </c>
      <c r="D374" s="33">
        <v>1</v>
      </c>
      <c r="E374" s="33">
        <v>0</v>
      </c>
      <c r="F374" s="33">
        <v>0</v>
      </c>
      <c r="G374" s="33">
        <v>1</v>
      </c>
      <c r="H374" s="33">
        <v>0</v>
      </c>
      <c r="I374" s="33">
        <v>0</v>
      </c>
      <c r="J374" s="33">
        <v>1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7">
        <f t="shared" si="12"/>
        <v>0</v>
      </c>
      <c r="S374" s="57">
        <f t="shared" si="11"/>
        <v>0</v>
      </c>
      <c r="T374" s="57">
        <f>+IF(G374&gt;0,'Órdenes y Medidas'!C377/G374,"-")</f>
        <v>1</v>
      </c>
      <c r="U374" s="57">
        <f>+IF(OR(C374=0,J374=0),"-",'Órdenes y Medidas'!C377/C374)</f>
        <v>1</v>
      </c>
    </row>
    <row r="375" spans="2:21" ht="20.100000000000001" customHeight="1" thickBot="1" x14ac:dyDescent="0.25">
      <c r="B375" s="4" t="s">
        <v>551</v>
      </c>
      <c r="C375" s="33">
        <v>26</v>
      </c>
      <c r="D375" s="33">
        <v>25</v>
      </c>
      <c r="E375" s="33">
        <v>1</v>
      </c>
      <c r="F375" s="33">
        <v>0</v>
      </c>
      <c r="G375" s="33">
        <v>26</v>
      </c>
      <c r="H375" s="33">
        <v>0</v>
      </c>
      <c r="I375" s="33">
        <v>0</v>
      </c>
      <c r="J375" s="33">
        <v>21</v>
      </c>
      <c r="K375" s="33">
        <v>0</v>
      </c>
      <c r="L375" s="33">
        <v>5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57">
        <f t="shared" si="12"/>
        <v>0</v>
      </c>
      <c r="S375" s="57">
        <f t="shared" si="11"/>
        <v>0</v>
      </c>
      <c r="T375" s="57">
        <f>+IF(G375&gt;0,'Órdenes y Medidas'!C378/G375,"-")</f>
        <v>0.38461538461538464</v>
      </c>
      <c r="U375" s="57">
        <f>+IF(OR(C375=0,J375=0),"-",'Órdenes y Medidas'!C378/C375)</f>
        <v>0.38461538461538464</v>
      </c>
    </row>
    <row r="376" spans="2:21" ht="20.100000000000001" customHeight="1" thickBot="1" x14ac:dyDescent="0.25">
      <c r="B376" s="4" t="s">
        <v>552</v>
      </c>
      <c r="C376" s="33">
        <v>29</v>
      </c>
      <c r="D376" s="33">
        <v>25</v>
      </c>
      <c r="E376" s="33">
        <v>4</v>
      </c>
      <c r="F376" s="33">
        <v>0</v>
      </c>
      <c r="G376" s="33">
        <v>33</v>
      </c>
      <c r="H376" s="33">
        <v>0</v>
      </c>
      <c r="I376" s="33">
        <v>0</v>
      </c>
      <c r="J376" s="33">
        <v>33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7">
        <f t="shared" si="12"/>
        <v>0</v>
      </c>
      <c r="S376" s="57">
        <f t="shared" si="11"/>
        <v>0</v>
      </c>
      <c r="T376" s="57">
        <f>+IF(G376&gt;0,'Órdenes y Medidas'!C379/G376,"-")</f>
        <v>0.21212121212121213</v>
      </c>
      <c r="U376" s="57">
        <f>+IF(OR(C376=0,J376=0),"-",'Órdenes y Medidas'!C379/C376)</f>
        <v>0.2413793103448276</v>
      </c>
    </row>
    <row r="377" spans="2:21" ht="20.100000000000001" customHeight="1" thickBot="1" x14ac:dyDescent="0.25">
      <c r="B377" s="4" t="s">
        <v>553</v>
      </c>
      <c r="C377" s="33">
        <v>238</v>
      </c>
      <c r="D377" s="33">
        <v>185</v>
      </c>
      <c r="E377" s="33">
        <v>53</v>
      </c>
      <c r="F377" s="33">
        <v>0</v>
      </c>
      <c r="G377" s="33">
        <v>255</v>
      </c>
      <c r="H377" s="33">
        <v>0</v>
      </c>
      <c r="I377" s="33">
        <v>10</v>
      </c>
      <c r="J377" s="33">
        <v>224</v>
      </c>
      <c r="K377" s="33">
        <v>0</v>
      </c>
      <c r="L377" s="33">
        <v>21</v>
      </c>
      <c r="M377" s="33">
        <v>0</v>
      </c>
      <c r="N377" s="33">
        <v>0</v>
      </c>
      <c r="O377" s="33">
        <v>14</v>
      </c>
      <c r="P377" s="33">
        <v>6</v>
      </c>
      <c r="Q377" s="33">
        <v>8</v>
      </c>
      <c r="R377" s="57">
        <f t="shared" si="12"/>
        <v>5.4901960784313725E-2</v>
      </c>
      <c r="S377" s="57">
        <f t="shared" si="11"/>
        <v>5.8823529411764705E-2</v>
      </c>
      <c r="T377" s="57">
        <f>+IF(G377&gt;0,'Órdenes y Medidas'!C380/G377,"-")</f>
        <v>0.30588235294117649</v>
      </c>
      <c r="U377" s="57">
        <f>+IF(OR(C377=0,J377=0),"-",'Órdenes y Medidas'!C380/C377)</f>
        <v>0.32773109243697479</v>
      </c>
    </row>
    <row r="378" spans="2:21" ht="20.100000000000001" customHeight="1" thickBot="1" x14ac:dyDescent="0.25">
      <c r="B378" s="4" t="s">
        <v>204</v>
      </c>
      <c r="C378" s="33">
        <v>56</v>
      </c>
      <c r="D378" s="33">
        <v>44</v>
      </c>
      <c r="E378" s="33">
        <v>12</v>
      </c>
      <c r="F378" s="33">
        <v>0</v>
      </c>
      <c r="G378" s="33">
        <v>56</v>
      </c>
      <c r="H378" s="33">
        <v>3</v>
      </c>
      <c r="I378" s="33">
        <v>0</v>
      </c>
      <c r="J378" s="33">
        <v>30</v>
      </c>
      <c r="K378" s="33">
        <v>10</v>
      </c>
      <c r="L378" s="33">
        <v>0</v>
      </c>
      <c r="M378" s="33">
        <v>13</v>
      </c>
      <c r="N378" s="33">
        <v>0</v>
      </c>
      <c r="O378" s="33">
        <v>0</v>
      </c>
      <c r="P378" s="33">
        <v>0</v>
      </c>
      <c r="Q378" s="33">
        <v>0</v>
      </c>
      <c r="R378" s="57">
        <f t="shared" si="12"/>
        <v>0</v>
      </c>
      <c r="S378" s="57">
        <f t="shared" si="11"/>
        <v>0</v>
      </c>
      <c r="T378" s="57">
        <f>+IF(G378&gt;0,'Órdenes y Medidas'!C381/G378,"-")</f>
        <v>0.125</v>
      </c>
      <c r="U378" s="57">
        <f>+IF(OR(C378=0,J378=0),"-",'Órdenes y Medidas'!C381/C378)</f>
        <v>0.125</v>
      </c>
    </row>
    <row r="379" spans="2:21" ht="20.100000000000001" customHeight="1" thickBot="1" x14ac:dyDescent="0.25">
      <c r="B379" s="4" t="s">
        <v>554</v>
      </c>
      <c r="C379" s="33">
        <v>5</v>
      </c>
      <c r="D379" s="33">
        <v>5</v>
      </c>
      <c r="E379" s="33">
        <v>0</v>
      </c>
      <c r="F379" s="33">
        <v>0</v>
      </c>
      <c r="G379" s="33">
        <v>5</v>
      </c>
      <c r="H379" s="33">
        <v>0</v>
      </c>
      <c r="I379" s="33">
        <v>0</v>
      </c>
      <c r="J379" s="33">
        <v>3</v>
      </c>
      <c r="K379" s="33">
        <v>0</v>
      </c>
      <c r="L379" s="33">
        <v>1</v>
      </c>
      <c r="M379" s="33">
        <v>1</v>
      </c>
      <c r="N379" s="33">
        <v>0</v>
      </c>
      <c r="O379" s="33">
        <v>1</v>
      </c>
      <c r="P379" s="33">
        <v>1</v>
      </c>
      <c r="Q379" s="33">
        <v>0</v>
      </c>
      <c r="R379" s="57">
        <f t="shared" si="12"/>
        <v>0.2</v>
      </c>
      <c r="S379" s="57">
        <f t="shared" si="11"/>
        <v>0.2</v>
      </c>
      <c r="T379" s="57">
        <f>+IF(G379&gt;0,'Órdenes y Medidas'!C382/G379,"-")</f>
        <v>0</v>
      </c>
      <c r="U379" s="57">
        <f>+IF(OR(C379=0,J379=0),"-",'Órdenes y Medidas'!C382/C379)</f>
        <v>0</v>
      </c>
    </row>
    <row r="380" spans="2:21" ht="20.100000000000001" customHeight="1" thickBot="1" x14ac:dyDescent="0.25">
      <c r="B380" s="4" t="s">
        <v>555</v>
      </c>
      <c r="C380" s="33">
        <v>12</v>
      </c>
      <c r="D380" s="33">
        <v>12</v>
      </c>
      <c r="E380" s="33">
        <v>0</v>
      </c>
      <c r="F380" s="33">
        <v>0</v>
      </c>
      <c r="G380" s="33">
        <v>12</v>
      </c>
      <c r="H380" s="33">
        <v>0</v>
      </c>
      <c r="I380" s="33">
        <v>0</v>
      </c>
      <c r="J380" s="33">
        <v>12</v>
      </c>
      <c r="K380" s="33">
        <v>0</v>
      </c>
      <c r="L380" s="33">
        <v>0</v>
      </c>
      <c r="M380" s="33">
        <v>0</v>
      </c>
      <c r="N380" s="33">
        <v>0</v>
      </c>
      <c r="O380" s="33">
        <v>1</v>
      </c>
      <c r="P380" s="33">
        <v>1</v>
      </c>
      <c r="Q380" s="33">
        <v>0</v>
      </c>
      <c r="R380" s="57">
        <f t="shared" si="12"/>
        <v>8.3333333333333329E-2</v>
      </c>
      <c r="S380" s="57">
        <f t="shared" si="11"/>
        <v>8.3333333333333329E-2</v>
      </c>
      <c r="T380" s="57">
        <f>+IF(G380&gt;0,'Órdenes y Medidas'!C383/G380,"-")</f>
        <v>0.33333333333333331</v>
      </c>
      <c r="U380" s="57">
        <f>+IF(OR(C380=0,J380=0),"-",'Órdenes y Medidas'!C383/C380)</f>
        <v>0.33333333333333331</v>
      </c>
    </row>
    <row r="381" spans="2:21" ht="20.100000000000001" customHeight="1" thickBot="1" x14ac:dyDescent="0.25">
      <c r="B381" s="4" t="s">
        <v>556</v>
      </c>
      <c r="C381" s="33">
        <v>25</v>
      </c>
      <c r="D381" s="33">
        <v>24</v>
      </c>
      <c r="E381" s="33">
        <v>1</v>
      </c>
      <c r="F381" s="33">
        <v>0</v>
      </c>
      <c r="G381" s="33">
        <v>25</v>
      </c>
      <c r="H381" s="33">
        <v>0</v>
      </c>
      <c r="I381" s="33">
        <v>0</v>
      </c>
      <c r="J381" s="33">
        <v>25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7">
        <f t="shared" si="12"/>
        <v>0</v>
      </c>
      <c r="S381" s="57">
        <f t="shared" si="11"/>
        <v>0</v>
      </c>
      <c r="T381" s="57">
        <f>+IF(G381&gt;0,'Órdenes y Medidas'!C384/G381,"-")</f>
        <v>0.44</v>
      </c>
      <c r="U381" s="57">
        <f>+IF(OR(C381=0,J381=0),"-",'Órdenes y Medidas'!C384/C381)</f>
        <v>0.44</v>
      </c>
    </row>
    <row r="382" spans="2:21" ht="20.100000000000001" customHeight="1" thickBot="1" x14ac:dyDescent="0.25">
      <c r="B382" s="4" t="s">
        <v>557</v>
      </c>
      <c r="C382" s="33">
        <v>10</v>
      </c>
      <c r="D382" s="33">
        <v>7</v>
      </c>
      <c r="E382" s="33">
        <v>3</v>
      </c>
      <c r="F382" s="33">
        <v>0</v>
      </c>
      <c r="G382" s="33">
        <v>12</v>
      </c>
      <c r="H382" s="33">
        <v>0</v>
      </c>
      <c r="I382" s="33">
        <v>0</v>
      </c>
      <c r="J382" s="33">
        <v>7</v>
      </c>
      <c r="K382" s="33">
        <v>2</v>
      </c>
      <c r="L382" s="33">
        <v>2</v>
      </c>
      <c r="M382" s="33">
        <v>1</v>
      </c>
      <c r="N382" s="33">
        <v>0</v>
      </c>
      <c r="O382" s="33">
        <v>0</v>
      </c>
      <c r="P382" s="33">
        <v>0</v>
      </c>
      <c r="Q382" s="33">
        <v>0</v>
      </c>
      <c r="R382" s="57">
        <f t="shared" si="12"/>
        <v>0</v>
      </c>
      <c r="S382" s="57">
        <f t="shared" si="11"/>
        <v>0</v>
      </c>
      <c r="T382" s="57">
        <f>+IF(G382&gt;0,'Órdenes y Medidas'!C385/G382,"-")</f>
        <v>0.41666666666666669</v>
      </c>
      <c r="U382" s="57">
        <f>+IF(OR(C382=0,J382=0),"-",'Órdenes y Medidas'!C385/C382)</f>
        <v>0.5</v>
      </c>
    </row>
    <row r="383" spans="2:21" ht="20.100000000000001" customHeight="1" thickBot="1" x14ac:dyDescent="0.25">
      <c r="B383" s="4" t="s">
        <v>558</v>
      </c>
      <c r="C383" s="33">
        <v>33</v>
      </c>
      <c r="D383" s="33">
        <v>28</v>
      </c>
      <c r="E383" s="33">
        <v>5</v>
      </c>
      <c r="F383" s="33">
        <v>0</v>
      </c>
      <c r="G383" s="33">
        <v>33</v>
      </c>
      <c r="H383" s="33">
        <v>0</v>
      </c>
      <c r="I383" s="33">
        <v>0</v>
      </c>
      <c r="J383" s="33">
        <v>31</v>
      </c>
      <c r="K383" s="33">
        <v>0</v>
      </c>
      <c r="L383" s="33">
        <v>0</v>
      </c>
      <c r="M383" s="33">
        <v>2</v>
      </c>
      <c r="N383" s="33">
        <v>0</v>
      </c>
      <c r="O383" s="33">
        <v>1</v>
      </c>
      <c r="P383" s="33">
        <v>1</v>
      </c>
      <c r="Q383" s="33">
        <v>0</v>
      </c>
      <c r="R383" s="57">
        <f t="shared" si="12"/>
        <v>3.0303030303030304E-2</v>
      </c>
      <c r="S383" s="57">
        <f t="shared" si="11"/>
        <v>3.0303030303030304E-2</v>
      </c>
      <c r="T383" s="57">
        <f>+IF(G383&gt;0,'Órdenes y Medidas'!C386/G383,"-")</f>
        <v>0.21212121212121213</v>
      </c>
      <c r="U383" s="57">
        <f>+IF(OR(C383=0,J383=0),"-",'Órdenes y Medidas'!C386/C383)</f>
        <v>0.21212121212121213</v>
      </c>
    </row>
    <row r="384" spans="2:21" ht="20.100000000000001" customHeight="1" thickBot="1" x14ac:dyDescent="0.25">
      <c r="B384" s="4" t="s">
        <v>559</v>
      </c>
      <c r="C384" s="33">
        <v>16</v>
      </c>
      <c r="D384" s="33">
        <v>16</v>
      </c>
      <c r="E384" s="33">
        <v>0</v>
      </c>
      <c r="F384" s="33">
        <v>0</v>
      </c>
      <c r="G384" s="33">
        <v>18</v>
      </c>
      <c r="H384" s="33">
        <v>0</v>
      </c>
      <c r="I384" s="33">
        <v>0</v>
      </c>
      <c r="J384" s="33">
        <v>17</v>
      </c>
      <c r="K384" s="33">
        <v>1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7">
        <f t="shared" si="12"/>
        <v>0</v>
      </c>
      <c r="S384" s="57">
        <f t="shared" si="11"/>
        <v>0</v>
      </c>
      <c r="T384" s="57">
        <f>+IF(G384&gt;0,'Órdenes y Medidas'!C387/G384,"-")</f>
        <v>0.33333333333333331</v>
      </c>
      <c r="U384" s="57">
        <f>+IF(OR(C384=0,J384=0),"-",'Órdenes y Medidas'!C387/C384)</f>
        <v>0.375</v>
      </c>
    </row>
    <row r="385" spans="2:21" ht="20.100000000000001" customHeight="1" thickBot="1" x14ac:dyDescent="0.25">
      <c r="B385" s="4" t="s">
        <v>647</v>
      </c>
      <c r="C385" s="33">
        <v>12</v>
      </c>
      <c r="D385" s="33">
        <v>11</v>
      </c>
      <c r="E385" s="33">
        <v>1</v>
      </c>
      <c r="F385" s="33">
        <v>1</v>
      </c>
      <c r="G385" s="33">
        <v>14</v>
      </c>
      <c r="H385" s="33">
        <v>1</v>
      </c>
      <c r="I385" s="33">
        <v>0</v>
      </c>
      <c r="J385" s="33">
        <v>11</v>
      </c>
      <c r="K385" s="33">
        <v>0</v>
      </c>
      <c r="L385" s="33">
        <v>1</v>
      </c>
      <c r="M385" s="33">
        <v>0</v>
      </c>
      <c r="N385" s="33">
        <v>1</v>
      </c>
      <c r="O385" s="33">
        <v>0</v>
      </c>
      <c r="P385" s="33">
        <v>0</v>
      </c>
      <c r="Q385" s="33">
        <v>0</v>
      </c>
      <c r="R385" s="57">
        <f t="shared" si="12"/>
        <v>0</v>
      </c>
      <c r="S385" s="57">
        <f t="shared" si="11"/>
        <v>0</v>
      </c>
      <c r="T385" s="57">
        <f>+IF(G385&gt;0,'Órdenes y Medidas'!C388/G385,"-")</f>
        <v>0.42857142857142855</v>
      </c>
      <c r="U385" s="57">
        <f>+IF(OR(C385=0,J385=0),"-",'Órdenes y Medidas'!C388/C385)</f>
        <v>0.5</v>
      </c>
    </row>
    <row r="386" spans="2:21" ht="20.100000000000001" customHeight="1" thickBot="1" x14ac:dyDescent="0.25">
      <c r="B386" s="4" t="s">
        <v>560</v>
      </c>
      <c r="C386" s="33">
        <v>14</v>
      </c>
      <c r="D386" s="33">
        <v>11</v>
      </c>
      <c r="E386" s="33">
        <v>3</v>
      </c>
      <c r="F386" s="33">
        <v>0</v>
      </c>
      <c r="G386" s="33">
        <v>14</v>
      </c>
      <c r="H386" s="33">
        <v>2</v>
      </c>
      <c r="I386" s="33">
        <v>0</v>
      </c>
      <c r="J386" s="33">
        <v>7</v>
      </c>
      <c r="K386" s="33">
        <v>0</v>
      </c>
      <c r="L386" s="33">
        <v>0</v>
      </c>
      <c r="M386" s="33">
        <v>5</v>
      </c>
      <c r="N386" s="33">
        <v>0</v>
      </c>
      <c r="O386" s="33">
        <v>0</v>
      </c>
      <c r="P386" s="33">
        <v>0</v>
      </c>
      <c r="Q386" s="33">
        <v>0</v>
      </c>
      <c r="R386" s="57">
        <f t="shared" si="12"/>
        <v>0</v>
      </c>
      <c r="S386" s="57">
        <f t="shared" si="11"/>
        <v>0</v>
      </c>
      <c r="T386" s="57">
        <f>+IF(G386&gt;0,'Órdenes y Medidas'!C389/G386,"-")</f>
        <v>0.21428571428571427</v>
      </c>
      <c r="U386" s="57">
        <f>+IF(OR(C386=0,J386=0),"-",'Órdenes y Medidas'!C389/C386)</f>
        <v>0.21428571428571427</v>
      </c>
    </row>
    <row r="387" spans="2:21" ht="20.100000000000001" customHeight="1" thickBot="1" x14ac:dyDescent="0.25">
      <c r="B387" s="4" t="s">
        <v>561</v>
      </c>
      <c r="C387" s="33">
        <v>18</v>
      </c>
      <c r="D387" s="33">
        <v>18</v>
      </c>
      <c r="E387" s="33">
        <v>0</v>
      </c>
      <c r="F387" s="33">
        <v>0</v>
      </c>
      <c r="G387" s="33">
        <v>18</v>
      </c>
      <c r="H387" s="33">
        <v>0</v>
      </c>
      <c r="I387" s="33">
        <v>0</v>
      </c>
      <c r="J387" s="33">
        <v>15</v>
      </c>
      <c r="K387" s="33">
        <v>0</v>
      </c>
      <c r="L387" s="33">
        <v>3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7">
        <f t="shared" si="12"/>
        <v>0</v>
      </c>
      <c r="S387" s="57">
        <f t="shared" si="11"/>
        <v>0</v>
      </c>
      <c r="T387" s="57">
        <f>+IF(G387&gt;0,'Órdenes y Medidas'!C390/G387,"-")</f>
        <v>0</v>
      </c>
      <c r="U387" s="57">
        <f>+IF(OR(C387=0,J387=0),"-",'Órdenes y Medidas'!C390/C387)</f>
        <v>0</v>
      </c>
    </row>
    <row r="388" spans="2:21" ht="20.100000000000001" customHeight="1" thickBot="1" x14ac:dyDescent="0.25">
      <c r="B388" s="4" t="s">
        <v>562</v>
      </c>
      <c r="C388" s="33">
        <v>28</v>
      </c>
      <c r="D388" s="33">
        <v>19</v>
      </c>
      <c r="E388" s="33">
        <v>9</v>
      </c>
      <c r="F388" s="33">
        <v>1</v>
      </c>
      <c r="G388" s="33">
        <v>28</v>
      </c>
      <c r="H388" s="33">
        <v>0</v>
      </c>
      <c r="I388" s="33">
        <v>0</v>
      </c>
      <c r="J388" s="33">
        <v>27</v>
      </c>
      <c r="K388" s="33">
        <v>1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57">
        <f t="shared" si="12"/>
        <v>0</v>
      </c>
      <c r="S388" s="57">
        <f t="shared" si="11"/>
        <v>0</v>
      </c>
      <c r="T388" s="57">
        <f>+IF(G388&gt;0,'Órdenes y Medidas'!C391/G388,"-")</f>
        <v>0.2857142857142857</v>
      </c>
      <c r="U388" s="57">
        <f>+IF(OR(C388=0,J388=0),"-",'Órdenes y Medidas'!C391/C388)</f>
        <v>0.2857142857142857</v>
      </c>
    </row>
    <row r="389" spans="2:21" ht="20.100000000000001" customHeight="1" thickBot="1" x14ac:dyDescent="0.25">
      <c r="B389" s="4" t="s">
        <v>563</v>
      </c>
      <c r="C389" s="33">
        <v>257</v>
      </c>
      <c r="D389" s="33">
        <v>188</v>
      </c>
      <c r="E389" s="33">
        <v>69</v>
      </c>
      <c r="F389" s="33">
        <v>1</v>
      </c>
      <c r="G389" s="33">
        <v>257</v>
      </c>
      <c r="H389" s="33">
        <v>0</v>
      </c>
      <c r="I389" s="33">
        <v>0</v>
      </c>
      <c r="J389" s="33">
        <v>122</v>
      </c>
      <c r="K389" s="33">
        <v>0</v>
      </c>
      <c r="L389" s="33">
        <v>59</v>
      </c>
      <c r="M389" s="33">
        <v>76</v>
      </c>
      <c r="N389" s="33">
        <v>0</v>
      </c>
      <c r="O389" s="33">
        <v>0</v>
      </c>
      <c r="P389" s="33">
        <v>0</v>
      </c>
      <c r="Q389" s="33">
        <v>0</v>
      </c>
      <c r="R389" s="57">
        <f t="shared" si="12"/>
        <v>0</v>
      </c>
      <c r="S389" s="57">
        <f t="shared" si="11"/>
        <v>0</v>
      </c>
      <c r="T389" s="57">
        <f>+IF(G389&gt;0,'Órdenes y Medidas'!C392/G389,"-")</f>
        <v>0.11673151750972763</v>
      </c>
      <c r="U389" s="57">
        <f>+IF(OR(C389=0,J389=0),"-",'Órdenes y Medidas'!C392/C389)</f>
        <v>0.11673151750972763</v>
      </c>
    </row>
    <row r="390" spans="2:21" ht="20.100000000000001" customHeight="1" thickBot="1" x14ac:dyDescent="0.25">
      <c r="B390" s="4" t="s">
        <v>564</v>
      </c>
      <c r="C390" s="33">
        <v>65</v>
      </c>
      <c r="D390" s="33">
        <v>36</v>
      </c>
      <c r="E390" s="33">
        <v>29</v>
      </c>
      <c r="F390" s="33">
        <v>0</v>
      </c>
      <c r="G390" s="33">
        <v>65</v>
      </c>
      <c r="H390" s="33">
        <v>0</v>
      </c>
      <c r="I390" s="33">
        <v>0</v>
      </c>
      <c r="J390" s="33">
        <v>51</v>
      </c>
      <c r="K390" s="33">
        <v>6</v>
      </c>
      <c r="L390" s="33">
        <v>3</v>
      </c>
      <c r="M390" s="33">
        <v>5</v>
      </c>
      <c r="N390" s="33">
        <v>0</v>
      </c>
      <c r="O390" s="33">
        <v>0</v>
      </c>
      <c r="P390" s="33">
        <v>0</v>
      </c>
      <c r="Q390" s="33">
        <v>0</v>
      </c>
      <c r="R390" s="57">
        <f t="shared" si="12"/>
        <v>0</v>
      </c>
      <c r="S390" s="57">
        <f t="shared" si="11"/>
        <v>0</v>
      </c>
      <c r="T390" s="57">
        <f>+IF(G390&gt;0,'Órdenes y Medidas'!C393/G390,"-")</f>
        <v>0.26153846153846155</v>
      </c>
      <c r="U390" s="57">
        <f>+IF(OR(C390=0,J390=0),"-",'Órdenes y Medidas'!C393/C390)</f>
        <v>0.26153846153846155</v>
      </c>
    </row>
    <row r="391" spans="2:21" ht="20.100000000000001" customHeight="1" thickBot="1" x14ac:dyDescent="0.25">
      <c r="B391" s="4" t="s">
        <v>565</v>
      </c>
      <c r="C391" s="33">
        <v>214</v>
      </c>
      <c r="D391" s="33">
        <v>146</v>
      </c>
      <c r="E391" s="33">
        <v>68</v>
      </c>
      <c r="F391" s="33">
        <v>0</v>
      </c>
      <c r="G391" s="33">
        <v>214</v>
      </c>
      <c r="H391" s="33">
        <v>0</v>
      </c>
      <c r="I391" s="33">
        <v>0</v>
      </c>
      <c r="J391" s="33">
        <v>151</v>
      </c>
      <c r="K391" s="33">
        <v>15</v>
      </c>
      <c r="L391" s="33">
        <v>0</v>
      </c>
      <c r="M391" s="33">
        <v>48</v>
      </c>
      <c r="N391" s="33">
        <v>0</v>
      </c>
      <c r="O391" s="33">
        <v>19</v>
      </c>
      <c r="P391" s="33">
        <v>13</v>
      </c>
      <c r="Q391" s="33">
        <v>6</v>
      </c>
      <c r="R391" s="57">
        <f t="shared" si="12"/>
        <v>8.8785046728971959E-2</v>
      </c>
      <c r="S391" s="57">
        <f t="shared" si="11"/>
        <v>8.8785046728971959E-2</v>
      </c>
      <c r="T391" s="57">
        <f>+IF(G391&gt;0,'Órdenes y Medidas'!C394/G391,"-")</f>
        <v>0.32242990654205606</v>
      </c>
      <c r="U391" s="57">
        <f>+IF(OR(C391=0,J391=0),"-",'Órdenes y Medidas'!C394/C391)</f>
        <v>0.32242990654205606</v>
      </c>
    </row>
    <row r="392" spans="2:21" ht="20.100000000000001" customHeight="1" thickBot="1" x14ac:dyDescent="0.25">
      <c r="B392" s="4" t="s">
        <v>566</v>
      </c>
      <c r="C392" s="33">
        <v>166</v>
      </c>
      <c r="D392" s="33">
        <v>98</v>
      </c>
      <c r="E392" s="33">
        <v>68</v>
      </c>
      <c r="F392" s="33">
        <v>3</v>
      </c>
      <c r="G392" s="33">
        <v>166</v>
      </c>
      <c r="H392" s="33">
        <v>0</v>
      </c>
      <c r="I392" s="33">
        <v>0</v>
      </c>
      <c r="J392" s="33">
        <v>155</v>
      </c>
      <c r="K392" s="33">
        <v>1</v>
      </c>
      <c r="L392" s="33">
        <v>7</v>
      </c>
      <c r="M392" s="33">
        <v>0</v>
      </c>
      <c r="N392" s="33">
        <v>3</v>
      </c>
      <c r="O392" s="33">
        <v>14</v>
      </c>
      <c r="P392" s="33">
        <v>8</v>
      </c>
      <c r="Q392" s="33">
        <v>6</v>
      </c>
      <c r="R392" s="57">
        <f t="shared" si="12"/>
        <v>8.4337349397590355E-2</v>
      </c>
      <c r="S392" s="57">
        <f t="shared" si="11"/>
        <v>8.4337349397590355E-2</v>
      </c>
      <c r="T392" s="57">
        <f>+IF(G392&gt;0,'Órdenes y Medidas'!C395/G392,"-")</f>
        <v>0.31325301204819278</v>
      </c>
      <c r="U392" s="57">
        <f>+IF(OR(C392=0,J392=0),"-",'Órdenes y Medidas'!C395/C392)</f>
        <v>0.31325301204819278</v>
      </c>
    </row>
    <row r="393" spans="2:21" ht="20.100000000000001" customHeight="1" thickBot="1" x14ac:dyDescent="0.25">
      <c r="B393" s="4" t="s">
        <v>567</v>
      </c>
      <c r="C393" s="33">
        <v>285</v>
      </c>
      <c r="D393" s="33">
        <v>134</v>
      </c>
      <c r="E393" s="33">
        <v>151</v>
      </c>
      <c r="F393" s="33">
        <v>4</v>
      </c>
      <c r="G393" s="33">
        <v>285</v>
      </c>
      <c r="H393" s="33">
        <v>0</v>
      </c>
      <c r="I393" s="33">
        <v>0</v>
      </c>
      <c r="J393" s="33">
        <v>193</v>
      </c>
      <c r="K393" s="33">
        <v>15</v>
      </c>
      <c r="L393" s="33">
        <v>38</v>
      </c>
      <c r="M393" s="33">
        <v>39</v>
      </c>
      <c r="N393" s="33">
        <v>0</v>
      </c>
      <c r="O393" s="33">
        <v>26</v>
      </c>
      <c r="P393" s="33">
        <v>14</v>
      </c>
      <c r="Q393" s="33">
        <v>12</v>
      </c>
      <c r="R393" s="57">
        <f t="shared" si="12"/>
        <v>9.1228070175438603E-2</v>
      </c>
      <c r="S393" s="57">
        <f t="shared" si="11"/>
        <v>9.1228070175438603E-2</v>
      </c>
      <c r="T393" s="57">
        <f>+IF(G393&gt;0,'Órdenes y Medidas'!C396/G393,"-")</f>
        <v>0.15438596491228071</v>
      </c>
      <c r="U393" s="57">
        <f>+IF(OR(C393=0,J393=0),"-",'Órdenes y Medidas'!C396/C393)</f>
        <v>0.15438596491228071</v>
      </c>
    </row>
    <row r="394" spans="2:21" ht="20.100000000000001" customHeight="1" thickBot="1" x14ac:dyDescent="0.25">
      <c r="B394" s="4" t="s">
        <v>568</v>
      </c>
      <c r="C394" s="33">
        <v>26</v>
      </c>
      <c r="D394" s="33">
        <v>16</v>
      </c>
      <c r="E394" s="33">
        <v>10</v>
      </c>
      <c r="F394" s="33">
        <v>0</v>
      </c>
      <c r="G394" s="33">
        <v>26</v>
      </c>
      <c r="H394" s="33">
        <v>0</v>
      </c>
      <c r="I394" s="33">
        <v>0</v>
      </c>
      <c r="J394" s="33">
        <v>24</v>
      </c>
      <c r="K394" s="33">
        <v>0</v>
      </c>
      <c r="L394" s="33">
        <v>1</v>
      </c>
      <c r="M394" s="33">
        <v>1</v>
      </c>
      <c r="N394" s="33">
        <v>0</v>
      </c>
      <c r="O394" s="33">
        <v>7</v>
      </c>
      <c r="P394" s="33">
        <v>4</v>
      </c>
      <c r="Q394" s="33">
        <v>3</v>
      </c>
      <c r="R394" s="57">
        <f t="shared" si="12"/>
        <v>0.26923076923076922</v>
      </c>
      <c r="S394" s="57">
        <f t="shared" si="11"/>
        <v>0.26923076923076922</v>
      </c>
      <c r="T394" s="57">
        <f>+IF(G394&gt;0,'Órdenes y Medidas'!C397/G394,"-")</f>
        <v>0.57692307692307687</v>
      </c>
      <c r="U394" s="57">
        <f>+IF(OR(C394=0,J394=0),"-",'Órdenes y Medidas'!C397/C394)</f>
        <v>0.57692307692307687</v>
      </c>
    </row>
    <row r="395" spans="2:21" ht="20.100000000000001" customHeight="1" thickBot="1" x14ac:dyDescent="0.25">
      <c r="B395" s="4" t="s">
        <v>569</v>
      </c>
      <c r="C395" s="33">
        <v>56</v>
      </c>
      <c r="D395" s="33">
        <v>34</v>
      </c>
      <c r="E395" s="33">
        <v>22</v>
      </c>
      <c r="F395" s="33">
        <v>0</v>
      </c>
      <c r="G395" s="33">
        <v>56</v>
      </c>
      <c r="H395" s="33">
        <v>0</v>
      </c>
      <c r="I395" s="33">
        <v>0</v>
      </c>
      <c r="J395" s="33">
        <v>54</v>
      </c>
      <c r="K395" s="33">
        <v>1</v>
      </c>
      <c r="L395" s="33">
        <v>0</v>
      </c>
      <c r="M395" s="33">
        <v>1</v>
      </c>
      <c r="N395" s="33">
        <v>0</v>
      </c>
      <c r="O395" s="33">
        <v>18</v>
      </c>
      <c r="P395" s="33">
        <v>10</v>
      </c>
      <c r="Q395" s="33">
        <v>8</v>
      </c>
      <c r="R395" s="57">
        <f t="shared" si="12"/>
        <v>0.32142857142857145</v>
      </c>
      <c r="S395" s="57">
        <f t="shared" ref="S395:S442" si="13">+IF(C395&gt;0,O395/C395,"-")</f>
        <v>0.32142857142857145</v>
      </c>
      <c r="T395" s="57">
        <f>+IF(G395&gt;0,'Órdenes y Medidas'!C398/G395,"-")</f>
        <v>0.23214285714285715</v>
      </c>
      <c r="U395" s="57">
        <f>+IF(OR(C395=0,J395=0),"-",'Órdenes y Medidas'!C398/C395)</f>
        <v>0.23214285714285715</v>
      </c>
    </row>
    <row r="396" spans="2:21" ht="20.100000000000001" customHeight="1" thickBot="1" x14ac:dyDescent="0.25">
      <c r="B396" s="4" t="s">
        <v>570</v>
      </c>
      <c r="C396" s="33">
        <v>165</v>
      </c>
      <c r="D396" s="33">
        <v>94</v>
      </c>
      <c r="E396" s="33">
        <v>71</v>
      </c>
      <c r="F396" s="33">
        <v>0</v>
      </c>
      <c r="G396" s="33">
        <v>165</v>
      </c>
      <c r="H396" s="33">
        <v>0</v>
      </c>
      <c r="I396" s="33">
        <v>0</v>
      </c>
      <c r="J396" s="33">
        <v>165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57">
        <f t="shared" ref="R396:R442" si="14">+IF(G396&gt;0,O396/G396,"-")</f>
        <v>0</v>
      </c>
      <c r="S396" s="57">
        <f t="shared" si="13"/>
        <v>0</v>
      </c>
      <c r="T396" s="57">
        <f>+IF(G396&gt;0,'Órdenes y Medidas'!C399/G396,"-")</f>
        <v>0.16969696969696971</v>
      </c>
      <c r="U396" s="57">
        <f>+IF(OR(C396=0,J396=0),"-",'Órdenes y Medidas'!C399/C396)</f>
        <v>0.16969696969696971</v>
      </c>
    </row>
    <row r="397" spans="2:21" ht="20.100000000000001" customHeight="1" thickBot="1" x14ac:dyDescent="0.25">
      <c r="B397" s="4" t="s">
        <v>571</v>
      </c>
      <c r="C397" s="33">
        <v>120</v>
      </c>
      <c r="D397" s="33">
        <v>63</v>
      </c>
      <c r="E397" s="33">
        <v>57</v>
      </c>
      <c r="F397" s="33">
        <v>0</v>
      </c>
      <c r="G397" s="33">
        <v>154</v>
      </c>
      <c r="H397" s="33">
        <v>0</v>
      </c>
      <c r="I397" s="33">
        <v>0</v>
      </c>
      <c r="J397" s="33">
        <v>113</v>
      </c>
      <c r="K397" s="33">
        <v>0</v>
      </c>
      <c r="L397" s="33">
        <v>38</v>
      </c>
      <c r="M397" s="33">
        <v>3</v>
      </c>
      <c r="N397" s="33">
        <v>0</v>
      </c>
      <c r="O397" s="33">
        <v>27</v>
      </c>
      <c r="P397" s="33">
        <v>14</v>
      </c>
      <c r="Q397" s="33">
        <v>13</v>
      </c>
      <c r="R397" s="57">
        <f t="shared" si="14"/>
        <v>0.17532467532467533</v>
      </c>
      <c r="S397" s="57">
        <f t="shared" si="13"/>
        <v>0.22500000000000001</v>
      </c>
      <c r="T397" s="57">
        <f>+IF(G397&gt;0,'Órdenes y Medidas'!C400/G397,"-")</f>
        <v>8.4415584415584416E-2</v>
      </c>
      <c r="U397" s="57">
        <f>+IF(OR(C397=0,J397=0),"-",'Órdenes y Medidas'!C400/C397)</f>
        <v>0.10833333333333334</v>
      </c>
    </row>
    <row r="398" spans="2:21" ht="20.100000000000001" customHeight="1" thickBot="1" x14ac:dyDescent="0.25">
      <c r="B398" s="4" t="s">
        <v>205</v>
      </c>
      <c r="C398" s="33">
        <v>2837</v>
      </c>
      <c r="D398" s="33">
        <v>1468</v>
      </c>
      <c r="E398" s="33">
        <v>1369</v>
      </c>
      <c r="F398" s="33">
        <v>2</v>
      </c>
      <c r="G398" s="33">
        <v>2933</v>
      </c>
      <c r="H398" s="33">
        <v>208</v>
      </c>
      <c r="I398" s="33">
        <v>3</v>
      </c>
      <c r="J398" s="33">
        <v>1925</v>
      </c>
      <c r="K398" s="33">
        <v>27</v>
      </c>
      <c r="L398" s="33">
        <v>639</v>
      </c>
      <c r="M398" s="33">
        <v>121</v>
      </c>
      <c r="N398" s="33">
        <v>10</v>
      </c>
      <c r="O398" s="33">
        <v>404</v>
      </c>
      <c r="P398" s="33">
        <v>194</v>
      </c>
      <c r="Q398" s="33">
        <v>210</v>
      </c>
      <c r="R398" s="57">
        <f t="shared" si="14"/>
        <v>0.13774292533242413</v>
      </c>
      <c r="S398" s="57">
        <f t="shared" si="13"/>
        <v>0.14240394783221713</v>
      </c>
      <c r="T398" s="57">
        <f>+IF(G398&gt;0,'Órdenes y Medidas'!C401/G398,"-")</f>
        <v>0.24821002386634844</v>
      </c>
      <c r="U398" s="57">
        <f>+IF(OR(C398=0,J398=0),"-",'Órdenes y Medidas'!C401/C398)</f>
        <v>0.25660909411350019</v>
      </c>
    </row>
    <row r="399" spans="2:21" ht="20.100000000000001" customHeight="1" thickBot="1" x14ac:dyDescent="0.25">
      <c r="B399" s="4" t="s">
        <v>572</v>
      </c>
      <c r="C399" s="33">
        <v>63</v>
      </c>
      <c r="D399" s="33">
        <v>34</v>
      </c>
      <c r="E399" s="33">
        <v>29</v>
      </c>
      <c r="F399" s="33">
        <v>0</v>
      </c>
      <c r="G399" s="33">
        <v>63</v>
      </c>
      <c r="H399" s="33">
        <v>0</v>
      </c>
      <c r="I399" s="33">
        <v>0</v>
      </c>
      <c r="J399" s="33">
        <v>52</v>
      </c>
      <c r="K399" s="33">
        <v>0</v>
      </c>
      <c r="L399" s="33">
        <v>11</v>
      </c>
      <c r="M399" s="33">
        <v>0</v>
      </c>
      <c r="N399" s="33">
        <v>0</v>
      </c>
      <c r="O399" s="33">
        <v>4</v>
      </c>
      <c r="P399" s="33">
        <v>1</v>
      </c>
      <c r="Q399" s="33">
        <v>3</v>
      </c>
      <c r="R399" s="57">
        <f t="shared" si="14"/>
        <v>6.3492063492063489E-2</v>
      </c>
      <c r="S399" s="57">
        <f t="shared" si="13"/>
        <v>6.3492063492063489E-2</v>
      </c>
      <c r="T399" s="57">
        <f>+IF(G399&gt;0,'Órdenes y Medidas'!C402/G399,"-")</f>
        <v>0.17460317460317459</v>
      </c>
      <c r="U399" s="57">
        <f>+IF(OR(C399=0,J399=0),"-",'Órdenes y Medidas'!C402/C399)</f>
        <v>0.17460317460317459</v>
      </c>
    </row>
    <row r="400" spans="2:21" ht="20.100000000000001" customHeight="1" thickBot="1" x14ac:dyDescent="0.25">
      <c r="B400" s="4" t="s">
        <v>573</v>
      </c>
      <c r="C400" s="33">
        <v>186</v>
      </c>
      <c r="D400" s="33">
        <v>127</v>
      </c>
      <c r="E400" s="33">
        <v>59</v>
      </c>
      <c r="F400" s="33">
        <v>0</v>
      </c>
      <c r="G400" s="33">
        <v>186</v>
      </c>
      <c r="H400" s="33">
        <v>0</v>
      </c>
      <c r="I400" s="33">
        <v>0</v>
      </c>
      <c r="J400" s="33">
        <v>79</v>
      </c>
      <c r="K400" s="33">
        <v>11</v>
      </c>
      <c r="L400" s="33">
        <v>30</v>
      </c>
      <c r="M400" s="33">
        <v>12</v>
      </c>
      <c r="N400" s="33">
        <v>54</v>
      </c>
      <c r="O400" s="33">
        <v>33</v>
      </c>
      <c r="P400" s="33">
        <v>12</v>
      </c>
      <c r="Q400" s="33">
        <v>21</v>
      </c>
      <c r="R400" s="57">
        <f t="shared" si="14"/>
        <v>0.17741935483870969</v>
      </c>
      <c r="S400" s="57">
        <f t="shared" si="13"/>
        <v>0.17741935483870969</v>
      </c>
      <c r="T400" s="57">
        <f>+IF(G400&gt;0,'Órdenes y Medidas'!C403/G400,"-")</f>
        <v>0.26881720430107525</v>
      </c>
      <c r="U400" s="57">
        <f>+IF(OR(C400=0,J400=0),"-",'Órdenes y Medidas'!C403/C400)</f>
        <v>0.26881720430107525</v>
      </c>
    </row>
    <row r="401" spans="2:21" ht="20.100000000000001" customHeight="1" thickBot="1" x14ac:dyDescent="0.25">
      <c r="B401" s="4" t="s">
        <v>574</v>
      </c>
      <c r="C401" s="33">
        <v>175</v>
      </c>
      <c r="D401" s="33">
        <v>103</v>
      </c>
      <c r="E401" s="33">
        <v>72</v>
      </c>
      <c r="F401" s="33">
        <v>96</v>
      </c>
      <c r="G401" s="33">
        <v>175</v>
      </c>
      <c r="H401" s="33">
        <v>4</v>
      </c>
      <c r="I401" s="33">
        <v>0</v>
      </c>
      <c r="J401" s="33">
        <v>76</v>
      </c>
      <c r="K401" s="33">
        <v>0</v>
      </c>
      <c r="L401" s="33">
        <v>74</v>
      </c>
      <c r="M401" s="33">
        <v>21</v>
      </c>
      <c r="N401" s="33">
        <v>0</v>
      </c>
      <c r="O401" s="33">
        <v>46</v>
      </c>
      <c r="P401" s="33">
        <v>34</v>
      </c>
      <c r="Q401" s="33">
        <v>12</v>
      </c>
      <c r="R401" s="57">
        <f t="shared" si="14"/>
        <v>0.26285714285714284</v>
      </c>
      <c r="S401" s="57">
        <f t="shared" si="13"/>
        <v>0.26285714285714284</v>
      </c>
      <c r="T401" s="57">
        <f>+IF(G401&gt;0,'Órdenes y Medidas'!C404/G401,"-")</f>
        <v>0.22857142857142856</v>
      </c>
      <c r="U401" s="57">
        <f>+IF(OR(C401=0,J401=0),"-",'Órdenes y Medidas'!C404/C401)</f>
        <v>0.22857142857142856</v>
      </c>
    </row>
    <row r="402" spans="2:21" ht="20.100000000000001" customHeight="1" thickBot="1" x14ac:dyDescent="0.25">
      <c r="B402" s="4" t="s">
        <v>575</v>
      </c>
      <c r="C402" s="33">
        <v>165</v>
      </c>
      <c r="D402" s="33">
        <v>99</v>
      </c>
      <c r="E402" s="33">
        <v>66</v>
      </c>
      <c r="F402" s="33">
        <v>0</v>
      </c>
      <c r="G402" s="33">
        <v>165</v>
      </c>
      <c r="H402" s="33">
        <v>0</v>
      </c>
      <c r="I402" s="33">
        <v>0</v>
      </c>
      <c r="J402" s="33">
        <v>94</v>
      </c>
      <c r="K402" s="33">
        <v>0</v>
      </c>
      <c r="L402" s="33">
        <v>10</v>
      </c>
      <c r="M402" s="33">
        <v>57</v>
      </c>
      <c r="N402" s="33">
        <v>4</v>
      </c>
      <c r="O402" s="33">
        <v>24</v>
      </c>
      <c r="P402" s="33">
        <v>10</v>
      </c>
      <c r="Q402" s="33">
        <v>14</v>
      </c>
      <c r="R402" s="57">
        <f t="shared" si="14"/>
        <v>0.14545454545454545</v>
      </c>
      <c r="S402" s="57">
        <f t="shared" si="13"/>
        <v>0.14545454545454545</v>
      </c>
      <c r="T402" s="57">
        <f>+IF(G402&gt;0,'Órdenes y Medidas'!C405/G402,"-")</f>
        <v>0.10909090909090909</v>
      </c>
      <c r="U402" s="57">
        <f>+IF(OR(C402=0,J402=0),"-",'Órdenes y Medidas'!C405/C402)</f>
        <v>0.10909090909090909</v>
      </c>
    </row>
    <row r="403" spans="2:21" ht="20.100000000000001" customHeight="1" thickBot="1" x14ac:dyDescent="0.25">
      <c r="B403" s="4" t="s">
        <v>576</v>
      </c>
      <c r="C403" s="33">
        <v>185</v>
      </c>
      <c r="D403" s="33">
        <v>102</v>
      </c>
      <c r="E403" s="33">
        <v>83</v>
      </c>
      <c r="F403" s="33">
        <v>0</v>
      </c>
      <c r="G403" s="33">
        <v>185</v>
      </c>
      <c r="H403" s="33">
        <v>5</v>
      </c>
      <c r="I403" s="33">
        <v>0</v>
      </c>
      <c r="J403" s="33">
        <v>96</v>
      </c>
      <c r="K403" s="33">
        <v>0</v>
      </c>
      <c r="L403" s="33">
        <v>56</v>
      </c>
      <c r="M403" s="33">
        <v>15</v>
      </c>
      <c r="N403" s="33">
        <v>13</v>
      </c>
      <c r="O403" s="33">
        <v>52</v>
      </c>
      <c r="P403" s="33">
        <v>37</v>
      </c>
      <c r="Q403" s="33">
        <v>15</v>
      </c>
      <c r="R403" s="57">
        <f t="shared" si="14"/>
        <v>0.2810810810810811</v>
      </c>
      <c r="S403" s="57">
        <f t="shared" si="13"/>
        <v>0.2810810810810811</v>
      </c>
      <c r="T403" s="57">
        <f>+IF(G403&gt;0,'Órdenes y Medidas'!C406/G403,"-")</f>
        <v>0.27027027027027029</v>
      </c>
      <c r="U403" s="57">
        <f>+IF(OR(C403=0,J403=0),"-",'Órdenes y Medidas'!C406/C403)</f>
        <v>0.27027027027027029</v>
      </c>
    </row>
    <row r="404" spans="2:21" ht="20.100000000000001" customHeight="1" thickBot="1" x14ac:dyDescent="0.25">
      <c r="B404" s="4" t="s">
        <v>577</v>
      </c>
      <c r="C404" s="33">
        <v>80</v>
      </c>
      <c r="D404" s="33">
        <v>48</v>
      </c>
      <c r="E404" s="33">
        <v>32</v>
      </c>
      <c r="F404" s="33">
        <v>0</v>
      </c>
      <c r="G404" s="33">
        <v>80</v>
      </c>
      <c r="H404" s="33">
        <v>8</v>
      </c>
      <c r="I404" s="33">
        <v>0</v>
      </c>
      <c r="J404" s="33">
        <v>35</v>
      </c>
      <c r="K404" s="33">
        <v>13</v>
      </c>
      <c r="L404" s="33">
        <v>12</v>
      </c>
      <c r="M404" s="33">
        <v>12</v>
      </c>
      <c r="N404" s="33">
        <v>0</v>
      </c>
      <c r="O404" s="33">
        <v>6</v>
      </c>
      <c r="P404" s="33">
        <v>3</v>
      </c>
      <c r="Q404" s="33">
        <v>3</v>
      </c>
      <c r="R404" s="57">
        <f t="shared" si="14"/>
        <v>7.4999999999999997E-2</v>
      </c>
      <c r="S404" s="57">
        <f t="shared" si="13"/>
        <v>7.4999999999999997E-2</v>
      </c>
      <c r="T404" s="57">
        <f>+IF(G404&gt;0,'Órdenes y Medidas'!C407/G404,"-")</f>
        <v>0.3</v>
      </c>
      <c r="U404" s="57">
        <f>+IF(OR(C404=0,J404=0),"-",'Órdenes y Medidas'!C407/C404)</f>
        <v>0.3</v>
      </c>
    </row>
    <row r="405" spans="2:21" ht="20.100000000000001" customHeight="1" thickBot="1" x14ac:dyDescent="0.25">
      <c r="B405" s="4" t="s">
        <v>578</v>
      </c>
      <c r="C405" s="33">
        <v>175</v>
      </c>
      <c r="D405" s="33">
        <v>93</v>
      </c>
      <c r="E405" s="33">
        <v>82</v>
      </c>
      <c r="F405" s="33">
        <v>0</v>
      </c>
      <c r="G405" s="33">
        <v>175</v>
      </c>
      <c r="H405" s="33">
        <v>175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57">
        <f t="shared" si="14"/>
        <v>0</v>
      </c>
      <c r="S405" s="57">
        <f t="shared" si="13"/>
        <v>0</v>
      </c>
      <c r="T405" s="57">
        <f>+IF(G405&gt;0,'Órdenes y Medidas'!C408/G405,"-")</f>
        <v>0.16</v>
      </c>
      <c r="U405" s="57" t="str">
        <f>+IF(OR(C405=0,J405=0),"-",'Órdenes y Medidas'!C408/C405)</f>
        <v>-</v>
      </c>
    </row>
    <row r="406" spans="2:21" ht="20.100000000000001" customHeight="1" thickBot="1" x14ac:dyDescent="0.25">
      <c r="B406" s="4" t="s">
        <v>579</v>
      </c>
      <c r="C406" s="33">
        <v>90</v>
      </c>
      <c r="D406" s="33">
        <v>37</v>
      </c>
      <c r="E406" s="33">
        <v>53</v>
      </c>
      <c r="F406" s="33">
        <v>0</v>
      </c>
      <c r="G406" s="33">
        <v>90</v>
      </c>
      <c r="H406" s="33">
        <v>0</v>
      </c>
      <c r="I406" s="33">
        <v>0</v>
      </c>
      <c r="J406" s="33">
        <v>80</v>
      </c>
      <c r="K406" s="33">
        <v>0</v>
      </c>
      <c r="L406" s="33">
        <v>10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7">
        <f t="shared" si="14"/>
        <v>0</v>
      </c>
      <c r="S406" s="57">
        <f t="shared" si="13"/>
        <v>0</v>
      </c>
      <c r="T406" s="57">
        <f>+IF(G406&gt;0,'Órdenes y Medidas'!C409/G406,"-")</f>
        <v>0</v>
      </c>
      <c r="U406" s="57">
        <f>+IF(OR(C406=0,J406=0),"-",'Órdenes y Medidas'!C409/C406)</f>
        <v>0</v>
      </c>
    </row>
    <row r="407" spans="2:21" ht="20.100000000000001" customHeight="1" thickBot="1" x14ac:dyDescent="0.25">
      <c r="B407" s="4" t="s">
        <v>580</v>
      </c>
      <c r="C407" s="33">
        <v>91</v>
      </c>
      <c r="D407" s="33">
        <v>60</v>
      </c>
      <c r="E407" s="33">
        <v>31</v>
      </c>
      <c r="F407" s="33">
        <v>0</v>
      </c>
      <c r="G407" s="33">
        <v>91</v>
      </c>
      <c r="H407" s="33">
        <v>0</v>
      </c>
      <c r="I407" s="33">
        <v>0</v>
      </c>
      <c r="J407" s="33">
        <v>91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57">
        <f t="shared" si="14"/>
        <v>0</v>
      </c>
      <c r="S407" s="57">
        <f t="shared" si="13"/>
        <v>0</v>
      </c>
      <c r="T407" s="57">
        <f>+IF(G407&gt;0,'Órdenes y Medidas'!C410/G407,"-")</f>
        <v>0.18681318681318682</v>
      </c>
      <c r="U407" s="57">
        <f>+IF(OR(C407=0,J407=0),"-",'Órdenes y Medidas'!C410/C407)</f>
        <v>0.18681318681318682</v>
      </c>
    </row>
    <row r="408" spans="2:21" ht="20.100000000000001" customHeight="1" thickBot="1" x14ac:dyDescent="0.25">
      <c r="B408" s="4" t="s">
        <v>581</v>
      </c>
      <c r="C408" s="33">
        <v>16</v>
      </c>
      <c r="D408" s="33">
        <v>7</v>
      </c>
      <c r="E408" s="33">
        <v>9</v>
      </c>
      <c r="F408" s="33">
        <v>0</v>
      </c>
      <c r="G408" s="33">
        <v>16</v>
      </c>
      <c r="H408" s="33">
        <v>0</v>
      </c>
      <c r="I408" s="33">
        <v>0</v>
      </c>
      <c r="J408" s="33">
        <v>16</v>
      </c>
      <c r="K408" s="33">
        <v>0</v>
      </c>
      <c r="L408" s="33">
        <v>0</v>
      </c>
      <c r="M408" s="33">
        <v>0</v>
      </c>
      <c r="N408" s="33">
        <v>0</v>
      </c>
      <c r="O408" s="33">
        <v>4</v>
      </c>
      <c r="P408" s="33">
        <v>3</v>
      </c>
      <c r="Q408" s="33">
        <v>1</v>
      </c>
      <c r="R408" s="57">
        <f t="shared" si="14"/>
        <v>0.25</v>
      </c>
      <c r="S408" s="57">
        <f t="shared" si="13"/>
        <v>0.25</v>
      </c>
      <c r="T408" s="57">
        <f>+IF(G408&gt;0,'Órdenes y Medidas'!C411/G408,"-")</f>
        <v>0.75</v>
      </c>
      <c r="U408" s="57">
        <f>+IF(OR(C408=0,J408=0),"-",'Órdenes y Medidas'!C411/C408)</f>
        <v>0.75</v>
      </c>
    </row>
    <row r="409" spans="2:21" ht="20.100000000000001" customHeight="1" thickBot="1" x14ac:dyDescent="0.25">
      <c r="B409" s="4" t="s">
        <v>582</v>
      </c>
      <c r="C409" s="33">
        <v>40</v>
      </c>
      <c r="D409" s="33">
        <v>10</v>
      </c>
      <c r="E409" s="33">
        <v>30</v>
      </c>
      <c r="F409" s="33">
        <v>0</v>
      </c>
      <c r="G409" s="33">
        <v>40</v>
      </c>
      <c r="H409" s="33">
        <v>0</v>
      </c>
      <c r="I409" s="33">
        <v>0</v>
      </c>
      <c r="J409" s="33">
        <v>40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7">
        <f t="shared" si="14"/>
        <v>0</v>
      </c>
      <c r="S409" s="57">
        <f t="shared" si="13"/>
        <v>0</v>
      </c>
      <c r="T409" s="57">
        <f>+IF(G409&gt;0,'Órdenes y Medidas'!C412/G409,"-")</f>
        <v>0.47499999999999998</v>
      </c>
      <c r="U409" s="57">
        <f>+IF(OR(C409=0,J409=0),"-",'Órdenes y Medidas'!C412/C409)</f>
        <v>0.47499999999999998</v>
      </c>
    </row>
    <row r="410" spans="2:21" ht="20.100000000000001" customHeight="1" thickBot="1" x14ac:dyDescent="0.25">
      <c r="B410" s="4" t="s">
        <v>583</v>
      </c>
      <c r="C410" s="33">
        <v>231</v>
      </c>
      <c r="D410" s="33">
        <v>155</v>
      </c>
      <c r="E410" s="33">
        <v>76</v>
      </c>
      <c r="F410" s="33">
        <v>8</v>
      </c>
      <c r="G410" s="33">
        <v>239</v>
      </c>
      <c r="H410" s="33">
        <v>0</v>
      </c>
      <c r="I410" s="33">
        <v>0</v>
      </c>
      <c r="J410" s="33">
        <v>153</v>
      </c>
      <c r="K410" s="33">
        <v>8</v>
      </c>
      <c r="L410" s="33">
        <v>4</v>
      </c>
      <c r="M410" s="33">
        <v>12</v>
      </c>
      <c r="N410" s="33">
        <v>62</v>
      </c>
      <c r="O410" s="33">
        <v>12</v>
      </c>
      <c r="P410" s="33">
        <v>8</v>
      </c>
      <c r="Q410" s="33">
        <v>4</v>
      </c>
      <c r="R410" s="57">
        <f t="shared" si="14"/>
        <v>5.0209205020920501E-2</v>
      </c>
      <c r="S410" s="57">
        <f t="shared" si="13"/>
        <v>5.1948051948051951E-2</v>
      </c>
      <c r="T410" s="57">
        <f>+IF(G410&gt;0,'Órdenes y Medidas'!C413/G410,"-")</f>
        <v>0.23430962343096234</v>
      </c>
      <c r="U410" s="57">
        <f>+IF(OR(C410=0,J410=0),"-",'Órdenes y Medidas'!C413/C410)</f>
        <v>0.24242424242424243</v>
      </c>
    </row>
    <row r="411" spans="2:21" ht="20.100000000000001" customHeight="1" thickBot="1" x14ac:dyDescent="0.25">
      <c r="B411" s="4" t="s">
        <v>584</v>
      </c>
      <c r="C411" s="33">
        <v>63</v>
      </c>
      <c r="D411" s="33">
        <v>48</v>
      </c>
      <c r="E411" s="33">
        <v>15</v>
      </c>
      <c r="F411" s="33">
        <v>0</v>
      </c>
      <c r="G411" s="33">
        <v>63</v>
      </c>
      <c r="H411" s="33">
        <v>0</v>
      </c>
      <c r="I411" s="33">
        <v>0</v>
      </c>
      <c r="J411" s="33">
        <v>43</v>
      </c>
      <c r="K411" s="33">
        <v>1</v>
      </c>
      <c r="L411" s="33">
        <v>10</v>
      </c>
      <c r="M411" s="33">
        <v>9</v>
      </c>
      <c r="N411" s="33">
        <v>0</v>
      </c>
      <c r="O411" s="33">
        <v>0</v>
      </c>
      <c r="P411" s="33">
        <v>0</v>
      </c>
      <c r="Q411" s="33">
        <v>0</v>
      </c>
      <c r="R411" s="57">
        <f t="shared" si="14"/>
        <v>0</v>
      </c>
      <c r="S411" s="57">
        <f t="shared" si="13"/>
        <v>0</v>
      </c>
      <c r="T411" s="57">
        <f>+IF(G411&gt;0,'Órdenes y Medidas'!C414/G411,"-")</f>
        <v>0.26984126984126983</v>
      </c>
      <c r="U411" s="57">
        <f>+IF(OR(C411=0,J411=0),"-",'Órdenes y Medidas'!C414/C411)</f>
        <v>0.26984126984126983</v>
      </c>
    </row>
    <row r="412" spans="2:21" ht="20.100000000000001" customHeight="1" thickBot="1" x14ac:dyDescent="0.25">
      <c r="B412" s="4" t="s">
        <v>585</v>
      </c>
      <c r="C412" s="33">
        <v>130</v>
      </c>
      <c r="D412" s="33">
        <v>47</v>
      </c>
      <c r="E412" s="33">
        <v>83</v>
      </c>
      <c r="F412" s="33">
        <v>0</v>
      </c>
      <c r="G412" s="33">
        <v>130</v>
      </c>
      <c r="H412" s="33">
        <v>0</v>
      </c>
      <c r="I412" s="33">
        <v>0</v>
      </c>
      <c r="J412" s="33">
        <v>95</v>
      </c>
      <c r="K412" s="33">
        <v>0</v>
      </c>
      <c r="L412" s="33">
        <v>0</v>
      </c>
      <c r="M412" s="33">
        <v>35</v>
      </c>
      <c r="N412" s="33">
        <v>0</v>
      </c>
      <c r="O412" s="33">
        <v>0</v>
      </c>
      <c r="P412" s="33">
        <v>0</v>
      </c>
      <c r="Q412" s="33">
        <v>0</v>
      </c>
      <c r="R412" s="57">
        <f t="shared" si="14"/>
        <v>0</v>
      </c>
      <c r="S412" s="57">
        <f t="shared" si="13"/>
        <v>0</v>
      </c>
      <c r="T412" s="57">
        <f>+IF(G412&gt;0,'Órdenes y Medidas'!C415/G412,"-")</f>
        <v>0.16153846153846155</v>
      </c>
      <c r="U412" s="57">
        <f>+IF(OR(C412=0,J412=0),"-",'Órdenes y Medidas'!C415/C412)</f>
        <v>0.16153846153846155</v>
      </c>
    </row>
    <row r="413" spans="2:21" ht="20.100000000000001" customHeight="1" thickBot="1" x14ac:dyDescent="0.25">
      <c r="B413" s="4" t="s">
        <v>586</v>
      </c>
      <c r="C413" s="33">
        <v>27</v>
      </c>
      <c r="D413" s="33">
        <v>2</v>
      </c>
      <c r="E413" s="33">
        <v>25</v>
      </c>
      <c r="F413" s="33">
        <v>0</v>
      </c>
      <c r="G413" s="33">
        <v>27</v>
      </c>
      <c r="H413" s="33">
        <v>0</v>
      </c>
      <c r="I413" s="33">
        <v>0</v>
      </c>
      <c r="J413" s="33">
        <v>27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57">
        <f t="shared" si="14"/>
        <v>0</v>
      </c>
      <c r="S413" s="57">
        <f t="shared" si="13"/>
        <v>0</v>
      </c>
      <c r="T413" s="57">
        <f>+IF(G413&gt;0,'Órdenes y Medidas'!C416/G413,"-")</f>
        <v>0.14814814814814814</v>
      </c>
      <c r="U413" s="57">
        <f>+IF(OR(C413=0,J413=0),"-",'Órdenes y Medidas'!C416/C413)</f>
        <v>0.14814814814814814</v>
      </c>
    </row>
    <row r="414" spans="2:21" ht="20.100000000000001" customHeight="1" thickBot="1" x14ac:dyDescent="0.25">
      <c r="B414" s="4" t="s">
        <v>206</v>
      </c>
      <c r="C414" s="33">
        <v>706</v>
      </c>
      <c r="D414" s="33">
        <v>496</v>
      </c>
      <c r="E414" s="33">
        <v>210</v>
      </c>
      <c r="F414" s="33">
        <v>0</v>
      </c>
      <c r="G414" s="33">
        <v>706</v>
      </c>
      <c r="H414" s="33">
        <v>0</v>
      </c>
      <c r="I414" s="33">
        <v>5</v>
      </c>
      <c r="J414" s="33">
        <v>350</v>
      </c>
      <c r="K414" s="33">
        <v>32</v>
      </c>
      <c r="L414" s="33">
        <v>95</v>
      </c>
      <c r="M414" s="33">
        <v>35</v>
      </c>
      <c r="N414" s="33">
        <v>189</v>
      </c>
      <c r="O414" s="33">
        <v>39</v>
      </c>
      <c r="P414" s="33">
        <v>24</v>
      </c>
      <c r="Q414" s="33">
        <v>15</v>
      </c>
      <c r="R414" s="57">
        <f t="shared" si="14"/>
        <v>5.5240793201133141E-2</v>
      </c>
      <c r="S414" s="57">
        <f t="shared" si="13"/>
        <v>5.5240793201133141E-2</v>
      </c>
      <c r="T414" s="57">
        <f>+IF(G414&gt;0,'Órdenes y Medidas'!C417/G414,"-")</f>
        <v>0.1501416430594901</v>
      </c>
      <c r="U414" s="57">
        <f>+IF(OR(C414=0,J414=0),"-",'Órdenes y Medidas'!C417/C414)</f>
        <v>0.1501416430594901</v>
      </c>
    </row>
    <row r="415" spans="2:21" ht="20.100000000000001" customHeight="1" thickBot="1" x14ac:dyDescent="0.25">
      <c r="B415" s="4" t="s">
        <v>587</v>
      </c>
      <c r="C415" s="33">
        <v>17</v>
      </c>
      <c r="D415" s="33">
        <v>10</v>
      </c>
      <c r="E415" s="33">
        <v>7</v>
      </c>
      <c r="F415" s="33">
        <v>0</v>
      </c>
      <c r="G415" s="33">
        <v>17</v>
      </c>
      <c r="H415" s="33">
        <v>0</v>
      </c>
      <c r="I415" s="33">
        <v>0</v>
      </c>
      <c r="J415" s="33">
        <v>9</v>
      </c>
      <c r="K415" s="33">
        <v>0</v>
      </c>
      <c r="L415" s="33">
        <v>6</v>
      </c>
      <c r="M415" s="33">
        <v>2</v>
      </c>
      <c r="N415" s="33">
        <v>0</v>
      </c>
      <c r="O415" s="33">
        <v>1</v>
      </c>
      <c r="P415" s="33">
        <v>0</v>
      </c>
      <c r="Q415" s="33">
        <v>1</v>
      </c>
      <c r="R415" s="57">
        <f t="shared" si="14"/>
        <v>5.8823529411764705E-2</v>
      </c>
      <c r="S415" s="57">
        <f t="shared" si="13"/>
        <v>5.8823529411764705E-2</v>
      </c>
      <c r="T415" s="57">
        <f>+IF(G415&gt;0,'Órdenes y Medidas'!C418/G415,"-")</f>
        <v>0</v>
      </c>
      <c r="U415" s="57">
        <f>+IF(OR(C415=0,J415=0),"-",'Órdenes y Medidas'!C418/C415)</f>
        <v>0</v>
      </c>
    </row>
    <row r="416" spans="2:21" ht="20.100000000000001" customHeight="1" thickBot="1" x14ac:dyDescent="0.25">
      <c r="B416" s="4" t="s">
        <v>588</v>
      </c>
      <c r="C416" s="33">
        <v>73</v>
      </c>
      <c r="D416" s="33">
        <v>48</v>
      </c>
      <c r="E416" s="33">
        <v>25</v>
      </c>
      <c r="F416" s="33">
        <v>0</v>
      </c>
      <c r="G416" s="33">
        <v>73</v>
      </c>
      <c r="H416" s="33">
        <v>0</v>
      </c>
      <c r="I416" s="33">
        <v>0</v>
      </c>
      <c r="J416" s="33">
        <v>57</v>
      </c>
      <c r="K416" s="33">
        <v>2</v>
      </c>
      <c r="L416" s="33">
        <v>2</v>
      </c>
      <c r="M416" s="33">
        <v>5</v>
      </c>
      <c r="N416" s="33">
        <v>7</v>
      </c>
      <c r="O416" s="33">
        <v>8</v>
      </c>
      <c r="P416" s="33">
        <v>6</v>
      </c>
      <c r="Q416" s="33">
        <v>2</v>
      </c>
      <c r="R416" s="57">
        <f t="shared" si="14"/>
        <v>0.1095890410958904</v>
      </c>
      <c r="S416" s="57">
        <f t="shared" si="13"/>
        <v>0.1095890410958904</v>
      </c>
      <c r="T416" s="57">
        <f>+IF(G416&gt;0,'Órdenes y Medidas'!C419/G416,"-")</f>
        <v>0.64383561643835618</v>
      </c>
      <c r="U416" s="57">
        <f>+IF(OR(C416=0,J416=0),"-",'Órdenes y Medidas'!C419/C416)</f>
        <v>0.64383561643835618</v>
      </c>
    </row>
    <row r="417" spans="2:21" ht="20.100000000000001" customHeight="1" thickBot="1" x14ac:dyDescent="0.25">
      <c r="B417" s="4" t="s">
        <v>589</v>
      </c>
      <c r="C417" s="33">
        <v>91</v>
      </c>
      <c r="D417" s="33">
        <v>31</v>
      </c>
      <c r="E417" s="33">
        <v>60</v>
      </c>
      <c r="F417" s="33">
        <v>0</v>
      </c>
      <c r="G417" s="33">
        <v>91</v>
      </c>
      <c r="H417" s="33">
        <v>0</v>
      </c>
      <c r="I417" s="33">
        <v>0</v>
      </c>
      <c r="J417" s="33">
        <v>91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7">
        <f t="shared" si="14"/>
        <v>0</v>
      </c>
      <c r="S417" s="57">
        <f t="shared" si="13"/>
        <v>0</v>
      </c>
      <c r="T417" s="57">
        <f>+IF(G417&gt;0,'Órdenes y Medidas'!C420/G417,"-")</f>
        <v>0.14285714285714285</v>
      </c>
      <c r="U417" s="57">
        <f>+IF(OR(C417=0,J417=0),"-",'Órdenes y Medidas'!C420/C417)</f>
        <v>0.14285714285714285</v>
      </c>
    </row>
    <row r="418" spans="2:21" ht="20.100000000000001" customHeight="1" thickBot="1" x14ac:dyDescent="0.25">
      <c r="B418" s="4" t="s">
        <v>590</v>
      </c>
      <c r="C418" s="33">
        <v>40</v>
      </c>
      <c r="D418" s="33">
        <v>20</v>
      </c>
      <c r="E418" s="33">
        <v>20</v>
      </c>
      <c r="F418" s="33">
        <v>0</v>
      </c>
      <c r="G418" s="33">
        <v>40</v>
      </c>
      <c r="H418" s="33">
        <v>0</v>
      </c>
      <c r="I418" s="33">
        <v>0</v>
      </c>
      <c r="J418" s="33">
        <v>40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57">
        <f t="shared" si="14"/>
        <v>0</v>
      </c>
      <c r="S418" s="57">
        <f t="shared" si="13"/>
        <v>0</v>
      </c>
      <c r="T418" s="57">
        <f>+IF(G418&gt;0,'Órdenes y Medidas'!C421/G418,"-")</f>
        <v>0.22500000000000001</v>
      </c>
      <c r="U418" s="57">
        <f>+IF(OR(C418=0,J418=0),"-",'Órdenes y Medidas'!C421/C418)</f>
        <v>0.22500000000000001</v>
      </c>
    </row>
    <row r="419" spans="2:21" ht="20.100000000000001" customHeight="1" thickBot="1" x14ac:dyDescent="0.25">
      <c r="B419" s="4" t="s">
        <v>591</v>
      </c>
      <c r="C419" s="33">
        <v>73</v>
      </c>
      <c r="D419" s="33">
        <v>37</v>
      </c>
      <c r="E419" s="33">
        <v>36</v>
      </c>
      <c r="F419" s="33">
        <v>0</v>
      </c>
      <c r="G419" s="33">
        <v>73</v>
      </c>
      <c r="H419" s="33">
        <v>0</v>
      </c>
      <c r="I419" s="33">
        <v>0</v>
      </c>
      <c r="J419" s="33">
        <v>67</v>
      </c>
      <c r="K419" s="33">
        <v>0</v>
      </c>
      <c r="L419" s="33">
        <v>6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57">
        <f t="shared" si="14"/>
        <v>0</v>
      </c>
      <c r="S419" s="57">
        <f t="shared" si="13"/>
        <v>0</v>
      </c>
      <c r="T419" s="57">
        <f>+IF(G419&gt;0,'Órdenes y Medidas'!C422/G419,"-")</f>
        <v>0.12328767123287671</v>
      </c>
      <c r="U419" s="57">
        <f>+IF(OR(C419=0,J419=0),"-",'Órdenes y Medidas'!C422/C419)</f>
        <v>0.12328767123287671</v>
      </c>
    </row>
    <row r="420" spans="2:21" ht="20.100000000000001" customHeight="1" thickBot="1" x14ac:dyDescent="0.25">
      <c r="B420" s="4" t="s">
        <v>592</v>
      </c>
      <c r="C420" s="33">
        <v>22</v>
      </c>
      <c r="D420" s="33">
        <v>21</v>
      </c>
      <c r="E420" s="33">
        <v>1</v>
      </c>
      <c r="F420" s="33">
        <v>0</v>
      </c>
      <c r="G420" s="33">
        <v>22</v>
      </c>
      <c r="H420" s="33">
        <v>0</v>
      </c>
      <c r="I420" s="33">
        <v>0</v>
      </c>
      <c r="J420" s="33">
        <v>20</v>
      </c>
      <c r="K420" s="33">
        <v>0</v>
      </c>
      <c r="L420" s="33">
        <v>2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57">
        <f t="shared" si="14"/>
        <v>0</v>
      </c>
      <c r="S420" s="57">
        <f t="shared" si="13"/>
        <v>0</v>
      </c>
      <c r="T420" s="57">
        <f>+IF(G420&gt;0,'Órdenes y Medidas'!C423/G420,"-")</f>
        <v>9.0909090909090912E-2</v>
      </c>
      <c r="U420" s="57">
        <f>+IF(OR(C420=0,J420=0),"-",'Órdenes y Medidas'!C423/C420)</f>
        <v>9.0909090909090912E-2</v>
      </c>
    </row>
    <row r="421" spans="2:21" ht="20.100000000000001" customHeight="1" thickBot="1" x14ac:dyDescent="0.25">
      <c r="B421" s="4" t="s">
        <v>593</v>
      </c>
      <c r="C421" s="33">
        <v>41</v>
      </c>
      <c r="D421" s="33">
        <v>22</v>
      </c>
      <c r="E421" s="33">
        <v>19</v>
      </c>
      <c r="F421" s="33">
        <v>0</v>
      </c>
      <c r="G421" s="33">
        <v>41</v>
      </c>
      <c r="H421" s="33">
        <v>0</v>
      </c>
      <c r="I421" s="33">
        <v>0</v>
      </c>
      <c r="J421" s="33">
        <v>41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57">
        <f t="shared" si="14"/>
        <v>0</v>
      </c>
      <c r="S421" s="57">
        <f t="shared" si="13"/>
        <v>0</v>
      </c>
      <c r="T421" s="57">
        <f>+IF(G421&gt;0,'Órdenes y Medidas'!C424/G421,"-")</f>
        <v>0.21951219512195122</v>
      </c>
      <c r="U421" s="57">
        <f>+IF(OR(C421=0,J421=0),"-",'Órdenes y Medidas'!C424/C421)</f>
        <v>0.21951219512195122</v>
      </c>
    </row>
    <row r="422" spans="2:21" ht="20.100000000000001" customHeight="1" thickBot="1" x14ac:dyDescent="0.25">
      <c r="B422" s="4" t="s">
        <v>594</v>
      </c>
      <c r="C422" s="33">
        <v>62</v>
      </c>
      <c r="D422" s="33">
        <v>46</v>
      </c>
      <c r="E422" s="33">
        <v>16</v>
      </c>
      <c r="F422" s="33">
        <v>0</v>
      </c>
      <c r="G422" s="33">
        <v>75</v>
      </c>
      <c r="H422" s="33">
        <v>1</v>
      </c>
      <c r="I422" s="33">
        <v>0</v>
      </c>
      <c r="J422" s="33">
        <v>50</v>
      </c>
      <c r="K422" s="33">
        <v>0</v>
      </c>
      <c r="L422" s="33">
        <v>12</v>
      </c>
      <c r="M422" s="33">
        <v>10</v>
      </c>
      <c r="N422" s="33">
        <v>2</v>
      </c>
      <c r="O422" s="33">
        <v>7</v>
      </c>
      <c r="P422" s="33">
        <v>3</v>
      </c>
      <c r="Q422" s="33">
        <v>4</v>
      </c>
      <c r="R422" s="57">
        <f t="shared" si="14"/>
        <v>9.3333333333333338E-2</v>
      </c>
      <c r="S422" s="57">
        <f t="shared" si="13"/>
        <v>0.11290322580645161</v>
      </c>
      <c r="T422" s="57">
        <f>+IF(G422&gt;0,'Órdenes y Medidas'!C425/G422,"-")</f>
        <v>0.18666666666666668</v>
      </c>
      <c r="U422" s="57">
        <f>+IF(OR(C422=0,J422=0),"-",'Órdenes y Medidas'!C425/C422)</f>
        <v>0.22580645161290322</v>
      </c>
    </row>
    <row r="423" spans="2:21" ht="20.100000000000001" customHeight="1" thickBot="1" x14ac:dyDescent="0.25">
      <c r="B423" s="4" t="s">
        <v>595</v>
      </c>
      <c r="C423" s="33">
        <v>300</v>
      </c>
      <c r="D423" s="33">
        <v>151</v>
      </c>
      <c r="E423" s="33">
        <v>149</v>
      </c>
      <c r="F423" s="33">
        <v>0</v>
      </c>
      <c r="G423" s="33">
        <v>300</v>
      </c>
      <c r="H423" s="33">
        <v>0</v>
      </c>
      <c r="I423" s="33">
        <v>4</v>
      </c>
      <c r="J423" s="33">
        <v>173</v>
      </c>
      <c r="K423" s="33">
        <v>0</v>
      </c>
      <c r="L423" s="33">
        <v>68</v>
      </c>
      <c r="M423" s="33">
        <v>51</v>
      </c>
      <c r="N423" s="33">
        <v>4</v>
      </c>
      <c r="O423" s="33">
        <v>4</v>
      </c>
      <c r="P423" s="33">
        <v>3</v>
      </c>
      <c r="Q423" s="33">
        <v>1</v>
      </c>
      <c r="R423" s="57">
        <f t="shared" si="14"/>
        <v>1.3333333333333334E-2</v>
      </c>
      <c r="S423" s="57">
        <f t="shared" si="13"/>
        <v>1.3333333333333334E-2</v>
      </c>
      <c r="T423" s="57">
        <f>+IF(G423&gt;0,'Órdenes y Medidas'!C426/G423,"-")</f>
        <v>0.17333333333333334</v>
      </c>
      <c r="U423" s="57">
        <f>+IF(OR(C423=0,J423=0),"-",'Órdenes y Medidas'!C426/C423)</f>
        <v>0.17333333333333334</v>
      </c>
    </row>
    <row r="424" spans="2:21" ht="20.100000000000001" customHeight="1" thickBot="1" x14ac:dyDescent="0.25">
      <c r="B424" s="4" t="s">
        <v>596</v>
      </c>
      <c r="C424" s="33">
        <v>37</v>
      </c>
      <c r="D424" s="33">
        <v>23</v>
      </c>
      <c r="E424" s="33">
        <v>14</v>
      </c>
      <c r="F424" s="33">
        <v>0</v>
      </c>
      <c r="G424" s="33">
        <v>37</v>
      </c>
      <c r="H424" s="33">
        <v>1</v>
      </c>
      <c r="I424" s="33">
        <v>0</v>
      </c>
      <c r="J424" s="33">
        <v>32</v>
      </c>
      <c r="K424" s="33">
        <v>0</v>
      </c>
      <c r="L424" s="33">
        <v>0</v>
      </c>
      <c r="M424" s="33">
        <v>0</v>
      </c>
      <c r="N424" s="33">
        <v>4</v>
      </c>
      <c r="O424" s="33">
        <v>11</v>
      </c>
      <c r="P424" s="33">
        <v>5</v>
      </c>
      <c r="Q424" s="33">
        <v>6</v>
      </c>
      <c r="R424" s="57">
        <f t="shared" si="14"/>
        <v>0.29729729729729731</v>
      </c>
      <c r="S424" s="57">
        <f t="shared" si="13"/>
        <v>0.29729729729729731</v>
      </c>
      <c r="T424" s="57">
        <f>+IF(G424&gt;0,'Órdenes y Medidas'!C427/G424,"-")</f>
        <v>0.1891891891891892</v>
      </c>
      <c r="U424" s="57">
        <f>+IF(OR(C424=0,J424=0),"-",'Órdenes y Medidas'!C427/C424)</f>
        <v>0.1891891891891892</v>
      </c>
    </row>
    <row r="425" spans="2:21" ht="20.100000000000001" customHeight="1" thickBot="1" x14ac:dyDescent="0.25">
      <c r="B425" s="4" t="s">
        <v>597</v>
      </c>
      <c r="C425" s="33">
        <v>14</v>
      </c>
      <c r="D425" s="33">
        <v>8</v>
      </c>
      <c r="E425" s="33">
        <v>6</v>
      </c>
      <c r="F425" s="33">
        <v>0</v>
      </c>
      <c r="G425" s="33">
        <v>14</v>
      </c>
      <c r="H425" s="33">
        <v>0</v>
      </c>
      <c r="I425" s="33">
        <v>0</v>
      </c>
      <c r="J425" s="33">
        <v>10</v>
      </c>
      <c r="K425" s="33">
        <v>1</v>
      </c>
      <c r="L425" s="33">
        <v>3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57">
        <f t="shared" si="14"/>
        <v>0</v>
      </c>
      <c r="S425" s="57">
        <f t="shared" si="13"/>
        <v>0</v>
      </c>
      <c r="T425" s="57">
        <f>+IF(G425&gt;0,'Órdenes y Medidas'!C428/G425,"-")</f>
        <v>0</v>
      </c>
      <c r="U425" s="57">
        <f>+IF(OR(C425=0,J425=0),"-",'Órdenes y Medidas'!C428/C425)</f>
        <v>0</v>
      </c>
    </row>
    <row r="426" spans="2:21" ht="20.100000000000001" customHeight="1" thickBot="1" x14ac:dyDescent="0.25">
      <c r="B426" s="4" t="s">
        <v>598</v>
      </c>
      <c r="C426" s="33">
        <v>216</v>
      </c>
      <c r="D426" s="33">
        <v>132</v>
      </c>
      <c r="E426" s="33">
        <v>84</v>
      </c>
      <c r="F426" s="33">
        <v>0</v>
      </c>
      <c r="G426" s="33">
        <v>216</v>
      </c>
      <c r="H426" s="33">
        <v>5</v>
      </c>
      <c r="I426" s="33">
        <v>1</v>
      </c>
      <c r="J426" s="33">
        <v>129</v>
      </c>
      <c r="K426" s="33">
        <v>2</v>
      </c>
      <c r="L426" s="33">
        <v>71</v>
      </c>
      <c r="M426" s="33">
        <v>4</v>
      </c>
      <c r="N426" s="33">
        <v>4</v>
      </c>
      <c r="O426" s="33">
        <v>20</v>
      </c>
      <c r="P426" s="33">
        <v>11</v>
      </c>
      <c r="Q426" s="33">
        <v>9</v>
      </c>
      <c r="R426" s="57">
        <f t="shared" si="14"/>
        <v>9.2592592592592587E-2</v>
      </c>
      <c r="S426" s="57">
        <f t="shared" si="13"/>
        <v>9.2592592592592587E-2</v>
      </c>
      <c r="T426" s="57">
        <f>+IF(G426&gt;0,'Órdenes y Medidas'!C429/G426,"-")</f>
        <v>0.1111111111111111</v>
      </c>
      <c r="U426" s="57">
        <f>+IF(OR(C426=0,J426=0),"-",'Órdenes y Medidas'!C429/C426)</f>
        <v>0.1111111111111111</v>
      </c>
    </row>
    <row r="427" spans="2:21" ht="20.100000000000001" customHeight="1" thickBot="1" x14ac:dyDescent="0.25">
      <c r="B427" s="4" t="s">
        <v>599</v>
      </c>
      <c r="C427" s="33">
        <v>37</v>
      </c>
      <c r="D427" s="33">
        <v>21</v>
      </c>
      <c r="E427" s="33">
        <v>16</v>
      </c>
      <c r="F427" s="33">
        <v>0</v>
      </c>
      <c r="G427" s="33">
        <v>37</v>
      </c>
      <c r="H427" s="33">
        <v>3</v>
      </c>
      <c r="I427" s="33">
        <v>0</v>
      </c>
      <c r="J427" s="33">
        <v>16</v>
      </c>
      <c r="K427" s="33">
        <v>2</v>
      </c>
      <c r="L427" s="33">
        <v>9</v>
      </c>
      <c r="M427" s="33">
        <v>7</v>
      </c>
      <c r="N427" s="33">
        <v>0</v>
      </c>
      <c r="O427" s="33">
        <v>0</v>
      </c>
      <c r="P427" s="33">
        <v>0</v>
      </c>
      <c r="Q427" s="33">
        <v>0</v>
      </c>
      <c r="R427" s="57">
        <f t="shared" si="14"/>
        <v>0</v>
      </c>
      <c r="S427" s="57">
        <f t="shared" si="13"/>
        <v>0</v>
      </c>
      <c r="T427" s="57">
        <f>+IF(G427&gt;0,'Órdenes y Medidas'!C430/G427,"-")</f>
        <v>0.16216216216216217</v>
      </c>
      <c r="U427" s="57">
        <f>+IF(OR(C427=0,J427=0),"-",'Órdenes y Medidas'!C430/C427)</f>
        <v>0.16216216216216217</v>
      </c>
    </row>
    <row r="428" spans="2:21" ht="20.100000000000001" customHeight="1" thickBot="1" x14ac:dyDescent="0.25">
      <c r="B428" s="4" t="s">
        <v>600</v>
      </c>
      <c r="C428" s="33">
        <v>18</v>
      </c>
      <c r="D428" s="33">
        <v>12</v>
      </c>
      <c r="E428" s="33">
        <v>6</v>
      </c>
      <c r="F428" s="33">
        <v>0</v>
      </c>
      <c r="G428" s="33">
        <v>18</v>
      </c>
      <c r="H428" s="33">
        <v>0</v>
      </c>
      <c r="I428" s="33">
        <v>0</v>
      </c>
      <c r="J428" s="33">
        <v>14</v>
      </c>
      <c r="K428" s="33">
        <v>0</v>
      </c>
      <c r="L428" s="33">
        <v>4</v>
      </c>
      <c r="M428" s="33">
        <v>0</v>
      </c>
      <c r="N428" s="33">
        <v>0</v>
      </c>
      <c r="O428" s="33">
        <v>2</v>
      </c>
      <c r="P428" s="33">
        <v>2</v>
      </c>
      <c r="Q428" s="33">
        <v>0</v>
      </c>
      <c r="R428" s="57">
        <f t="shared" si="14"/>
        <v>0.1111111111111111</v>
      </c>
      <c r="S428" s="57">
        <f t="shared" si="13"/>
        <v>0.1111111111111111</v>
      </c>
      <c r="T428" s="57">
        <f>+IF(G428&gt;0,'Órdenes y Medidas'!C431/G428,"-")</f>
        <v>0.1111111111111111</v>
      </c>
      <c r="U428" s="57">
        <f>+IF(OR(C428=0,J428=0),"-",'Órdenes y Medidas'!C431/C428)</f>
        <v>0.1111111111111111</v>
      </c>
    </row>
    <row r="429" spans="2:21" ht="20.100000000000001" customHeight="1" thickBot="1" x14ac:dyDescent="0.25">
      <c r="B429" s="4" t="s">
        <v>601</v>
      </c>
      <c r="C429" s="33">
        <v>24</v>
      </c>
      <c r="D429" s="33">
        <v>18</v>
      </c>
      <c r="E429" s="33">
        <v>6</v>
      </c>
      <c r="F429" s="33">
        <v>0</v>
      </c>
      <c r="G429" s="33">
        <v>24</v>
      </c>
      <c r="H429" s="33">
        <v>5</v>
      </c>
      <c r="I429" s="33">
        <v>0</v>
      </c>
      <c r="J429" s="33">
        <v>12</v>
      </c>
      <c r="K429" s="33">
        <v>0</v>
      </c>
      <c r="L429" s="33">
        <v>5</v>
      </c>
      <c r="M429" s="33">
        <v>2</v>
      </c>
      <c r="N429" s="33">
        <v>0</v>
      </c>
      <c r="O429" s="33">
        <v>0</v>
      </c>
      <c r="P429" s="33">
        <v>0</v>
      </c>
      <c r="Q429" s="33">
        <v>0</v>
      </c>
      <c r="R429" s="57">
        <f t="shared" si="14"/>
        <v>0</v>
      </c>
      <c r="S429" s="57">
        <f t="shared" si="13"/>
        <v>0</v>
      </c>
      <c r="T429" s="57">
        <f>+IF(G429&gt;0,'Órdenes y Medidas'!C432/G429,"-")</f>
        <v>0.16666666666666666</v>
      </c>
      <c r="U429" s="57">
        <f>+IF(OR(C429=0,J429=0),"-",'Órdenes y Medidas'!C432/C429)</f>
        <v>0.16666666666666666</v>
      </c>
    </row>
    <row r="430" spans="2:21" ht="20.100000000000001" customHeight="1" thickBot="1" x14ac:dyDescent="0.25">
      <c r="B430" s="4" t="s">
        <v>602</v>
      </c>
      <c r="C430" s="33">
        <v>15</v>
      </c>
      <c r="D430" s="33">
        <v>7</v>
      </c>
      <c r="E430" s="33">
        <v>8</v>
      </c>
      <c r="F430" s="33">
        <v>0</v>
      </c>
      <c r="G430" s="33">
        <v>15</v>
      </c>
      <c r="H430" s="33">
        <v>1</v>
      </c>
      <c r="I430" s="33">
        <v>0</v>
      </c>
      <c r="J430" s="33">
        <v>10</v>
      </c>
      <c r="K430" s="33">
        <v>0</v>
      </c>
      <c r="L430" s="33">
        <v>3</v>
      </c>
      <c r="M430" s="33">
        <v>1</v>
      </c>
      <c r="N430" s="33">
        <v>0</v>
      </c>
      <c r="O430" s="33">
        <v>0</v>
      </c>
      <c r="P430" s="33">
        <v>0</v>
      </c>
      <c r="Q430" s="33">
        <v>0</v>
      </c>
      <c r="R430" s="57">
        <f t="shared" si="14"/>
        <v>0</v>
      </c>
      <c r="S430" s="57">
        <f t="shared" si="13"/>
        <v>0</v>
      </c>
      <c r="T430" s="57">
        <f>+IF(G430&gt;0,'Órdenes y Medidas'!C433/G430,"-")</f>
        <v>0.26666666666666666</v>
      </c>
      <c r="U430" s="57">
        <f>+IF(OR(C430=0,J430=0),"-",'Órdenes y Medidas'!C433/C430)</f>
        <v>0.26666666666666666</v>
      </c>
    </row>
    <row r="431" spans="2:21" ht="20.100000000000001" customHeight="1" thickBot="1" x14ac:dyDescent="0.25">
      <c r="B431" s="4" t="s">
        <v>603</v>
      </c>
      <c r="C431" s="33">
        <v>196</v>
      </c>
      <c r="D431" s="33">
        <v>163</v>
      </c>
      <c r="E431" s="33">
        <v>33</v>
      </c>
      <c r="F431" s="33">
        <v>0</v>
      </c>
      <c r="G431" s="33">
        <v>196</v>
      </c>
      <c r="H431" s="33">
        <v>10</v>
      </c>
      <c r="I431" s="33">
        <v>4</v>
      </c>
      <c r="J431" s="33">
        <v>108</v>
      </c>
      <c r="K431" s="33">
        <v>2</v>
      </c>
      <c r="L431" s="33">
        <v>49</v>
      </c>
      <c r="M431" s="33">
        <v>4</v>
      </c>
      <c r="N431" s="33">
        <v>19</v>
      </c>
      <c r="O431" s="33">
        <v>3</v>
      </c>
      <c r="P431" s="33">
        <v>2</v>
      </c>
      <c r="Q431" s="33">
        <v>1</v>
      </c>
      <c r="R431" s="57">
        <f t="shared" si="14"/>
        <v>1.5306122448979591E-2</v>
      </c>
      <c r="S431" s="57">
        <f t="shared" si="13"/>
        <v>1.5306122448979591E-2</v>
      </c>
      <c r="T431" s="57">
        <f>+IF(G431&gt;0,'Órdenes y Medidas'!C434/G431,"-")</f>
        <v>8.1632653061224483E-2</v>
      </c>
      <c r="U431" s="57">
        <f>+IF(OR(C431=0,J431=0),"-",'Órdenes y Medidas'!C434/C431)</f>
        <v>8.1632653061224483E-2</v>
      </c>
    </row>
    <row r="432" spans="2:21" ht="20.100000000000001" customHeight="1" thickBot="1" x14ac:dyDescent="0.25">
      <c r="B432" s="4" t="s">
        <v>604</v>
      </c>
      <c r="C432" s="33">
        <v>39</v>
      </c>
      <c r="D432" s="33">
        <v>20</v>
      </c>
      <c r="E432" s="33">
        <v>19</v>
      </c>
      <c r="F432" s="33">
        <v>0</v>
      </c>
      <c r="G432" s="33">
        <v>39</v>
      </c>
      <c r="H432" s="33">
        <v>1</v>
      </c>
      <c r="I432" s="33">
        <v>0</v>
      </c>
      <c r="J432" s="33">
        <v>19</v>
      </c>
      <c r="K432" s="33">
        <v>3</v>
      </c>
      <c r="L432" s="33">
        <v>14</v>
      </c>
      <c r="M432" s="33">
        <v>1</v>
      </c>
      <c r="N432" s="33">
        <v>1</v>
      </c>
      <c r="O432" s="33">
        <v>2</v>
      </c>
      <c r="P432" s="33">
        <v>1</v>
      </c>
      <c r="Q432" s="33">
        <v>1</v>
      </c>
      <c r="R432" s="57">
        <f t="shared" si="14"/>
        <v>5.128205128205128E-2</v>
      </c>
      <c r="S432" s="57">
        <f t="shared" si="13"/>
        <v>5.128205128205128E-2</v>
      </c>
      <c r="T432" s="57">
        <f>+IF(G432&gt;0,'Órdenes y Medidas'!C435/G432,"-")</f>
        <v>0.23076923076923078</v>
      </c>
      <c r="U432" s="57">
        <f>+IF(OR(C432=0,J432=0),"-",'Órdenes y Medidas'!C435/C432)</f>
        <v>0.23076923076923078</v>
      </c>
    </row>
    <row r="433" spans="2:21" ht="20.100000000000001" customHeight="1" thickBot="1" x14ac:dyDescent="0.25">
      <c r="B433" s="4" t="s">
        <v>605</v>
      </c>
      <c r="C433" s="33">
        <v>40</v>
      </c>
      <c r="D433" s="33">
        <v>24</v>
      </c>
      <c r="E433" s="33">
        <v>16</v>
      </c>
      <c r="F433" s="33">
        <v>0</v>
      </c>
      <c r="G433" s="33">
        <v>40</v>
      </c>
      <c r="H433" s="33">
        <v>0</v>
      </c>
      <c r="I433" s="33">
        <v>0</v>
      </c>
      <c r="J433" s="33">
        <v>22</v>
      </c>
      <c r="K433" s="33">
        <v>0</v>
      </c>
      <c r="L433" s="33">
        <v>18</v>
      </c>
      <c r="M433" s="33">
        <v>0</v>
      </c>
      <c r="N433" s="33">
        <v>0</v>
      </c>
      <c r="O433" s="33">
        <v>12</v>
      </c>
      <c r="P433" s="33">
        <v>5</v>
      </c>
      <c r="Q433" s="33">
        <v>7</v>
      </c>
      <c r="R433" s="57">
        <f t="shared" si="14"/>
        <v>0.3</v>
      </c>
      <c r="S433" s="57">
        <f t="shared" si="13"/>
        <v>0.3</v>
      </c>
      <c r="T433" s="57">
        <f>+IF(G433&gt;0,'Órdenes y Medidas'!C436/G433,"-")</f>
        <v>0.25</v>
      </c>
      <c r="U433" s="57">
        <f>+IF(OR(C433=0,J433=0),"-",'Órdenes y Medidas'!C436/C433)</f>
        <v>0.25</v>
      </c>
    </row>
    <row r="434" spans="2:21" ht="20.100000000000001" customHeight="1" thickBot="1" x14ac:dyDescent="0.25">
      <c r="B434" s="4" t="s">
        <v>606</v>
      </c>
      <c r="C434" s="33">
        <v>173</v>
      </c>
      <c r="D434" s="33">
        <v>110</v>
      </c>
      <c r="E434" s="33">
        <v>63</v>
      </c>
      <c r="F434" s="33">
        <v>0</v>
      </c>
      <c r="G434" s="33">
        <v>173</v>
      </c>
      <c r="H434" s="33">
        <v>4</v>
      </c>
      <c r="I434" s="33">
        <v>0</v>
      </c>
      <c r="J434" s="33">
        <v>109</v>
      </c>
      <c r="K434" s="33">
        <v>1</v>
      </c>
      <c r="L434" s="33">
        <v>48</v>
      </c>
      <c r="M434" s="33">
        <v>6</v>
      </c>
      <c r="N434" s="33">
        <v>5</v>
      </c>
      <c r="O434" s="33">
        <v>18</v>
      </c>
      <c r="P434" s="33">
        <v>7</v>
      </c>
      <c r="Q434" s="33">
        <v>11</v>
      </c>
      <c r="R434" s="57">
        <f t="shared" si="14"/>
        <v>0.10404624277456648</v>
      </c>
      <c r="S434" s="57">
        <f t="shared" si="13"/>
        <v>0.10404624277456648</v>
      </c>
      <c r="T434" s="57">
        <f>+IF(G434&gt;0,'Órdenes y Medidas'!C437/G434,"-")</f>
        <v>0.22543352601156069</v>
      </c>
      <c r="U434" s="57">
        <f>+IF(OR(C434=0,J434=0),"-",'Órdenes y Medidas'!C437/C434)</f>
        <v>0.22543352601156069</v>
      </c>
    </row>
    <row r="435" spans="2:21" ht="20.100000000000001" customHeight="1" thickBot="1" x14ac:dyDescent="0.25">
      <c r="B435" s="4" t="s">
        <v>607</v>
      </c>
      <c r="C435" s="33">
        <v>53</v>
      </c>
      <c r="D435" s="33">
        <v>33</v>
      </c>
      <c r="E435" s="33">
        <v>20</v>
      </c>
      <c r="F435" s="33">
        <v>1</v>
      </c>
      <c r="G435" s="33">
        <v>53</v>
      </c>
      <c r="H435" s="33">
        <v>3</v>
      </c>
      <c r="I435" s="33">
        <v>0</v>
      </c>
      <c r="J435" s="33">
        <v>28</v>
      </c>
      <c r="K435" s="33">
        <v>0</v>
      </c>
      <c r="L435" s="33">
        <v>20</v>
      </c>
      <c r="M435" s="33">
        <v>1</v>
      </c>
      <c r="N435" s="33">
        <v>1</v>
      </c>
      <c r="O435" s="33">
        <v>5</v>
      </c>
      <c r="P435" s="33">
        <v>1</v>
      </c>
      <c r="Q435" s="33">
        <v>4</v>
      </c>
      <c r="R435" s="57">
        <f t="shared" si="14"/>
        <v>9.4339622641509441E-2</v>
      </c>
      <c r="S435" s="57">
        <f t="shared" si="13"/>
        <v>9.4339622641509441E-2</v>
      </c>
      <c r="T435" s="57">
        <f>+IF(G435&gt;0,'Órdenes y Medidas'!C438/G435,"-")</f>
        <v>0.13207547169811321</v>
      </c>
      <c r="U435" s="57">
        <f>+IF(OR(C435=0,J435=0),"-",'Órdenes y Medidas'!C438/C435)</f>
        <v>0.13207547169811321</v>
      </c>
    </row>
    <row r="436" spans="2:21" ht="20.100000000000001" customHeight="1" thickBot="1" x14ac:dyDescent="0.25">
      <c r="B436" s="4" t="s">
        <v>608</v>
      </c>
      <c r="C436" s="33">
        <v>343</v>
      </c>
      <c r="D436" s="33">
        <v>215</v>
      </c>
      <c r="E436" s="33">
        <v>128</v>
      </c>
      <c r="F436" s="33">
        <v>0</v>
      </c>
      <c r="G436" s="33">
        <v>392</v>
      </c>
      <c r="H436" s="33">
        <v>33</v>
      </c>
      <c r="I436" s="33">
        <v>4</v>
      </c>
      <c r="J436" s="33">
        <v>211</v>
      </c>
      <c r="K436" s="33">
        <v>3</v>
      </c>
      <c r="L436" s="33">
        <v>108</v>
      </c>
      <c r="M436" s="33">
        <v>10</v>
      </c>
      <c r="N436" s="33">
        <v>23</v>
      </c>
      <c r="O436" s="33">
        <v>49</v>
      </c>
      <c r="P436" s="33">
        <v>36</v>
      </c>
      <c r="Q436" s="33">
        <v>13</v>
      </c>
      <c r="R436" s="57">
        <f t="shared" si="14"/>
        <v>0.125</v>
      </c>
      <c r="S436" s="57">
        <f t="shared" si="13"/>
        <v>0.14285714285714285</v>
      </c>
      <c r="T436" s="57">
        <f>+IF(G436&gt;0,'Órdenes y Medidas'!C439/G436,"-")</f>
        <v>7.6530612244897961E-2</v>
      </c>
      <c r="U436" s="57">
        <f>+IF(OR(C436=0,J436=0),"-",'Órdenes y Medidas'!C439/C436)</f>
        <v>8.7463556851311949E-2</v>
      </c>
    </row>
    <row r="437" spans="2:21" ht="20.100000000000001" customHeight="1" thickBot="1" x14ac:dyDescent="0.25">
      <c r="B437" s="4" t="s">
        <v>609</v>
      </c>
      <c r="C437" s="33">
        <v>11</v>
      </c>
      <c r="D437" s="33">
        <v>9</v>
      </c>
      <c r="E437" s="33">
        <v>2</v>
      </c>
      <c r="F437" s="33">
        <v>0</v>
      </c>
      <c r="G437" s="33">
        <v>11</v>
      </c>
      <c r="H437" s="33">
        <v>0</v>
      </c>
      <c r="I437" s="33">
        <v>0</v>
      </c>
      <c r="J437" s="33">
        <v>10</v>
      </c>
      <c r="K437" s="33">
        <v>0</v>
      </c>
      <c r="L437" s="33">
        <v>1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57">
        <f t="shared" si="14"/>
        <v>0</v>
      </c>
      <c r="S437" s="57">
        <f t="shared" si="13"/>
        <v>0</v>
      </c>
      <c r="T437" s="57">
        <f>+IF(G437&gt;0,'Órdenes y Medidas'!C440/G437,"-")</f>
        <v>0</v>
      </c>
      <c r="U437" s="57">
        <f>+IF(OR(C437=0,J437=0),"-",'Órdenes y Medidas'!C440/C437)</f>
        <v>0</v>
      </c>
    </row>
    <row r="438" spans="2:21" ht="20.100000000000001" customHeight="1" thickBot="1" x14ac:dyDescent="0.25">
      <c r="B438" s="4" t="s">
        <v>610</v>
      </c>
      <c r="C438" s="33">
        <v>59</v>
      </c>
      <c r="D438" s="33">
        <v>40</v>
      </c>
      <c r="E438" s="33">
        <v>19</v>
      </c>
      <c r="F438" s="33">
        <v>0</v>
      </c>
      <c r="G438" s="33">
        <v>59</v>
      </c>
      <c r="H438" s="33">
        <v>0</v>
      </c>
      <c r="I438" s="33">
        <v>0</v>
      </c>
      <c r="J438" s="33">
        <v>46</v>
      </c>
      <c r="K438" s="33">
        <v>0</v>
      </c>
      <c r="L438" s="33">
        <v>13</v>
      </c>
      <c r="M438" s="33">
        <v>0</v>
      </c>
      <c r="N438" s="33">
        <v>0</v>
      </c>
      <c r="O438" s="33">
        <v>20</v>
      </c>
      <c r="P438" s="33">
        <v>13</v>
      </c>
      <c r="Q438" s="33">
        <v>7</v>
      </c>
      <c r="R438" s="57">
        <f t="shared" si="14"/>
        <v>0.33898305084745761</v>
      </c>
      <c r="S438" s="57">
        <f t="shared" si="13"/>
        <v>0.33898305084745761</v>
      </c>
      <c r="T438" s="57">
        <f>+IF(G438&gt;0,'Órdenes y Medidas'!C441/G438,"-")</f>
        <v>0.16949152542372881</v>
      </c>
      <c r="U438" s="57">
        <f>+IF(OR(C438=0,J438=0),"-",'Órdenes y Medidas'!C441/C438)</f>
        <v>0.16949152542372881</v>
      </c>
    </row>
    <row r="439" spans="2:21" ht="20.100000000000001" customHeight="1" thickBot="1" x14ac:dyDescent="0.25">
      <c r="B439" s="4" t="s">
        <v>611</v>
      </c>
      <c r="C439" s="33">
        <v>10</v>
      </c>
      <c r="D439" s="33">
        <v>7</v>
      </c>
      <c r="E439" s="33">
        <v>3</v>
      </c>
      <c r="F439" s="33">
        <v>0</v>
      </c>
      <c r="G439" s="33">
        <v>10</v>
      </c>
      <c r="H439" s="33">
        <v>0</v>
      </c>
      <c r="I439" s="33">
        <v>0</v>
      </c>
      <c r="J439" s="33">
        <v>10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7">
        <f t="shared" si="14"/>
        <v>0</v>
      </c>
      <c r="S439" s="57">
        <f t="shared" si="13"/>
        <v>0</v>
      </c>
      <c r="T439" s="57">
        <f>+IF(G439&gt;0,'Órdenes y Medidas'!C442/G439,"-")</f>
        <v>0.6</v>
      </c>
      <c r="U439" s="57">
        <f>+IF(OR(C439=0,J439=0),"-",'Órdenes y Medidas'!C442/C439)</f>
        <v>0.6</v>
      </c>
    </row>
    <row r="440" spans="2:21" ht="20.100000000000001" customHeight="1" thickBot="1" x14ac:dyDescent="0.25">
      <c r="B440" s="4" t="s">
        <v>612</v>
      </c>
      <c r="C440" s="33">
        <v>63</v>
      </c>
      <c r="D440" s="33">
        <v>30</v>
      </c>
      <c r="E440" s="33">
        <v>33</v>
      </c>
      <c r="F440" s="33">
        <v>0</v>
      </c>
      <c r="G440" s="33">
        <v>63</v>
      </c>
      <c r="H440" s="33">
        <v>0</v>
      </c>
      <c r="I440" s="33">
        <v>0</v>
      </c>
      <c r="J440" s="33">
        <v>63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57">
        <f t="shared" si="14"/>
        <v>0</v>
      </c>
      <c r="S440" s="57">
        <f t="shared" si="13"/>
        <v>0</v>
      </c>
      <c r="T440" s="57">
        <f>+IF(G440&gt;0,'Órdenes y Medidas'!C443/G440,"-")</f>
        <v>0.26984126984126983</v>
      </c>
      <c r="U440" s="57">
        <f>+IF(OR(C440=0,J440=0),"-",'Órdenes y Medidas'!C443/C440)</f>
        <v>0.26984126984126983</v>
      </c>
    </row>
    <row r="441" spans="2:21" ht="20.100000000000001" customHeight="1" thickBot="1" x14ac:dyDescent="0.25">
      <c r="B441" s="4" t="s">
        <v>613</v>
      </c>
      <c r="C441" s="33">
        <v>122</v>
      </c>
      <c r="D441" s="33">
        <v>86</v>
      </c>
      <c r="E441" s="33">
        <v>36</v>
      </c>
      <c r="F441" s="33">
        <v>0</v>
      </c>
      <c r="G441" s="33">
        <v>122</v>
      </c>
      <c r="H441" s="33">
        <v>6</v>
      </c>
      <c r="I441" s="33">
        <v>0</v>
      </c>
      <c r="J441" s="33">
        <v>86</v>
      </c>
      <c r="K441" s="33">
        <v>0</v>
      </c>
      <c r="L441" s="33">
        <v>12</v>
      </c>
      <c r="M441" s="33">
        <v>18</v>
      </c>
      <c r="N441" s="33">
        <v>0</v>
      </c>
      <c r="O441" s="33">
        <v>17</v>
      </c>
      <c r="P441" s="33">
        <v>10</v>
      </c>
      <c r="Q441" s="33">
        <v>7</v>
      </c>
      <c r="R441" s="57">
        <f t="shared" si="14"/>
        <v>0.13934426229508196</v>
      </c>
      <c r="S441" s="57">
        <f t="shared" si="13"/>
        <v>0.13934426229508196</v>
      </c>
      <c r="T441" s="57">
        <f>+IF(G441&gt;0,'Órdenes y Medidas'!C444/G441,"-")</f>
        <v>0.4098360655737705</v>
      </c>
      <c r="U441" s="57">
        <f>+IF(OR(C441=0,J441=0),"-",'Órdenes y Medidas'!C444/C441)</f>
        <v>0.4098360655737705</v>
      </c>
    </row>
    <row r="442" spans="2:21" ht="20.100000000000001" customHeight="1" thickBot="1" x14ac:dyDescent="0.25">
      <c r="B442" s="7" t="s">
        <v>207</v>
      </c>
      <c r="C442" s="55">
        <f>SUM(C11:C441)</f>
        <v>34837</v>
      </c>
      <c r="D442" s="55">
        <f t="shared" ref="D442:Q442" si="15">SUM(D11:D441)</f>
        <v>23255</v>
      </c>
      <c r="E442" s="55">
        <f t="shared" si="15"/>
        <v>11582</v>
      </c>
      <c r="F442" s="55">
        <f t="shared" si="15"/>
        <v>421</v>
      </c>
      <c r="G442" s="55">
        <f t="shared" si="15"/>
        <v>36185</v>
      </c>
      <c r="H442" s="55">
        <f t="shared" si="15"/>
        <v>1094</v>
      </c>
      <c r="I442" s="55">
        <f t="shared" si="15"/>
        <v>112</v>
      </c>
      <c r="J442" s="55">
        <f t="shared" si="15"/>
        <v>24534</v>
      </c>
      <c r="K442" s="55">
        <f t="shared" si="15"/>
        <v>500</v>
      </c>
      <c r="L442" s="55">
        <f t="shared" si="15"/>
        <v>5001</v>
      </c>
      <c r="M442" s="55">
        <f t="shared" si="15"/>
        <v>3614</v>
      </c>
      <c r="N442" s="55">
        <f t="shared" si="15"/>
        <v>1330</v>
      </c>
      <c r="O442" s="55">
        <f t="shared" si="15"/>
        <v>3723</v>
      </c>
      <c r="P442" s="55">
        <f t="shared" si="15"/>
        <v>2319</v>
      </c>
      <c r="Q442" s="55">
        <f t="shared" si="15"/>
        <v>1404</v>
      </c>
      <c r="R442" s="63">
        <f t="shared" si="14"/>
        <v>0.10288793699046567</v>
      </c>
      <c r="S442" s="63">
        <f t="shared" si="13"/>
        <v>0.10686913339265723</v>
      </c>
      <c r="T442" s="63">
        <f>+IF(G442&gt;0,'Órdenes y Medidas'!C445/G442,"-")</f>
        <v>0.25206577311040484</v>
      </c>
      <c r="U442" s="63">
        <f>+IF(C442&gt;0,'Órdenes y Medidas'!C445/C442,"-")</f>
        <v>0.26181933002267704</v>
      </c>
    </row>
    <row r="443" spans="2:21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</row>
    <row r="444" spans="2:21" ht="13.5" thickBot="1" x14ac:dyDescent="0.25"/>
    <row r="445" spans="2:21" ht="20.100000000000001" customHeight="1" thickBot="1" x14ac:dyDescent="0.25">
      <c r="B445" s="91" t="s">
        <v>661</v>
      </c>
      <c r="C445" s="91"/>
      <c r="D445" s="91"/>
      <c r="E445" s="91"/>
      <c r="F445" s="91"/>
      <c r="G445" s="91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7" t="s">
        <v>150</v>
      </c>
      <c r="D9" s="97" t="s">
        <v>133</v>
      </c>
      <c r="E9" s="99" t="s">
        <v>134</v>
      </c>
      <c r="F9" s="100"/>
      <c r="G9" s="101"/>
      <c r="H9" s="101" t="s">
        <v>149</v>
      </c>
      <c r="I9" s="97" t="s">
        <v>136</v>
      </c>
    </row>
    <row r="10" spans="2:9" ht="83.25" customHeight="1" thickBot="1" x14ac:dyDescent="0.25">
      <c r="C10" s="98"/>
      <c r="D10" s="98"/>
      <c r="E10" s="26" t="s">
        <v>143</v>
      </c>
      <c r="F10" s="27" t="s">
        <v>144</v>
      </c>
      <c r="G10" s="28" t="s">
        <v>145</v>
      </c>
      <c r="H10" s="102"/>
      <c r="I10" s="98"/>
    </row>
    <row r="11" spans="2:9" ht="20.100000000000001" customHeight="1" thickBot="1" x14ac:dyDescent="0.25">
      <c r="B11" s="3" t="s">
        <v>168</v>
      </c>
      <c r="C11" s="50">
        <f>+IF('Denuncias-Renuncias'!$G11=0,"-",IF('Denuncias-Renuncias'!H11=0,"-",('Denuncias-Renuncias'!H11/'Denuncias-Renuncias'!$G11)))</f>
        <v>2.6490066225165563E-2</v>
      </c>
      <c r="D11" s="50" t="str">
        <f>+IF('Denuncias-Renuncias'!$G11=0,"-",IF('Denuncias-Renuncias'!I11=0,"-",('Denuncias-Renuncias'!I11/'Denuncias-Renuncias'!$G11)))</f>
        <v>-</v>
      </c>
      <c r="E11" s="50">
        <f>+IF('Denuncias-Renuncias'!$G11=0,"-",IF('Denuncias-Renuncias'!J11=0,"-",('Denuncias-Renuncias'!J11/'Denuncias-Renuncias'!$G11)))</f>
        <v>0.63245033112582782</v>
      </c>
      <c r="F11" s="50" t="str">
        <f>+IF('Denuncias-Renuncias'!$G11=0,"-",IF('Denuncias-Renuncias'!K11=0,"-",('Denuncias-Renuncias'!K11/'Denuncias-Renuncias'!$G11)))</f>
        <v>-</v>
      </c>
      <c r="G11" s="50">
        <f>+IF('Denuncias-Renuncias'!$G11=0,"-",IF('Denuncias-Renuncias'!L11=0,"-",('Denuncias-Renuncias'!L11/'Denuncias-Renuncias'!$G11)))</f>
        <v>0.13907284768211919</v>
      </c>
      <c r="H11" s="50">
        <f>+IF('Denuncias-Renuncias'!$G11=0,"-",IF('Denuncias-Renuncias'!M11=0,"-",('Denuncias-Renuncias'!M11/'Denuncias-Renuncias'!$G11)))</f>
        <v>9.9337748344370855E-2</v>
      </c>
      <c r="I11" s="50">
        <f>+IF('Denuncias-Renuncias'!$G11=0,"-",IF('Denuncias-Renuncias'!N11=0,"-",('Denuncias-Renuncias'!N11/'Denuncias-Renuncias'!$G11)))</f>
        <v>0.10264900662251655</v>
      </c>
    </row>
    <row r="12" spans="2:9" ht="20.100000000000001" customHeight="1" thickBot="1" x14ac:dyDescent="0.25">
      <c r="B12" s="4" t="s">
        <v>236</v>
      </c>
      <c r="C12" s="50" t="str">
        <f>+IF('Denuncias-Renuncias'!$G12=0,"-",IF('Denuncias-Renuncias'!H12=0,"-",('Denuncias-Renuncias'!H12/'Denuncias-Renuncias'!$G12)))</f>
        <v>-</v>
      </c>
      <c r="D12" s="50" t="str">
        <f>+IF('Denuncias-Renuncias'!$G12=0,"-",IF('Denuncias-Renuncias'!I12=0,"-",('Denuncias-Renuncias'!I12/'Denuncias-Renuncias'!$G12)))</f>
        <v>-</v>
      </c>
      <c r="E12" s="50">
        <f>+IF('Denuncias-Renuncias'!$G12=0,"-",IF('Denuncias-Renuncias'!J12=0,"-",('Denuncias-Renuncias'!J12/'Denuncias-Renuncias'!$G12)))</f>
        <v>1</v>
      </c>
      <c r="F12" s="50" t="str">
        <f>+IF('Denuncias-Renuncias'!$G12=0,"-",IF('Denuncias-Renuncias'!K12=0,"-",('Denuncias-Renuncias'!K12/'Denuncias-Renuncias'!$G12)))</f>
        <v>-</v>
      </c>
      <c r="G12" s="50" t="str">
        <f>+IF('Denuncias-Renuncias'!$G12=0,"-",IF('Denuncias-Renuncias'!L12=0,"-",('Denuncias-Renuncias'!L12/'Denuncias-Renuncias'!$G12)))</f>
        <v>-</v>
      </c>
      <c r="H12" s="50" t="str">
        <f>+IF('Denuncias-Renuncias'!$G12=0,"-",IF('Denuncias-Renuncias'!M12=0,"-",('Denuncias-Renuncias'!M12/'Denuncias-Renuncias'!$G12)))</f>
        <v>-</v>
      </c>
      <c r="I12" s="50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50" t="str">
        <f>+IF('Denuncias-Renuncias'!$G13=0,"-",IF('Denuncias-Renuncias'!H13=0,"-",('Denuncias-Renuncias'!H13/'Denuncias-Renuncias'!$G13)))</f>
        <v>-</v>
      </c>
      <c r="D13" s="50" t="str">
        <f>+IF('Denuncias-Renuncias'!$G13=0,"-",IF('Denuncias-Renuncias'!I13=0,"-",('Denuncias-Renuncias'!I13/'Denuncias-Renuncias'!$G13)))</f>
        <v>-</v>
      </c>
      <c r="E13" s="50">
        <f>+IF('Denuncias-Renuncias'!$G13=0,"-",IF('Denuncias-Renuncias'!J13=0,"-",('Denuncias-Renuncias'!J13/'Denuncias-Renuncias'!$G13)))</f>
        <v>0.55000000000000004</v>
      </c>
      <c r="F13" s="50" t="str">
        <f>+IF('Denuncias-Renuncias'!$G13=0,"-",IF('Denuncias-Renuncias'!K13=0,"-",('Denuncias-Renuncias'!K13/'Denuncias-Renuncias'!$G13)))</f>
        <v>-</v>
      </c>
      <c r="G13" s="50">
        <f>+IF('Denuncias-Renuncias'!$G13=0,"-",IF('Denuncias-Renuncias'!L13=0,"-",('Denuncias-Renuncias'!L13/'Denuncias-Renuncias'!$G13)))</f>
        <v>7.4999999999999997E-2</v>
      </c>
      <c r="H13" s="50" t="str">
        <f>+IF('Denuncias-Renuncias'!$G13=0,"-",IF('Denuncias-Renuncias'!M13=0,"-",('Denuncias-Renuncias'!M13/'Denuncias-Renuncias'!$G13)))</f>
        <v>-</v>
      </c>
      <c r="I13" s="50">
        <f>+IF('Denuncias-Renuncias'!$G13=0,"-",IF('Denuncias-Renuncias'!N13=0,"-",('Denuncias-Renuncias'!N13/'Denuncias-Renuncias'!$G13)))</f>
        <v>0.375</v>
      </c>
    </row>
    <row r="14" spans="2:9" ht="20.100000000000001" customHeight="1" thickBot="1" x14ac:dyDescent="0.25">
      <c r="B14" s="4" t="s">
        <v>238</v>
      </c>
      <c r="C14" s="50" t="str">
        <f>+IF('Denuncias-Renuncias'!$G14=0,"-",IF('Denuncias-Renuncias'!H14=0,"-",('Denuncias-Renuncias'!H14/'Denuncias-Renuncias'!$G14)))</f>
        <v>-</v>
      </c>
      <c r="D14" s="50" t="str">
        <f>+IF('Denuncias-Renuncias'!$G14=0,"-",IF('Denuncias-Renuncias'!I14=0,"-",('Denuncias-Renuncias'!I14/'Denuncias-Renuncias'!$G14)))</f>
        <v>-</v>
      </c>
      <c r="E14" s="50">
        <f>+IF('Denuncias-Renuncias'!$G14=0,"-",IF('Denuncias-Renuncias'!J14=0,"-",('Denuncias-Renuncias'!J14/'Denuncias-Renuncias'!$G14)))</f>
        <v>0.98780487804878048</v>
      </c>
      <c r="F14" s="50">
        <f>+IF('Denuncias-Renuncias'!$G14=0,"-",IF('Denuncias-Renuncias'!K14=0,"-",('Denuncias-Renuncias'!K14/'Denuncias-Renuncias'!$G14)))</f>
        <v>1.2195121951219513E-2</v>
      </c>
      <c r="G14" s="50" t="str">
        <f>+IF('Denuncias-Renuncias'!$G14=0,"-",IF('Denuncias-Renuncias'!L14=0,"-",('Denuncias-Renuncias'!L14/'Denuncias-Renuncias'!$G14)))</f>
        <v>-</v>
      </c>
      <c r="H14" s="50" t="str">
        <f>+IF('Denuncias-Renuncias'!$G14=0,"-",IF('Denuncias-Renuncias'!M14=0,"-",('Denuncias-Renuncias'!M14/'Denuncias-Renuncias'!$G14)))</f>
        <v>-</v>
      </c>
      <c r="I14" s="50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50" t="str">
        <f>+IF('Denuncias-Renuncias'!$G15=0,"-",IF('Denuncias-Renuncias'!H15=0,"-",('Denuncias-Renuncias'!H15/'Denuncias-Renuncias'!$G15)))</f>
        <v>-</v>
      </c>
      <c r="D15" s="50" t="str">
        <f>+IF('Denuncias-Renuncias'!$G15=0,"-",IF('Denuncias-Renuncias'!I15=0,"-",('Denuncias-Renuncias'!I15/'Denuncias-Renuncias'!$G15)))</f>
        <v>-</v>
      </c>
      <c r="E15" s="50">
        <f>+IF('Denuncias-Renuncias'!$G15=0,"-",IF('Denuncias-Renuncias'!J15=0,"-",('Denuncias-Renuncias'!J15/'Denuncias-Renuncias'!$G15)))</f>
        <v>1</v>
      </c>
      <c r="F15" s="50" t="str">
        <f>+IF('Denuncias-Renuncias'!$G15=0,"-",IF('Denuncias-Renuncias'!K15=0,"-",('Denuncias-Renuncias'!K15/'Denuncias-Renuncias'!$G15)))</f>
        <v>-</v>
      </c>
      <c r="G15" s="50" t="str">
        <f>+IF('Denuncias-Renuncias'!$G15=0,"-",IF('Denuncias-Renuncias'!L15=0,"-",('Denuncias-Renuncias'!L15/'Denuncias-Renuncias'!$G15)))</f>
        <v>-</v>
      </c>
      <c r="H15" s="50" t="str">
        <f>+IF('Denuncias-Renuncias'!$G15=0,"-",IF('Denuncias-Renuncias'!M15=0,"-",('Denuncias-Renuncias'!M15/'Denuncias-Renuncias'!$G15)))</f>
        <v>-</v>
      </c>
      <c r="I15" s="50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50" t="str">
        <f>+IF('Denuncias-Renuncias'!$G16=0,"-",IF('Denuncias-Renuncias'!H16=0,"-",('Denuncias-Renuncias'!H16/'Denuncias-Renuncias'!$G16)))</f>
        <v>-</v>
      </c>
      <c r="D16" s="50" t="str">
        <f>+IF('Denuncias-Renuncias'!$G16=0,"-",IF('Denuncias-Renuncias'!I16=0,"-",('Denuncias-Renuncias'!I16/'Denuncias-Renuncias'!$G16)))</f>
        <v>-</v>
      </c>
      <c r="E16" s="50">
        <f>+IF('Denuncias-Renuncias'!$G16=0,"-",IF('Denuncias-Renuncias'!J16=0,"-",('Denuncias-Renuncias'!J16/'Denuncias-Renuncias'!$G16)))</f>
        <v>1</v>
      </c>
      <c r="F16" s="50" t="str">
        <f>+IF('Denuncias-Renuncias'!$G16=0,"-",IF('Denuncias-Renuncias'!K16=0,"-",('Denuncias-Renuncias'!K16/'Denuncias-Renuncias'!$G16)))</f>
        <v>-</v>
      </c>
      <c r="G16" s="50" t="str">
        <f>+IF('Denuncias-Renuncias'!$G16=0,"-",IF('Denuncias-Renuncias'!L16=0,"-",('Denuncias-Renuncias'!L16/'Denuncias-Renuncias'!$G16)))</f>
        <v>-</v>
      </c>
      <c r="H16" s="50" t="str">
        <f>+IF('Denuncias-Renuncias'!$G16=0,"-",IF('Denuncias-Renuncias'!M16=0,"-",('Denuncias-Renuncias'!M16/'Denuncias-Renuncias'!$G16)))</f>
        <v>-</v>
      </c>
      <c r="I16" s="50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50">
        <f>+IF('Denuncias-Renuncias'!$G17=0,"-",IF('Denuncias-Renuncias'!H17=0,"-",('Denuncias-Renuncias'!H17/'Denuncias-Renuncias'!$G17)))</f>
        <v>1.4925373134328358E-2</v>
      </c>
      <c r="D17" s="50" t="str">
        <f>+IF('Denuncias-Renuncias'!$G17=0,"-",IF('Denuncias-Renuncias'!I17=0,"-",('Denuncias-Renuncias'!I17/'Denuncias-Renuncias'!$G17)))</f>
        <v>-</v>
      </c>
      <c r="E17" s="50">
        <f>+IF('Denuncias-Renuncias'!$G17=0,"-",IF('Denuncias-Renuncias'!J17=0,"-",('Denuncias-Renuncias'!J17/'Denuncias-Renuncias'!$G17)))</f>
        <v>0.72388059701492535</v>
      </c>
      <c r="F17" s="50" t="str">
        <f>+IF('Denuncias-Renuncias'!$G17=0,"-",IF('Denuncias-Renuncias'!K17=0,"-",('Denuncias-Renuncias'!K17/'Denuncias-Renuncias'!$G17)))</f>
        <v>-</v>
      </c>
      <c r="G17" s="50" t="str">
        <f>+IF('Denuncias-Renuncias'!$G17=0,"-",IF('Denuncias-Renuncias'!L17=0,"-",('Denuncias-Renuncias'!L17/'Denuncias-Renuncias'!$G17)))</f>
        <v>-</v>
      </c>
      <c r="H17" s="50">
        <f>+IF('Denuncias-Renuncias'!$G17=0,"-",IF('Denuncias-Renuncias'!M17=0,"-",('Denuncias-Renuncias'!M17/'Denuncias-Renuncias'!$G17)))</f>
        <v>0.26119402985074625</v>
      </c>
      <c r="I17" s="50" t="str">
        <f>+IF('Denuncias-Renuncias'!$G17=0,"-",IF('Denuncias-Renuncias'!N17=0,"-",('Denuncias-Renuncias'!N17/'Denuncias-Renuncias'!$G17)))</f>
        <v>-</v>
      </c>
    </row>
    <row r="18" spans="2:9" ht="20.100000000000001" customHeight="1" thickBot="1" x14ac:dyDescent="0.25">
      <c r="B18" s="4" t="s">
        <v>241</v>
      </c>
      <c r="C18" s="50" t="str">
        <f>+IF('Denuncias-Renuncias'!$G18=0,"-",IF('Denuncias-Renuncias'!H18=0,"-",('Denuncias-Renuncias'!H18/'Denuncias-Renuncias'!$G18)))</f>
        <v>-</v>
      </c>
      <c r="D18" s="50" t="str">
        <f>+IF('Denuncias-Renuncias'!$G18=0,"-",IF('Denuncias-Renuncias'!I18=0,"-",('Denuncias-Renuncias'!I18/'Denuncias-Renuncias'!$G18)))</f>
        <v>-</v>
      </c>
      <c r="E18" s="50">
        <f>+IF('Denuncias-Renuncias'!$G18=0,"-",IF('Denuncias-Renuncias'!J18=0,"-",('Denuncias-Renuncias'!J18/'Denuncias-Renuncias'!$G18)))</f>
        <v>0.5</v>
      </c>
      <c r="F18" s="50" t="str">
        <f>+IF('Denuncias-Renuncias'!$G18=0,"-",IF('Denuncias-Renuncias'!K18=0,"-",('Denuncias-Renuncias'!K18/'Denuncias-Renuncias'!$G18)))</f>
        <v>-</v>
      </c>
      <c r="G18" s="50">
        <f>+IF('Denuncias-Renuncias'!$G18=0,"-",IF('Denuncias-Renuncias'!L18=0,"-",('Denuncias-Renuncias'!L18/'Denuncias-Renuncias'!$G18)))</f>
        <v>0.2</v>
      </c>
      <c r="H18" s="50">
        <f>+IF('Denuncias-Renuncias'!$G18=0,"-",IF('Denuncias-Renuncias'!M18=0,"-",('Denuncias-Renuncias'!M18/'Denuncias-Renuncias'!$G18)))</f>
        <v>0.3</v>
      </c>
      <c r="I18" s="50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50">
        <f>+IF('Denuncias-Renuncias'!$G19=0,"-",IF('Denuncias-Renuncias'!H19=0,"-",('Denuncias-Renuncias'!H19/'Denuncias-Renuncias'!$G19)))</f>
        <v>0.15</v>
      </c>
      <c r="D19" s="50" t="str">
        <f>+IF('Denuncias-Renuncias'!$G19=0,"-",IF('Denuncias-Renuncias'!I19=0,"-",('Denuncias-Renuncias'!I19/'Denuncias-Renuncias'!$G19)))</f>
        <v>-</v>
      </c>
      <c r="E19" s="50">
        <f>+IF('Denuncias-Renuncias'!$G19=0,"-",IF('Denuncias-Renuncias'!J19=0,"-",('Denuncias-Renuncias'!J19/'Denuncias-Renuncias'!$G19)))</f>
        <v>0.58333333333333337</v>
      </c>
      <c r="F19" s="50">
        <f>+IF('Denuncias-Renuncias'!$G19=0,"-",IF('Denuncias-Renuncias'!K19=0,"-",('Denuncias-Renuncias'!K19/'Denuncias-Renuncias'!$G19)))</f>
        <v>3.3333333333333333E-2</v>
      </c>
      <c r="G19" s="50">
        <f>+IF('Denuncias-Renuncias'!$G19=0,"-",IF('Denuncias-Renuncias'!L19=0,"-",('Denuncias-Renuncias'!L19/'Denuncias-Renuncias'!$G19)))</f>
        <v>0.15</v>
      </c>
      <c r="H19" s="50">
        <f>+IF('Denuncias-Renuncias'!$G19=0,"-",IF('Denuncias-Renuncias'!M19=0,"-",('Denuncias-Renuncias'!M19/'Denuncias-Renuncias'!$G19)))</f>
        <v>8.3333333333333329E-2</v>
      </c>
      <c r="I19" s="50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50" t="str">
        <f>+IF('Denuncias-Renuncias'!$G20=0,"-",IF('Denuncias-Renuncias'!H20=0,"-",('Denuncias-Renuncias'!H20/'Denuncias-Renuncias'!$G20)))</f>
        <v>-</v>
      </c>
      <c r="D20" s="50" t="str">
        <f>+IF('Denuncias-Renuncias'!$G20=0,"-",IF('Denuncias-Renuncias'!I20=0,"-",('Denuncias-Renuncias'!I20/'Denuncias-Renuncias'!$G20)))</f>
        <v>-</v>
      </c>
      <c r="E20" s="50">
        <f>+IF('Denuncias-Renuncias'!$G20=0,"-",IF('Denuncias-Renuncias'!J20=0,"-",('Denuncias-Renuncias'!J20/'Denuncias-Renuncias'!$G20)))</f>
        <v>0.61538461538461542</v>
      </c>
      <c r="F20" s="50">
        <f>+IF('Denuncias-Renuncias'!$G20=0,"-",IF('Denuncias-Renuncias'!K20=0,"-",('Denuncias-Renuncias'!K20/'Denuncias-Renuncias'!$G20)))</f>
        <v>1.5384615384615385E-2</v>
      </c>
      <c r="G20" s="50">
        <f>+IF('Denuncias-Renuncias'!$G20=0,"-",IF('Denuncias-Renuncias'!L20=0,"-",('Denuncias-Renuncias'!L20/'Denuncias-Renuncias'!$G20)))</f>
        <v>4.6153846153846156E-2</v>
      </c>
      <c r="H20" s="50">
        <f>+IF('Denuncias-Renuncias'!$G20=0,"-",IF('Denuncias-Renuncias'!M20=0,"-",('Denuncias-Renuncias'!M20/'Denuncias-Renuncias'!$G20)))</f>
        <v>0.32307692307692309</v>
      </c>
      <c r="I20" s="50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50" t="str">
        <f>+IF('Denuncias-Renuncias'!$G21=0,"-",IF('Denuncias-Renuncias'!H21=0,"-",('Denuncias-Renuncias'!H21/'Denuncias-Renuncias'!$G21)))</f>
        <v>-</v>
      </c>
      <c r="D21" s="50" t="str">
        <f>+IF('Denuncias-Renuncias'!$G21=0,"-",IF('Denuncias-Renuncias'!I21=0,"-",('Denuncias-Renuncias'!I21/'Denuncias-Renuncias'!$G21)))</f>
        <v>-</v>
      </c>
      <c r="E21" s="50">
        <f>+IF('Denuncias-Renuncias'!$G21=0,"-",IF('Denuncias-Renuncias'!J21=0,"-",('Denuncias-Renuncias'!J21/'Denuncias-Renuncias'!$G21)))</f>
        <v>0.71590909090909094</v>
      </c>
      <c r="F21" s="50">
        <f>+IF('Denuncias-Renuncias'!$G21=0,"-",IF('Denuncias-Renuncias'!K21=0,"-",('Denuncias-Renuncias'!K21/'Denuncias-Renuncias'!$G21)))</f>
        <v>1.5151515151515152E-2</v>
      </c>
      <c r="G21" s="50">
        <f>+IF('Denuncias-Renuncias'!$G21=0,"-",IF('Denuncias-Renuncias'!L21=0,"-",('Denuncias-Renuncias'!L21/'Denuncias-Renuncias'!$G21)))</f>
        <v>0.13257575757575757</v>
      </c>
      <c r="H21" s="50">
        <f>+IF('Denuncias-Renuncias'!$G21=0,"-",IF('Denuncias-Renuncias'!M21=0,"-",('Denuncias-Renuncias'!M21/'Denuncias-Renuncias'!$G21)))</f>
        <v>0.13636363636363635</v>
      </c>
      <c r="I21" s="50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50" t="str">
        <f>+IF('Denuncias-Renuncias'!$G22=0,"-",IF('Denuncias-Renuncias'!H22=0,"-",('Denuncias-Renuncias'!H22/'Denuncias-Renuncias'!$G22)))</f>
        <v>-</v>
      </c>
      <c r="D22" s="50" t="str">
        <f>+IF('Denuncias-Renuncias'!$G22=0,"-",IF('Denuncias-Renuncias'!I22=0,"-",('Denuncias-Renuncias'!I22/'Denuncias-Renuncias'!$G22)))</f>
        <v>-</v>
      </c>
      <c r="E22" s="50">
        <f>+IF('Denuncias-Renuncias'!$G22=0,"-",IF('Denuncias-Renuncias'!J22=0,"-",('Denuncias-Renuncias'!J22/'Denuncias-Renuncias'!$G22)))</f>
        <v>0.8035714285714286</v>
      </c>
      <c r="F22" s="50">
        <f>+IF('Denuncias-Renuncias'!$G22=0,"-",IF('Denuncias-Renuncias'!K22=0,"-",('Denuncias-Renuncias'!K22/'Denuncias-Renuncias'!$G22)))</f>
        <v>8.9285714285714281E-3</v>
      </c>
      <c r="G22" s="50">
        <f>+IF('Denuncias-Renuncias'!$G22=0,"-",IF('Denuncias-Renuncias'!L22=0,"-",('Denuncias-Renuncias'!L22/'Denuncias-Renuncias'!$G22)))</f>
        <v>4.4642857142857144E-2</v>
      </c>
      <c r="H22" s="50">
        <f>+IF('Denuncias-Renuncias'!$G22=0,"-",IF('Denuncias-Renuncias'!M22=0,"-",('Denuncias-Renuncias'!M22/'Denuncias-Renuncias'!$G22)))</f>
        <v>2.6785714285714284E-2</v>
      </c>
      <c r="I22" s="50">
        <f>+IF('Denuncias-Renuncias'!$G22=0,"-",IF('Denuncias-Renuncias'!N22=0,"-",('Denuncias-Renuncias'!N22/'Denuncias-Renuncias'!$G22)))</f>
        <v>0.11607142857142858</v>
      </c>
    </row>
    <row r="23" spans="2:9" ht="20.100000000000001" customHeight="1" thickBot="1" x14ac:dyDescent="0.25">
      <c r="B23" s="4" t="s">
        <v>245</v>
      </c>
      <c r="C23" s="50" t="str">
        <f>+IF('Denuncias-Renuncias'!$G23=0,"-",IF('Denuncias-Renuncias'!H23=0,"-",('Denuncias-Renuncias'!H23/'Denuncias-Renuncias'!$G23)))</f>
        <v>-</v>
      </c>
      <c r="D23" s="50" t="str">
        <f>+IF('Denuncias-Renuncias'!$G23=0,"-",IF('Denuncias-Renuncias'!I23=0,"-",('Denuncias-Renuncias'!I23/'Denuncias-Renuncias'!$G23)))</f>
        <v>-</v>
      </c>
      <c r="E23" s="50">
        <f>+IF('Denuncias-Renuncias'!$G23=0,"-",IF('Denuncias-Renuncias'!J23=0,"-",('Denuncias-Renuncias'!J23/'Denuncias-Renuncias'!$G23)))</f>
        <v>0.86274509803921573</v>
      </c>
      <c r="F23" s="50" t="str">
        <f>+IF('Denuncias-Renuncias'!$G23=0,"-",IF('Denuncias-Renuncias'!K23=0,"-",('Denuncias-Renuncias'!K23/'Denuncias-Renuncias'!$G23)))</f>
        <v>-</v>
      </c>
      <c r="G23" s="50">
        <f>+IF('Denuncias-Renuncias'!$G23=0,"-",IF('Denuncias-Renuncias'!L23=0,"-",('Denuncias-Renuncias'!L23/'Denuncias-Renuncias'!$G23)))</f>
        <v>0.13725490196078433</v>
      </c>
      <c r="H23" s="50" t="str">
        <f>+IF('Denuncias-Renuncias'!$G23=0,"-",IF('Denuncias-Renuncias'!M23=0,"-",('Denuncias-Renuncias'!M23/'Denuncias-Renuncias'!$G23)))</f>
        <v>-</v>
      </c>
      <c r="I23" s="50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50" t="str">
        <f>+IF('Denuncias-Renuncias'!$G24=0,"-",IF('Denuncias-Renuncias'!H24=0,"-",('Denuncias-Renuncias'!H24/'Denuncias-Renuncias'!$G24)))</f>
        <v>-</v>
      </c>
      <c r="D24" s="50">
        <f>+IF('Denuncias-Renuncias'!$G24=0,"-",IF('Denuncias-Renuncias'!I24=0,"-",('Denuncias-Renuncias'!I24/'Denuncias-Renuncias'!$G24)))</f>
        <v>1.4705882352941176E-2</v>
      </c>
      <c r="E24" s="50">
        <f>+IF('Denuncias-Renuncias'!$G24=0,"-",IF('Denuncias-Renuncias'!J24=0,"-",('Denuncias-Renuncias'!J24/'Denuncias-Renuncias'!$G24)))</f>
        <v>0.86764705882352944</v>
      </c>
      <c r="F24" s="50">
        <f>+IF('Denuncias-Renuncias'!$G24=0,"-",IF('Denuncias-Renuncias'!K24=0,"-",('Denuncias-Renuncias'!K24/'Denuncias-Renuncias'!$G24)))</f>
        <v>2.9411764705882353E-2</v>
      </c>
      <c r="G24" s="50" t="str">
        <f>+IF('Denuncias-Renuncias'!$G24=0,"-",IF('Denuncias-Renuncias'!L24=0,"-",('Denuncias-Renuncias'!L24/'Denuncias-Renuncias'!$G24)))</f>
        <v>-</v>
      </c>
      <c r="H24" s="50">
        <f>+IF('Denuncias-Renuncias'!$G24=0,"-",IF('Denuncias-Renuncias'!M24=0,"-",('Denuncias-Renuncias'!M24/'Denuncias-Renuncias'!$G24)))</f>
        <v>5.8823529411764705E-2</v>
      </c>
      <c r="I24" s="50">
        <f>+IF('Denuncias-Renuncias'!$G24=0,"-",IF('Denuncias-Renuncias'!N24=0,"-",('Denuncias-Renuncias'!N24/'Denuncias-Renuncias'!$G24)))</f>
        <v>2.9411764705882353E-2</v>
      </c>
    </row>
    <row r="25" spans="2:9" ht="20.100000000000001" customHeight="1" thickBot="1" x14ac:dyDescent="0.25">
      <c r="B25" s="4" t="s">
        <v>247</v>
      </c>
      <c r="C25" s="50">
        <f>+IF('Denuncias-Renuncias'!$G25=0,"-",IF('Denuncias-Renuncias'!H25=0,"-",('Denuncias-Renuncias'!H25/'Denuncias-Renuncias'!$G25)))</f>
        <v>1.8072289156626505E-2</v>
      </c>
      <c r="D25" s="50" t="str">
        <f>+IF('Denuncias-Renuncias'!$G25=0,"-",IF('Denuncias-Renuncias'!I25=0,"-",('Denuncias-Renuncias'!I25/'Denuncias-Renuncias'!$G25)))</f>
        <v>-</v>
      </c>
      <c r="E25" s="50">
        <f>+IF('Denuncias-Renuncias'!$G25=0,"-",IF('Denuncias-Renuncias'!J25=0,"-",('Denuncias-Renuncias'!J25/'Denuncias-Renuncias'!$G25)))</f>
        <v>0.46987951807228917</v>
      </c>
      <c r="F25" s="50">
        <f>+IF('Denuncias-Renuncias'!$G25=0,"-",IF('Denuncias-Renuncias'!K25=0,"-",('Denuncias-Renuncias'!K25/'Denuncias-Renuncias'!$G25)))</f>
        <v>1.5060240963855422E-2</v>
      </c>
      <c r="G25" s="50">
        <f>+IF('Denuncias-Renuncias'!$G25=0,"-",IF('Denuncias-Renuncias'!L25=0,"-",('Denuncias-Renuncias'!L25/'Denuncias-Renuncias'!$G25)))</f>
        <v>4.2168674698795178E-2</v>
      </c>
      <c r="H25" s="50">
        <f>+IF('Denuncias-Renuncias'!$G25=0,"-",IF('Denuncias-Renuncias'!M25=0,"-",('Denuncias-Renuncias'!M25/'Denuncias-Renuncias'!$G25)))</f>
        <v>5.7228915662650599E-2</v>
      </c>
      <c r="I25" s="50">
        <f>+IF('Denuncias-Renuncias'!$G25=0,"-",IF('Denuncias-Renuncias'!N25=0,"-",('Denuncias-Renuncias'!N25/'Denuncias-Renuncias'!$G25)))</f>
        <v>0.39759036144578314</v>
      </c>
    </row>
    <row r="26" spans="2:9" ht="20.100000000000001" customHeight="1" thickBot="1" x14ac:dyDescent="0.25">
      <c r="B26" s="5" t="s">
        <v>248</v>
      </c>
      <c r="C26" s="50" t="str">
        <f>+IF('Denuncias-Renuncias'!$G26=0,"-",IF('Denuncias-Renuncias'!H26=0,"-",('Denuncias-Renuncias'!H26/'Denuncias-Renuncias'!$G26)))</f>
        <v>-</v>
      </c>
      <c r="D26" s="50" t="str">
        <f>+IF('Denuncias-Renuncias'!$G26=0,"-",IF('Denuncias-Renuncias'!I26=0,"-",('Denuncias-Renuncias'!I26/'Denuncias-Renuncias'!$G26)))</f>
        <v>-</v>
      </c>
      <c r="E26" s="50">
        <f>+IF('Denuncias-Renuncias'!$G26=0,"-",IF('Denuncias-Renuncias'!J26=0,"-",('Denuncias-Renuncias'!J26/'Denuncias-Renuncias'!$G26)))</f>
        <v>0.83870967741935487</v>
      </c>
      <c r="F26" s="50" t="str">
        <f>+IF('Denuncias-Renuncias'!$G26=0,"-",IF('Denuncias-Renuncias'!K26=0,"-",('Denuncias-Renuncias'!K26/'Denuncias-Renuncias'!$G26)))</f>
        <v>-</v>
      </c>
      <c r="G26" s="50">
        <f>+IF('Denuncias-Renuncias'!$G26=0,"-",IF('Denuncias-Renuncias'!L26=0,"-",('Denuncias-Renuncias'!L26/'Denuncias-Renuncias'!$G26)))</f>
        <v>0.16129032258064516</v>
      </c>
      <c r="H26" s="50" t="str">
        <f>+IF('Denuncias-Renuncias'!$G26=0,"-",IF('Denuncias-Renuncias'!M26=0,"-",('Denuncias-Renuncias'!M26/'Denuncias-Renuncias'!$G26)))</f>
        <v>-</v>
      </c>
      <c r="I26" s="50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50" t="str">
        <f>+IF('Denuncias-Renuncias'!$G27=0,"-",IF('Denuncias-Renuncias'!H27=0,"-",('Denuncias-Renuncias'!H27/'Denuncias-Renuncias'!$G27)))</f>
        <v>-</v>
      </c>
      <c r="D27" s="50" t="str">
        <f>+IF('Denuncias-Renuncias'!$G27=0,"-",IF('Denuncias-Renuncias'!I27=0,"-",('Denuncias-Renuncias'!I27/'Denuncias-Renuncias'!$G27)))</f>
        <v>-</v>
      </c>
      <c r="E27" s="50">
        <f>+IF('Denuncias-Renuncias'!$G27=0,"-",IF('Denuncias-Renuncias'!J27=0,"-",('Denuncias-Renuncias'!J27/'Denuncias-Renuncias'!$G27)))</f>
        <v>1</v>
      </c>
      <c r="F27" s="50" t="str">
        <f>+IF('Denuncias-Renuncias'!$G27=0,"-",IF('Denuncias-Renuncias'!K27=0,"-",('Denuncias-Renuncias'!K27/'Denuncias-Renuncias'!$G27)))</f>
        <v>-</v>
      </c>
      <c r="G27" s="50" t="str">
        <f>+IF('Denuncias-Renuncias'!$G27=0,"-",IF('Denuncias-Renuncias'!L27=0,"-",('Denuncias-Renuncias'!L27/'Denuncias-Renuncias'!$G27)))</f>
        <v>-</v>
      </c>
      <c r="H27" s="50" t="str">
        <f>+IF('Denuncias-Renuncias'!$G27=0,"-",IF('Denuncias-Renuncias'!M27=0,"-",('Denuncias-Renuncias'!M27/'Denuncias-Renuncias'!$G27)))</f>
        <v>-</v>
      </c>
      <c r="I27" s="50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50" t="str">
        <f>+IF('Denuncias-Renuncias'!$G28=0,"-",IF('Denuncias-Renuncias'!H28=0,"-",('Denuncias-Renuncias'!H28/'Denuncias-Renuncias'!$G28)))</f>
        <v>-</v>
      </c>
      <c r="D28" s="50" t="str">
        <f>+IF('Denuncias-Renuncias'!$G28=0,"-",IF('Denuncias-Renuncias'!I28=0,"-",('Denuncias-Renuncias'!I28/'Denuncias-Renuncias'!$G28)))</f>
        <v>-</v>
      </c>
      <c r="E28" s="50">
        <f>+IF('Denuncias-Renuncias'!$G28=0,"-",IF('Denuncias-Renuncias'!J28=0,"-",('Denuncias-Renuncias'!J28/'Denuncias-Renuncias'!$G28)))</f>
        <v>0.85185185185185186</v>
      </c>
      <c r="F28" s="50">
        <f>+IF('Denuncias-Renuncias'!$G28=0,"-",IF('Denuncias-Renuncias'!K28=0,"-",('Denuncias-Renuncias'!K28/'Denuncias-Renuncias'!$G28)))</f>
        <v>3.7037037037037035E-2</v>
      </c>
      <c r="G28" s="50">
        <f>+IF('Denuncias-Renuncias'!$G28=0,"-",IF('Denuncias-Renuncias'!L28=0,"-",('Denuncias-Renuncias'!L28/'Denuncias-Renuncias'!$G28)))</f>
        <v>0.1111111111111111</v>
      </c>
      <c r="H28" s="50" t="str">
        <f>+IF('Denuncias-Renuncias'!$G28=0,"-",IF('Denuncias-Renuncias'!M28=0,"-",('Denuncias-Renuncias'!M28/'Denuncias-Renuncias'!$G28)))</f>
        <v>-</v>
      </c>
      <c r="I28" s="50" t="str">
        <f>+IF('Denuncias-Renuncias'!$G28=0,"-",IF('Denuncias-Renuncias'!N28=0,"-",('Denuncias-Renuncias'!N28/'Denuncias-Renuncias'!$G28)))</f>
        <v>-</v>
      </c>
    </row>
    <row r="29" spans="2:9" ht="20.100000000000001" customHeight="1" thickBot="1" x14ac:dyDescent="0.25">
      <c r="B29" s="4" t="s">
        <v>251</v>
      </c>
      <c r="C29" s="50" t="str">
        <f>+IF('Denuncias-Renuncias'!$G29=0,"-",IF('Denuncias-Renuncias'!H29=0,"-",('Denuncias-Renuncias'!H29/'Denuncias-Renuncias'!$G29)))</f>
        <v>-</v>
      </c>
      <c r="D29" s="50" t="str">
        <f>+IF('Denuncias-Renuncias'!$G29=0,"-",IF('Denuncias-Renuncias'!I29=0,"-",('Denuncias-Renuncias'!I29/'Denuncias-Renuncias'!$G29)))</f>
        <v>-</v>
      </c>
      <c r="E29" s="50">
        <f>+IF('Denuncias-Renuncias'!$G29=0,"-",IF('Denuncias-Renuncias'!J29=0,"-",('Denuncias-Renuncias'!J29/'Denuncias-Renuncias'!$G29)))</f>
        <v>1</v>
      </c>
      <c r="F29" s="50" t="str">
        <f>+IF('Denuncias-Renuncias'!$G29=0,"-",IF('Denuncias-Renuncias'!K29=0,"-",('Denuncias-Renuncias'!K29/'Denuncias-Renuncias'!$G29)))</f>
        <v>-</v>
      </c>
      <c r="G29" s="50" t="str">
        <f>+IF('Denuncias-Renuncias'!$G29=0,"-",IF('Denuncias-Renuncias'!L29=0,"-",('Denuncias-Renuncias'!L29/'Denuncias-Renuncias'!$G29)))</f>
        <v>-</v>
      </c>
      <c r="H29" s="50" t="str">
        <f>+IF('Denuncias-Renuncias'!$G29=0,"-",IF('Denuncias-Renuncias'!M29=0,"-",('Denuncias-Renuncias'!M29/'Denuncias-Renuncias'!$G29)))</f>
        <v>-</v>
      </c>
      <c r="I29" s="50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50" t="str">
        <f>+IF('Denuncias-Renuncias'!$G30=0,"-",IF('Denuncias-Renuncias'!H30=0,"-",('Denuncias-Renuncias'!H30/'Denuncias-Renuncias'!$G30)))</f>
        <v>-</v>
      </c>
      <c r="D30" s="50" t="str">
        <f>+IF('Denuncias-Renuncias'!$G30=0,"-",IF('Denuncias-Renuncias'!I30=0,"-",('Denuncias-Renuncias'!I30/'Denuncias-Renuncias'!$G30)))</f>
        <v>-</v>
      </c>
      <c r="E30" s="50">
        <f>+IF('Denuncias-Renuncias'!$G30=0,"-",IF('Denuncias-Renuncias'!J30=0,"-",('Denuncias-Renuncias'!J30/'Denuncias-Renuncias'!$G30)))</f>
        <v>1</v>
      </c>
      <c r="F30" s="50" t="str">
        <f>+IF('Denuncias-Renuncias'!$G30=0,"-",IF('Denuncias-Renuncias'!K30=0,"-",('Denuncias-Renuncias'!K30/'Denuncias-Renuncias'!$G30)))</f>
        <v>-</v>
      </c>
      <c r="G30" s="50" t="str">
        <f>+IF('Denuncias-Renuncias'!$G30=0,"-",IF('Denuncias-Renuncias'!L30=0,"-",('Denuncias-Renuncias'!L30/'Denuncias-Renuncias'!$G30)))</f>
        <v>-</v>
      </c>
      <c r="H30" s="50" t="str">
        <f>+IF('Denuncias-Renuncias'!$G30=0,"-",IF('Denuncias-Renuncias'!M30=0,"-",('Denuncias-Renuncias'!M30/'Denuncias-Renuncias'!$G30)))</f>
        <v>-</v>
      </c>
      <c r="I30" s="50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50" t="str">
        <f>+IF('Denuncias-Renuncias'!$G31=0,"-",IF('Denuncias-Renuncias'!H31=0,"-",('Denuncias-Renuncias'!H31/'Denuncias-Renuncias'!$G31)))</f>
        <v>-</v>
      </c>
      <c r="D31" s="50" t="str">
        <f>+IF('Denuncias-Renuncias'!$G31=0,"-",IF('Denuncias-Renuncias'!I31=0,"-",('Denuncias-Renuncias'!I31/'Denuncias-Renuncias'!$G31)))</f>
        <v>-</v>
      </c>
      <c r="E31" s="50">
        <f>+IF('Denuncias-Renuncias'!$G31=0,"-",IF('Denuncias-Renuncias'!J31=0,"-",('Denuncias-Renuncias'!J31/'Denuncias-Renuncias'!$G31)))</f>
        <v>1</v>
      </c>
      <c r="F31" s="50" t="str">
        <f>+IF('Denuncias-Renuncias'!$G31=0,"-",IF('Denuncias-Renuncias'!K31=0,"-",('Denuncias-Renuncias'!K31/'Denuncias-Renuncias'!$G31)))</f>
        <v>-</v>
      </c>
      <c r="G31" s="50" t="str">
        <f>+IF('Denuncias-Renuncias'!$G31=0,"-",IF('Denuncias-Renuncias'!L31=0,"-",('Denuncias-Renuncias'!L31/'Denuncias-Renuncias'!$G31)))</f>
        <v>-</v>
      </c>
      <c r="H31" s="50" t="str">
        <f>+IF('Denuncias-Renuncias'!$G31=0,"-",IF('Denuncias-Renuncias'!M31=0,"-",('Denuncias-Renuncias'!M31/'Denuncias-Renuncias'!$G31)))</f>
        <v>-</v>
      </c>
      <c r="I31" s="50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50" t="str">
        <f>+IF('Denuncias-Renuncias'!$G32=0,"-",IF('Denuncias-Renuncias'!H32=0,"-",('Denuncias-Renuncias'!H32/'Denuncias-Renuncias'!$G32)))</f>
        <v>-</v>
      </c>
      <c r="D32" s="50" t="str">
        <f>+IF('Denuncias-Renuncias'!$G32=0,"-",IF('Denuncias-Renuncias'!I32=0,"-",('Denuncias-Renuncias'!I32/'Denuncias-Renuncias'!$G32)))</f>
        <v>-</v>
      </c>
      <c r="E32" s="50">
        <f>+IF('Denuncias-Renuncias'!$G32=0,"-",IF('Denuncias-Renuncias'!J32=0,"-",('Denuncias-Renuncias'!J32/'Denuncias-Renuncias'!$G32)))</f>
        <v>0.75</v>
      </c>
      <c r="F32" s="50" t="str">
        <f>+IF('Denuncias-Renuncias'!$G32=0,"-",IF('Denuncias-Renuncias'!K32=0,"-",('Denuncias-Renuncias'!K32/'Denuncias-Renuncias'!$G32)))</f>
        <v>-</v>
      </c>
      <c r="G32" s="50">
        <f>+IF('Denuncias-Renuncias'!$G32=0,"-",IF('Denuncias-Renuncias'!L32=0,"-",('Denuncias-Renuncias'!L32/'Denuncias-Renuncias'!$G32)))</f>
        <v>0.15</v>
      </c>
      <c r="H32" s="50">
        <f>+IF('Denuncias-Renuncias'!$G32=0,"-",IF('Denuncias-Renuncias'!M32=0,"-",('Denuncias-Renuncias'!M32/'Denuncias-Renuncias'!$G32)))</f>
        <v>0.1</v>
      </c>
      <c r="I32" s="50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50" t="str">
        <f>+IF('Denuncias-Renuncias'!$G33=0,"-",IF('Denuncias-Renuncias'!H33=0,"-",('Denuncias-Renuncias'!H33/'Denuncias-Renuncias'!$G33)))</f>
        <v>-</v>
      </c>
      <c r="D33" s="50" t="str">
        <f>+IF('Denuncias-Renuncias'!$G33=0,"-",IF('Denuncias-Renuncias'!I33=0,"-",('Denuncias-Renuncias'!I33/'Denuncias-Renuncias'!$G33)))</f>
        <v>-</v>
      </c>
      <c r="E33" s="50">
        <f>+IF('Denuncias-Renuncias'!$G33=0,"-",IF('Denuncias-Renuncias'!J33=0,"-",('Denuncias-Renuncias'!J33/'Denuncias-Renuncias'!$G33)))</f>
        <v>0.8571428571428571</v>
      </c>
      <c r="F33" s="50" t="str">
        <f>+IF('Denuncias-Renuncias'!$G33=0,"-",IF('Denuncias-Renuncias'!K33=0,"-",('Denuncias-Renuncias'!K33/'Denuncias-Renuncias'!$G33)))</f>
        <v>-</v>
      </c>
      <c r="G33" s="50">
        <f>+IF('Denuncias-Renuncias'!$G33=0,"-",IF('Denuncias-Renuncias'!L33=0,"-",('Denuncias-Renuncias'!L33/'Denuncias-Renuncias'!$G33)))</f>
        <v>0.14285714285714285</v>
      </c>
      <c r="H33" s="50" t="str">
        <f>+IF('Denuncias-Renuncias'!$G33=0,"-",IF('Denuncias-Renuncias'!M33=0,"-",('Denuncias-Renuncias'!M33/'Denuncias-Renuncias'!$G33)))</f>
        <v>-</v>
      </c>
      <c r="I33" s="50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50" t="str">
        <f>+IF('Denuncias-Renuncias'!$G34=0,"-",IF('Denuncias-Renuncias'!H34=0,"-",('Denuncias-Renuncias'!H34/'Denuncias-Renuncias'!$G34)))</f>
        <v>-</v>
      </c>
      <c r="D34" s="50" t="str">
        <f>+IF('Denuncias-Renuncias'!$G34=0,"-",IF('Denuncias-Renuncias'!I34=0,"-",('Denuncias-Renuncias'!I34/'Denuncias-Renuncias'!$G34)))</f>
        <v>-</v>
      </c>
      <c r="E34" s="50">
        <f>+IF('Denuncias-Renuncias'!$G34=0,"-",IF('Denuncias-Renuncias'!J34=0,"-",('Denuncias-Renuncias'!J34/'Denuncias-Renuncias'!$G34)))</f>
        <v>1</v>
      </c>
      <c r="F34" s="50" t="str">
        <f>+IF('Denuncias-Renuncias'!$G34=0,"-",IF('Denuncias-Renuncias'!K34=0,"-",('Denuncias-Renuncias'!K34/'Denuncias-Renuncias'!$G34)))</f>
        <v>-</v>
      </c>
      <c r="G34" s="50" t="str">
        <f>+IF('Denuncias-Renuncias'!$G34=0,"-",IF('Denuncias-Renuncias'!L34=0,"-",('Denuncias-Renuncias'!L34/'Denuncias-Renuncias'!$G34)))</f>
        <v>-</v>
      </c>
      <c r="H34" s="50" t="str">
        <f>+IF('Denuncias-Renuncias'!$G34=0,"-",IF('Denuncias-Renuncias'!M34=0,"-",('Denuncias-Renuncias'!M34/'Denuncias-Renuncias'!$G34)))</f>
        <v>-</v>
      </c>
      <c r="I34" s="50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50" t="str">
        <f>+IF('Denuncias-Renuncias'!$G35=0,"-",IF('Denuncias-Renuncias'!H35=0,"-",('Denuncias-Renuncias'!H35/'Denuncias-Renuncias'!$G35)))</f>
        <v>-</v>
      </c>
      <c r="D35" s="50" t="str">
        <f>+IF('Denuncias-Renuncias'!$G35=0,"-",IF('Denuncias-Renuncias'!I35=0,"-",('Denuncias-Renuncias'!I35/'Denuncias-Renuncias'!$G35)))</f>
        <v>-</v>
      </c>
      <c r="E35" s="50">
        <f>+IF('Denuncias-Renuncias'!$G35=0,"-",IF('Denuncias-Renuncias'!J35=0,"-",('Denuncias-Renuncias'!J35/'Denuncias-Renuncias'!$G35)))</f>
        <v>1</v>
      </c>
      <c r="F35" s="50" t="str">
        <f>+IF('Denuncias-Renuncias'!$G35=0,"-",IF('Denuncias-Renuncias'!K35=0,"-",('Denuncias-Renuncias'!K35/'Denuncias-Renuncias'!$G35)))</f>
        <v>-</v>
      </c>
      <c r="G35" s="50" t="str">
        <f>+IF('Denuncias-Renuncias'!$G35=0,"-",IF('Denuncias-Renuncias'!L35=0,"-",('Denuncias-Renuncias'!L35/'Denuncias-Renuncias'!$G35)))</f>
        <v>-</v>
      </c>
      <c r="H35" s="50" t="str">
        <f>+IF('Denuncias-Renuncias'!$G35=0,"-",IF('Denuncias-Renuncias'!M35=0,"-",('Denuncias-Renuncias'!M35/'Denuncias-Renuncias'!$G35)))</f>
        <v>-</v>
      </c>
      <c r="I35" s="50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50" t="str">
        <f>+IF('Denuncias-Renuncias'!$G36=0,"-",IF('Denuncias-Renuncias'!H36=0,"-",('Denuncias-Renuncias'!H36/'Denuncias-Renuncias'!$G36)))</f>
        <v>-</v>
      </c>
      <c r="D36" s="50" t="str">
        <f>+IF('Denuncias-Renuncias'!$G36=0,"-",IF('Denuncias-Renuncias'!I36=0,"-",('Denuncias-Renuncias'!I36/'Denuncias-Renuncias'!$G36)))</f>
        <v>-</v>
      </c>
      <c r="E36" s="50">
        <f>+IF('Denuncias-Renuncias'!$G36=0,"-",IF('Denuncias-Renuncias'!J36=0,"-",('Denuncias-Renuncias'!J36/'Denuncias-Renuncias'!$G36)))</f>
        <v>1</v>
      </c>
      <c r="F36" s="50" t="str">
        <f>+IF('Denuncias-Renuncias'!$G36=0,"-",IF('Denuncias-Renuncias'!K36=0,"-",('Denuncias-Renuncias'!K36/'Denuncias-Renuncias'!$G36)))</f>
        <v>-</v>
      </c>
      <c r="G36" s="50" t="str">
        <f>+IF('Denuncias-Renuncias'!$G36=0,"-",IF('Denuncias-Renuncias'!L36=0,"-",('Denuncias-Renuncias'!L36/'Denuncias-Renuncias'!$G36)))</f>
        <v>-</v>
      </c>
      <c r="H36" s="50" t="str">
        <f>+IF('Denuncias-Renuncias'!$G36=0,"-",IF('Denuncias-Renuncias'!M36=0,"-",('Denuncias-Renuncias'!M36/'Denuncias-Renuncias'!$G36)))</f>
        <v>-</v>
      </c>
      <c r="I36" s="50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50" t="str">
        <f>+IF('Denuncias-Renuncias'!$G37=0,"-",IF('Denuncias-Renuncias'!H37=0,"-",('Denuncias-Renuncias'!H37/'Denuncias-Renuncias'!$G37)))</f>
        <v>-</v>
      </c>
      <c r="D37" s="50" t="str">
        <f>+IF('Denuncias-Renuncias'!$G37=0,"-",IF('Denuncias-Renuncias'!I37=0,"-",('Denuncias-Renuncias'!I37/'Denuncias-Renuncias'!$G37)))</f>
        <v>-</v>
      </c>
      <c r="E37" s="50">
        <f>+IF('Denuncias-Renuncias'!$G37=0,"-",IF('Denuncias-Renuncias'!J37=0,"-",('Denuncias-Renuncias'!J37/'Denuncias-Renuncias'!$G37)))</f>
        <v>0.8</v>
      </c>
      <c r="F37" s="50" t="str">
        <f>+IF('Denuncias-Renuncias'!$G37=0,"-",IF('Denuncias-Renuncias'!K37=0,"-",('Denuncias-Renuncias'!K37/'Denuncias-Renuncias'!$G37)))</f>
        <v>-</v>
      </c>
      <c r="G37" s="50" t="str">
        <f>+IF('Denuncias-Renuncias'!$G37=0,"-",IF('Denuncias-Renuncias'!L37=0,"-",('Denuncias-Renuncias'!L37/'Denuncias-Renuncias'!$G37)))</f>
        <v>-</v>
      </c>
      <c r="H37" s="50" t="str">
        <f>+IF('Denuncias-Renuncias'!$G37=0,"-",IF('Denuncias-Renuncias'!M37=0,"-",('Denuncias-Renuncias'!M37/'Denuncias-Renuncias'!$G37)))</f>
        <v>-</v>
      </c>
      <c r="I37" s="50">
        <f>+IF('Denuncias-Renuncias'!$G37=0,"-",IF('Denuncias-Renuncias'!N37=0,"-",('Denuncias-Renuncias'!N37/'Denuncias-Renuncias'!$G37)))</f>
        <v>0.2</v>
      </c>
    </row>
    <row r="38" spans="2:9" ht="20.100000000000001" customHeight="1" thickBot="1" x14ac:dyDescent="0.25">
      <c r="B38" s="4" t="s">
        <v>258</v>
      </c>
      <c r="C38" s="50">
        <f>+IF('Denuncias-Renuncias'!$G38=0,"-",IF('Denuncias-Renuncias'!H38=0,"-",('Denuncias-Renuncias'!H38/'Denuncias-Renuncias'!$G38)))</f>
        <v>1</v>
      </c>
      <c r="D38" s="50" t="str">
        <f>+IF('Denuncias-Renuncias'!$G38=0,"-",IF('Denuncias-Renuncias'!I38=0,"-",('Denuncias-Renuncias'!I38/'Denuncias-Renuncias'!$G38)))</f>
        <v>-</v>
      </c>
      <c r="E38" s="50" t="str">
        <f>+IF('Denuncias-Renuncias'!$G38=0,"-",IF('Denuncias-Renuncias'!J38=0,"-",('Denuncias-Renuncias'!J38/'Denuncias-Renuncias'!$G38)))</f>
        <v>-</v>
      </c>
      <c r="F38" s="50" t="str">
        <f>+IF('Denuncias-Renuncias'!$G38=0,"-",IF('Denuncias-Renuncias'!K38=0,"-",('Denuncias-Renuncias'!K38/'Denuncias-Renuncias'!$G38)))</f>
        <v>-</v>
      </c>
      <c r="G38" s="50" t="str">
        <f>+IF('Denuncias-Renuncias'!$G38=0,"-",IF('Denuncias-Renuncias'!L38=0,"-",('Denuncias-Renuncias'!L38/'Denuncias-Renuncias'!$G38)))</f>
        <v>-</v>
      </c>
      <c r="H38" s="50" t="str">
        <f>+IF('Denuncias-Renuncias'!$G38=0,"-",IF('Denuncias-Renuncias'!M38=0,"-",('Denuncias-Renuncias'!M38/'Denuncias-Renuncias'!$G38)))</f>
        <v>-</v>
      </c>
      <c r="I38" s="50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50" t="str">
        <f>+IF('Denuncias-Renuncias'!$G39=0,"-",IF('Denuncias-Renuncias'!H39=0,"-",('Denuncias-Renuncias'!H39/'Denuncias-Renuncias'!$G39)))</f>
        <v>-</v>
      </c>
      <c r="D39" s="50" t="str">
        <f>+IF('Denuncias-Renuncias'!$G39=0,"-",IF('Denuncias-Renuncias'!I39=0,"-",('Denuncias-Renuncias'!I39/'Denuncias-Renuncias'!$G39)))</f>
        <v>-</v>
      </c>
      <c r="E39" s="50">
        <f>+IF('Denuncias-Renuncias'!$G39=0,"-",IF('Denuncias-Renuncias'!J39=0,"-",('Denuncias-Renuncias'!J39/'Denuncias-Renuncias'!$G39)))</f>
        <v>1</v>
      </c>
      <c r="F39" s="50" t="str">
        <f>+IF('Denuncias-Renuncias'!$G39=0,"-",IF('Denuncias-Renuncias'!K39=0,"-",('Denuncias-Renuncias'!K39/'Denuncias-Renuncias'!$G39)))</f>
        <v>-</v>
      </c>
      <c r="G39" s="50" t="str">
        <f>+IF('Denuncias-Renuncias'!$G39=0,"-",IF('Denuncias-Renuncias'!L39=0,"-",('Denuncias-Renuncias'!L39/'Denuncias-Renuncias'!$G39)))</f>
        <v>-</v>
      </c>
      <c r="H39" s="50" t="str">
        <f>+IF('Denuncias-Renuncias'!$G39=0,"-",IF('Denuncias-Renuncias'!M39=0,"-",('Denuncias-Renuncias'!M39/'Denuncias-Renuncias'!$G39)))</f>
        <v>-</v>
      </c>
      <c r="I39" s="50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50" t="str">
        <f>+IF('Denuncias-Renuncias'!$G40=0,"-",IF('Denuncias-Renuncias'!H40=0,"-",('Denuncias-Renuncias'!H40/'Denuncias-Renuncias'!$G40)))</f>
        <v>-</v>
      </c>
      <c r="D40" s="50" t="str">
        <f>+IF('Denuncias-Renuncias'!$G40=0,"-",IF('Denuncias-Renuncias'!I40=0,"-",('Denuncias-Renuncias'!I40/'Denuncias-Renuncias'!$G40)))</f>
        <v>-</v>
      </c>
      <c r="E40" s="50">
        <f>+IF('Denuncias-Renuncias'!$G40=0,"-",IF('Denuncias-Renuncias'!J40=0,"-",('Denuncias-Renuncias'!J40/'Denuncias-Renuncias'!$G40)))</f>
        <v>0.7931034482758621</v>
      </c>
      <c r="F40" s="50" t="str">
        <f>+IF('Denuncias-Renuncias'!$G40=0,"-",IF('Denuncias-Renuncias'!K40=0,"-",('Denuncias-Renuncias'!K40/'Denuncias-Renuncias'!$G40)))</f>
        <v>-</v>
      </c>
      <c r="G40" s="50" t="str">
        <f>+IF('Denuncias-Renuncias'!$G40=0,"-",IF('Denuncias-Renuncias'!L40=0,"-",('Denuncias-Renuncias'!L40/'Denuncias-Renuncias'!$G40)))</f>
        <v>-</v>
      </c>
      <c r="H40" s="50">
        <f>+IF('Denuncias-Renuncias'!$G40=0,"-",IF('Denuncias-Renuncias'!M40=0,"-",('Denuncias-Renuncias'!M40/'Denuncias-Renuncias'!$G40)))</f>
        <v>0.20689655172413793</v>
      </c>
      <c r="I40" s="50" t="str">
        <f>+IF('Denuncias-Renuncias'!$G40=0,"-",IF('Denuncias-Renuncias'!N40=0,"-",('Denuncias-Renuncias'!N40/'Denuncias-Renuncias'!$G40)))</f>
        <v>-</v>
      </c>
    </row>
    <row r="41" spans="2:9" ht="20.100000000000001" customHeight="1" thickBot="1" x14ac:dyDescent="0.25">
      <c r="B41" s="4" t="s">
        <v>170</v>
      </c>
      <c r="C41" s="50" t="str">
        <f>+IF('Denuncias-Renuncias'!$G41=0,"-",IF('Denuncias-Renuncias'!H41=0,"-",('Denuncias-Renuncias'!H41/'Denuncias-Renuncias'!$G41)))</f>
        <v>-</v>
      </c>
      <c r="D41" s="50" t="str">
        <f>+IF('Denuncias-Renuncias'!$G41=0,"-",IF('Denuncias-Renuncias'!I41=0,"-",('Denuncias-Renuncias'!I41/'Denuncias-Renuncias'!$G41)))</f>
        <v>-</v>
      </c>
      <c r="E41" s="50">
        <f>+IF('Denuncias-Renuncias'!$G41=0,"-",IF('Denuncias-Renuncias'!J41=0,"-",('Denuncias-Renuncias'!J41/'Denuncias-Renuncias'!$G41)))</f>
        <v>0.85114503816793896</v>
      </c>
      <c r="F41" s="50" t="str">
        <f>+IF('Denuncias-Renuncias'!$G41=0,"-",IF('Denuncias-Renuncias'!K41=0,"-",('Denuncias-Renuncias'!K41/'Denuncias-Renuncias'!$G41)))</f>
        <v>-</v>
      </c>
      <c r="G41" s="50" t="str">
        <f>+IF('Denuncias-Renuncias'!$G41=0,"-",IF('Denuncias-Renuncias'!L41=0,"-",('Denuncias-Renuncias'!L41/'Denuncias-Renuncias'!$G41)))</f>
        <v>-</v>
      </c>
      <c r="H41" s="50">
        <f>+IF('Denuncias-Renuncias'!$G41=0,"-",IF('Denuncias-Renuncias'!M41=0,"-",('Denuncias-Renuncias'!M41/'Denuncias-Renuncias'!$G41)))</f>
        <v>0.14885496183206107</v>
      </c>
      <c r="I41" s="50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50" t="str">
        <f>+IF('Denuncias-Renuncias'!$G42=0,"-",IF('Denuncias-Renuncias'!H42=0,"-",('Denuncias-Renuncias'!H42/'Denuncias-Renuncias'!$G42)))</f>
        <v>-</v>
      </c>
      <c r="D42" s="50" t="str">
        <f>+IF('Denuncias-Renuncias'!$G42=0,"-",IF('Denuncias-Renuncias'!I42=0,"-",('Denuncias-Renuncias'!I42/'Denuncias-Renuncias'!$G42)))</f>
        <v>-</v>
      </c>
      <c r="E42" s="50">
        <f>+IF('Denuncias-Renuncias'!$G42=0,"-",IF('Denuncias-Renuncias'!J42=0,"-",('Denuncias-Renuncias'!J42/'Denuncias-Renuncias'!$G42)))</f>
        <v>1</v>
      </c>
      <c r="F42" s="50" t="str">
        <f>+IF('Denuncias-Renuncias'!$G42=0,"-",IF('Denuncias-Renuncias'!K42=0,"-",('Denuncias-Renuncias'!K42/'Denuncias-Renuncias'!$G42)))</f>
        <v>-</v>
      </c>
      <c r="G42" s="50" t="str">
        <f>+IF('Denuncias-Renuncias'!$G42=0,"-",IF('Denuncias-Renuncias'!L42=0,"-",('Denuncias-Renuncias'!L42/'Denuncias-Renuncias'!$G42)))</f>
        <v>-</v>
      </c>
      <c r="H42" s="50" t="str">
        <f>+IF('Denuncias-Renuncias'!$G42=0,"-",IF('Denuncias-Renuncias'!M42=0,"-",('Denuncias-Renuncias'!M42/'Denuncias-Renuncias'!$G42)))</f>
        <v>-</v>
      </c>
      <c r="I42" s="50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50" t="str">
        <f>+IF('Denuncias-Renuncias'!$G43=0,"-",IF('Denuncias-Renuncias'!H43=0,"-",('Denuncias-Renuncias'!H43/'Denuncias-Renuncias'!$G43)))</f>
        <v>-</v>
      </c>
      <c r="D43" s="50" t="str">
        <f>+IF('Denuncias-Renuncias'!$G43=0,"-",IF('Denuncias-Renuncias'!I43=0,"-",('Denuncias-Renuncias'!I43/'Denuncias-Renuncias'!$G43)))</f>
        <v>-</v>
      </c>
      <c r="E43" s="50">
        <f>+IF('Denuncias-Renuncias'!$G43=0,"-",IF('Denuncias-Renuncias'!J43=0,"-",('Denuncias-Renuncias'!J43/'Denuncias-Renuncias'!$G43)))</f>
        <v>0.89473684210526316</v>
      </c>
      <c r="F43" s="50" t="str">
        <f>+IF('Denuncias-Renuncias'!$G43=0,"-",IF('Denuncias-Renuncias'!K43=0,"-",('Denuncias-Renuncias'!K43/'Denuncias-Renuncias'!$G43)))</f>
        <v>-</v>
      </c>
      <c r="G43" s="50" t="str">
        <f>+IF('Denuncias-Renuncias'!$G43=0,"-",IF('Denuncias-Renuncias'!L43=0,"-",('Denuncias-Renuncias'!L43/'Denuncias-Renuncias'!$G43)))</f>
        <v>-</v>
      </c>
      <c r="H43" s="50">
        <f>+IF('Denuncias-Renuncias'!$G43=0,"-",IF('Denuncias-Renuncias'!M43=0,"-",('Denuncias-Renuncias'!M43/'Denuncias-Renuncias'!$G43)))</f>
        <v>0.10526315789473684</v>
      </c>
      <c r="I43" s="50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50" t="str">
        <f>+IF('Denuncias-Renuncias'!$G44=0,"-",IF('Denuncias-Renuncias'!H44=0,"-",('Denuncias-Renuncias'!H44/'Denuncias-Renuncias'!$G44)))</f>
        <v>-</v>
      </c>
      <c r="D44" s="50" t="str">
        <f>+IF('Denuncias-Renuncias'!$G44=0,"-",IF('Denuncias-Renuncias'!I44=0,"-",('Denuncias-Renuncias'!I44/'Denuncias-Renuncias'!$G44)))</f>
        <v>-</v>
      </c>
      <c r="E44" s="50">
        <f>+IF('Denuncias-Renuncias'!$G44=0,"-",IF('Denuncias-Renuncias'!J44=0,"-",('Denuncias-Renuncias'!J44/'Denuncias-Renuncias'!$G44)))</f>
        <v>0.5714285714285714</v>
      </c>
      <c r="F44" s="50">
        <f>+IF('Denuncias-Renuncias'!$G44=0,"-",IF('Denuncias-Renuncias'!K44=0,"-",('Denuncias-Renuncias'!K44/'Denuncias-Renuncias'!$G44)))</f>
        <v>3.5714285714285712E-2</v>
      </c>
      <c r="G44" s="50">
        <f>+IF('Denuncias-Renuncias'!$G44=0,"-",IF('Denuncias-Renuncias'!L44=0,"-",('Denuncias-Renuncias'!L44/'Denuncias-Renuncias'!$G44)))</f>
        <v>0.17857142857142858</v>
      </c>
      <c r="H44" s="50">
        <f>+IF('Denuncias-Renuncias'!$G44=0,"-",IF('Denuncias-Renuncias'!M44=0,"-",('Denuncias-Renuncias'!M44/'Denuncias-Renuncias'!$G44)))</f>
        <v>0.21428571428571427</v>
      </c>
      <c r="I44" s="50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50" t="str">
        <f>+IF('Denuncias-Renuncias'!$G45=0,"-",IF('Denuncias-Renuncias'!H45=0,"-",('Denuncias-Renuncias'!H45/'Denuncias-Renuncias'!$G45)))</f>
        <v>-</v>
      </c>
      <c r="D45" s="50" t="str">
        <f>+IF('Denuncias-Renuncias'!$G45=0,"-",IF('Denuncias-Renuncias'!I45=0,"-",('Denuncias-Renuncias'!I45/'Denuncias-Renuncias'!$G45)))</f>
        <v>-</v>
      </c>
      <c r="E45" s="50">
        <f>+IF('Denuncias-Renuncias'!$G45=0,"-",IF('Denuncias-Renuncias'!J45=0,"-",('Denuncias-Renuncias'!J45/'Denuncias-Renuncias'!$G45)))</f>
        <v>0.76470588235294112</v>
      </c>
      <c r="F45" s="50" t="str">
        <f>+IF('Denuncias-Renuncias'!$G45=0,"-",IF('Denuncias-Renuncias'!K45=0,"-",('Denuncias-Renuncias'!K45/'Denuncias-Renuncias'!$G45)))</f>
        <v>-</v>
      </c>
      <c r="G45" s="50">
        <f>+IF('Denuncias-Renuncias'!$G45=0,"-",IF('Denuncias-Renuncias'!L45=0,"-",('Denuncias-Renuncias'!L45/'Denuncias-Renuncias'!$G45)))</f>
        <v>0.11764705882352941</v>
      </c>
      <c r="H45" s="50">
        <f>+IF('Denuncias-Renuncias'!$G45=0,"-",IF('Denuncias-Renuncias'!M45=0,"-",('Denuncias-Renuncias'!M45/'Denuncias-Renuncias'!$G45)))</f>
        <v>0.11764705882352941</v>
      </c>
      <c r="I45" s="50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50" t="str">
        <f>+IF('Denuncias-Renuncias'!$G46=0,"-",IF('Denuncias-Renuncias'!H46=0,"-",('Denuncias-Renuncias'!H46/'Denuncias-Renuncias'!$G46)))</f>
        <v>-</v>
      </c>
      <c r="D46" s="50" t="str">
        <f>+IF('Denuncias-Renuncias'!$G46=0,"-",IF('Denuncias-Renuncias'!I46=0,"-",('Denuncias-Renuncias'!I46/'Denuncias-Renuncias'!$G46)))</f>
        <v>-</v>
      </c>
      <c r="E46" s="50">
        <f>+IF('Denuncias-Renuncias'!$G46=0,"-",IF('Denuncias-Renuncias'!J46=0,"-",('Denuncias-Renuncias'!J46/'Denuncias-Renuncias'!$G46)))</f>
        <v>0.7192982456140351</v>
      </c>
      <c r="F46" s="50" t="str">
        <f>+IF('Denuncias-Renuncias'!$G46=0,"-",IF('Denuncias-Renuncias'!K46=0,"-",('Denuncias-Renuncias'!K46/'Denuncias-Renuncias'!$G46)))</f>
        <v>-</v>
      </c>
      <c r="G46" s="50">
        <f>+IF('Denuncias-Renuncias'!$G46=0,"-",IF('Denuncias-Renuncias'!L46=0,"-",('Denuncias-Renuncias'!L46/'Denuncias-Renuncias'!$G46)))</f>
        <v>0.2807017543859649</v>
      </c>
      <c r="H46" s="50" t="str">
        <f>+IF('Denuncias-Renuncias'!$G46=0,"-",IF('Denuncias-Renuncias'!M46=0,"-",('Denuncias-Renuncias'!M46/'Denuncias-Renuncias'!$G46)))</f>
        <v>-</v>
      </c>
      <c r="I46" s="50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50" t="str">
        <f>+IF('Denuncias-Renuncias'!$G47=0,"-",IF('Denuncias-Renuncias'!H47=0,"-",('Denuncias-Renuncias'!H47/'Denuncias-Renuncias'!$G47)))</f>
        <v>-</v>
      </c>
      <c r="D47" s="50" t="str">
        <f>+IF('Denuncias-Renuncias'!$G47=0,"-",IF('Denuncias-Renuncias'!I47=0,"-",('Denuncias-Renuncias'!I47/'Denuncias-Renuncias'!$G47)))</f>
        <v>-</v>
      </c>
      <c r="E47" s="50">
        <f>+IF('Denuncias-Renuncias'!$G47=0,"-",IF('Denuncias-Renuncias'!J47=0,"-",('Denuncias-Renuncias'!J47/'Denuncias-Renuncias'!$G47)))</f>
        <v>1</v>
      </c>
      <c r="F47" s="50" t="str">
        <f>+IF('Denuncias-Renuncias'!$G47=0,"-",IF('Denuncias-Renuncias'!K47=0,"-",('Denuncias-Renuncias'!K47/'Denuncias-Renuncias'!$G47)))</f>
        <v>-</v>
      </c>
      <c r="G47" s="50" t="str">
        <f>+IF('Denuncias-Renuncias'!$G47=0,"-",IF('Denuncias-Renuncias'!L47=0,"-",('Denuncias-Renuncias'!L47/'Denuncias-Renuncias'!$G47)))</f>
        <v>-</v>
      </c>
      <c r="H47" s="50" t="str">
        <f>+IF('Denuncias-Renuncias'!$G47=0,"-",IF('Denuncias-Renuncias'!M47=0,"-",('Denuncias-Renuncias'!M47/'Denuncias-Renuncias'!$G47)))</f>
        <v>-</v>
      </c>
      <c r="I47" s="50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50">
        <f>+IF('Denuncias-Renuncias'!$G48=0,"-",IF('Denuncias-Renuncias'!H48=0,"-",('Denuncias-Renuncias'!H48/'Denuncias-Renuncias'!$G48)))</f>
        <v>6.8259385665529011E-3</v>
      </c>
      <c r="D48" s="50" t="str">
        <f>+IF('Denuncias-Renuncias'!$G48=0,"-",IF('Denuncias-Renuncias'!I48=0,"-",('Denuncias-Renuncias'!I48/'Denuncias-Renuncias'!$G48)))</f>
        <v>-</v>
      </c>
      <c r="E48" s="50">
        <f>+IF('Denuncias-Renuncias'!$G48=0,"-",IF('Denuncias-Renuncias'!J48=0,"-",('Denuncias-Renuncias'!J48/'Denuncias-Renuncias'!$G48)))</f>
        <v>0.79863481228668942</v>
      </c>
      <c r="F48" s="50">
        <f>+IF('Denuncias-Renuncias'!$G48=0,"-",IF('Denuncias-Renuncias'!K48=0,"-",('Denuncias-Renuncias'!K48/'Denuncias-Renuncias'!$G48)))</f>
        <v>2.7303754266211604E-2</v>
      </c>
      <c r="G48" s="50">
        <f>+IF('Denuncias-Renuncias'!$G48=0,"-",IF('Denuncias-Renuncias'!L48=0,"-",('Denuncias-Renuncias'!L48/'Denuncias-Renuncias'!$G48)))</f>
        <v>4.778156996587031E-2</v>
      </c>
      <c r="H48" s="50">
        <f>+IF('Denuncias-Renuncias'!$G48=0,"-",IF('Denuncias-Renuncias'!M48=0,"-",('Denuncias-Renuncias'!M48/'Denuncias-Renuncias'!$G48)))</f>
        <v>0.10921501706484642</v>
      </c>
      <c r="I48" s="50">
        <f>+IF('Denuncias-Renuncias'!$G48=0,"-",IF('Denuncias-Renuncias'!N48=0,"-",('Denuncias-Renuncias'!N48/'Denuncias-Renuncias'!$G48)))</f>
        <v>1.0238907849829351E-2</v>
      </c>
    </row>
    <row r="49" spans="2:9" ht="20.100000000000001" customHeight="1" thickBot="1" x14ac:dyDescent="0.25">
      <c r="B49" s="4" t="s">
        <v>266</v>
      </c>
      <c r="C49" s="50" t="str">
        <f>+IF('Denuncias-Renuncias'!$G49=0,"-",IF('Denuncias-Renuncias'!H49=0,"-",('Denuncias-Renuncias'!H49/'Denuncias-Renuncias'!$G49)))</f>
        <v>-</v>
      </c>
      <c r="D49" s="50" t="str">
        <f>+IF('Denuncias-Renuncias'!$G49=0,"-",IF('Denuncias-Renuncias'!I49=0,"-",('Denuncias-Renuncias'!I49/'Denuncias-Renuncias'!$G49)))</f>
        <v>-</v>
      </c>
      <c r="E49" s="50">
        <f>+IF('Denuncias-Renuncias'!$G49=0,"-",IF('Denuncias-Renuncias'!J49=0,"-",('Denuncias-Renuncias'!J49/'Denuncias-Renuncias'!$G49)))</f>
        <v>0.52631578947368418</v>
      </c>
      <c r="F49" s="50" t="str">
        <f>+IF('Denuncias-Renuncias'!$G49=0,"-",IF('Denuncias-Renuncias'!K49=0,"-",('Denuncias-Renuncias'!K49/'Denuncias-Renuncias'!$G49)))</f>
        <v>-</v>
      </c>
      <c r="G49" s="50">
        <f>+IF('Denuncias-Renuncias'!$G49=0,"-",IF('Denuncias-Renuncias'!L49=0,"-",('Denuncias-Renuncias'!L49/'Denuncias-Renuncias'!$G49)))</f>
        <v>0.26315789473684209</v>
      </c>
      <c r="H49" s="50">
        <f>+IF('Denuncias-Renuncias'!$G49=0,"-",IF('Denuncias-Renuncias'!M49=0,"-",('Denuncias-Renuncias'!M49/'Denuncias-Renuncias'!$G49)))</f>
        <v>0.21052631578947367</v>
      </c>
      <c r="I49" s="50" t="str">
        <f>+IF('Denuncias-Renuncias'!$G49=0,"-",IF('Denuncias-Renuncias'!N49=0,"-",('Denuncias-Renuncias'!N49/'Denuncias-Renuncias'!$G49)))</f>
        <v>-</v>
      </c>
    </row>
    <row r="50" spans="2:9" ht="20.100000000000001" customHeight="1" thickBot="1" x14ac:dyDescent="0.25">
      <c r="B50" s="4" t="s">
        <v>267</v>
      </c>
      <c r="C50" s="50" t="str">
        <f>+IF('Denuncias-Renuncias'!$G50=0,"-",IF('Denuncias-Renuncias'!H50=0,"-",('Denuncias-Renuncias'!H50/'Denuncias-Renuncias'!$G50)))</f>
        <v>-</v>
      </c>
      <c r="D50" s="50" t="str">
        <f>+IF('Denuncias-Renuncias'!$G50=0,"-",IF('Denuncias-Renuncias'!I50=0,"-",('Denuncias-Renuncias'!I50/'Denuncias-Renuncias'!$G50)))</f>
        <v>-</v>
      </c>
      <c r="E50" s="50">
        <f>+IF('Denuncias-Renuncias'!$G50=0,"-",IF('Denuncias-Renuncias'!J50=0,"-",('Denuncias-Renuncias'!J50/'Denuncias-Renuncias'!$G50)))</f>
        <v>0.81481481481481477</v>
      </c>
      <c r="F50" s="50" t="str">
        <f>+IF('Denuncias-Renuncias'!$G50=0,"-",IF('Denuncias-Renuncias'!K50=0,"-",('Denuncias-Renuncias'!K50/'Denuncias-Renuncias'!$G50)))</f>
        <v>-</v>
      </c>
      <c r="G50" s="50">
        <f>+IF('Denuncias-Renuncias'!$G50=0,"-",IF('Denuncias-Renuncias'!L50=0,"-",('Denuncias-Renuncias'!L50/'Denuncias-Renuncias'!$G50)))</f>
        <v>0.1111111111111111</v>
      </c>
      <c r="H50" s="50">
        <f>+IF('Denuncias-Renuncias'!$G50=0,"-",IF('Denuncias-Renuncias'!M50=0,"-",('Denuncias-Renuncias'!M50/'Denuncias-Renuncias'!$G50)))</f>
        <v>7.407407407407407E-2</v>
      </c>
      <c r="I50" s="50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50" t="str">
        <f>+IF('Denuncias-Renuncias'!$G51=0,"-",IF('Denuncias-Renuncias'!H51=0,"-",('Denuncias-Renuncias'!H51/'Denuncias-Renuncias'!$G51)))</f>
        <v>-</v>
      </c>
      <c r="D51" s="50" t="str">
        <f>+IF('Denuncias-Renuncias'!$G51=0,"-",IF('Denuncias-Renuncias'!I51=0,"-",('Denuncias-Renuncias'!I51/'Denuncias-Renuncias'!$G51)))</f>
        <v>-</v>
      </c>
      <c r="E51" s="50">
        <f>+IF('Denuncias-Renuncias'!$G51=0,"-",IF('Denuncias-Renuncias'!J51=0,"-",('Denuncias-Renuncias'!J51/'Denuncias-Renuncias'!$G51)))</f>
        <v>0.97058823529411764</v>
      </c>
      <c r="F51" s="50" t="str">
        <f>+IF('Denuncias-Renuncias'!$G51=0,"-",IF('Denuncias-Renuncias'!K51=0,"-",('Denuncias-Renuncias'!K51/'Denuncias-Renuncias'!$G51)))</f>
        <v>-</v>
      </c>
      <c r="G51" s="50">
        <f>+IF('Denuncias-Renuncias'!$G51=0,"-",IF('Denuncias-Renuncias'!L51=0,"-",('Denuncias-Renuncias'!L51/'Denuncias-Renuncias'!$G51)))</f>
        <v>2.9411764705882353E-2</v>
      </c>
      <c r="H51" s="50" t="str">
        <f>+IF('Denuncias-Renuncias'!$G51=0,"-",IF('Denuncias-Renuncias'!M51=0,"-",('Denuncias-Renuncias'!M51/'Denuncias-Renuncias'!$G51)))</f>
        <v>-</v>
      </c>
      <c r="I51" s="50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50" t="str">
        <f>+IF('Denuncias-Renuncias'!$G52=0,"-",IF('Denuncias-Renuncias'!H52=0,"-",('Denuncias-Renuncias'!H52/'Denuncias-Renuncias'!$G52)))</f>
        <v>-</v>
      </c>
      <c r="D52" s="50" t="str">
        <f>+IF('Denuncias-Renuncias'!$G52=0,"-",IF('Denuncias-Renuncias'!I52=0,"-",('Denuncias-Renuncias'!I52/'Denuncias-Renuncias'!$G52)))</f>
        <v>-</v>
      </c>
      <c r="E52" s="50">
        <f>+IF('Denuncias-Renuncias'!$G52=0,"-",IF('Denuncias-Renuncias'!J52=0,"-",('Denuncias-Renuncias'!J52/'Denuncias-Renuncias'!$G52)))</f>
        <v>0.77777777777777779</v>
      </c>
      <c r="F52" s="50" t="str">
        <f>+IF('Denuncias-Renuncias'!$G52=0,"-",IF('Denuncias-Renuncias'!K52=0,"-",('Denuncias-Renuncias'!K52/'Denuncias-Renuncias'!$G52)))</f>
        <v>-</v>
      </c>
      <c r="G52" s="50" t="str">
        <f>+IF('Denuncias-Renuncias'!$G52=0,"-",IF('Denuncias-Renuncias'!L52=0,"-",('Denuncias-Renuncias'!L52/'Denuncias-Renuncias'!$G52)))</f>
        <v>-</v>
      </c>
      <c r="H52" s="50">
        <f>+IF('Denuncias-Renuncias'!$G52=0,"-",IF('Denuncias-Renuncias'!M52=0,"-",('Denuncias-Renuncias'!M52/'Denuncias-Renuncias'!$G52)))</f>
        <v>0.22222222222222221</v>
      </c>
      <c r="I52" s="50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50">
        <f>+IF('Denuncias-Renuncias'!$G53=0,"-",IF('Denuncias-Renuncias'!H53=0,"-",('Denuncias-Renuncias'!H53/'Denuncias-Renuncias'!$G53)))</f>
        <v>0.2</v>
      </c>
      <c r="D53" s="50" t="str">
        <f>+IF('Denuncias-Renuncias'!$G53=0,"-",IF('Denuncias-Renuncias'!I53=0,"-",('Denuncias-Renuncias'!I53/'Denuncias-Renuncias'!$G53)))</f>
        <v>-</v>
      </c>
      <c r="E53" s="50">
        <f>+IF('Denuncias-Renuncias'!$G53=0,"-",IF('Denuncias-Renuncias'!J53=0,"-",('Denuncias-Renuncias'!J53/'Denuncias-Renuncias'!$G53)))</f>
        <v>0.8</v>
      </c>
      <c r="F53" s="50" t="str">
        <f>+IF('Denuncias-Renuncias'!$G53=0,"-",IF('Denuncias-Renuncias'!K53=0,"-",('Denuncias-Renuncias'!K53/'Denuncias-Renuncias'!$G53)))</f>
        <v>-</v>
      </c>
      <c r="G53" s="50" t="str">
        <f>+IF('Denuncias-Renuncias'!$G53=0,"-",IF('Denuncias-Renuncias'!L53=0,"-",('Denuncias-Renuncias'!L53/'Denuncias-Renuncias'!$G53)))</f>
        <v>-</v>
      </c>
      <c r="H53" s="50" t="str">
        <f>+IF('Denuncias-Renuncias'!$G53=0,"-",IF('Denuncias-Renuncias'!M53=0,"-",('Denuncias-Renuncias'!M53/'Denuncias-Renuncias'!$G53)))</f>
        <v>-</v>
      </c>
      <c r="I53" s="50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50" t="str">
        <f>+IF('Denuncias-Renuncias'!$G54=0,"-",IF('Denuncias-Renuncias'!H54=0,"-",('Denuncias-Renuncias'!H54/'Denuncias-Renuncias'!$G54)))</f>
        <v>-</v>
      </c>
      <c r="D54" s="50" t="str">
        <f>+IF('Denuncias-Renuncias'!$G54=0,"-",IF('Denuncias-Renuncias'!I54=0,"-",('Denuncias-Renuncias'!I54/'Denuncias-Renuncias'!$G54)))</f>
        <v>-</v>
      </c>
      <c r="E54" s="50">
        <f>+IF('Denuncias-Renuncias'!$G54=0,"-",IF('Denuncias-Renuncias'!J54=0,"-",('Denuncias-Renuncias'!J54/'Denuncias-Renuncias'!$G54)))</f>
        <v>0.6</v>
      </c>
      <c r="F54" s="50" t="str">
        <f>+IF('Denuncias-Renuncias'!$G54=0,"-",IF('Denuncias-Renuncias'!K54=0,"-",('Denuncias-Renuncias'!K54/'Denuncias-Renuncias'!$G54)))</f>
        <v>-</v>
      </c>
      <c r="G54" s="50">
        <f>+IF('Denuncias-Renuncias'!$G54=0,"-",IF('Denuncias-Renuncias'!L54=0,"-",('Denuncias-Renuncias'!L54/'Denuncias-Renuncias'!$G54)))</f>
        <v>0.4</v>
      </c>
      <c r="H54" s="50" t="str">
        <f>+IF('Denuncias-Renuncias'!$G54=0,"-",IF('Denuncias-Renuncias'!M54=0,"-",('Denuncias-Renuncias'!M54/'Denuncias-Renuncias'!$G54)))</f>
        <v>-</v>
      </c>
      <c r="I54" s="50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50" t="str">
        <f>+IF('Denuncias-Renuncias'!$G55=0,"-",IF('Denuncias-Renuncias'!H55=0,"-",('Denuncias-Renuncias'!H55/'Denuncias-Renuncias'!$G55)))</f>
        <v>-</v>
      </c>
      <c r="D55" s="50" t="str">
        <f>+IF('Denuncias-Renuncias'!$G55=0,"-",IF('Denuncias-Renuncias'!I55=0,"-",('Denuncias-Renuncias'!I55/'Denuncias-Renuncias'!$G55)))</f>
        <v>-</v>
      </c>
      <c r="E55" s="50">
        <f>+IF('Denuncias-Renuncias'!$G55=0,"-",IF('Denuncias-Renuncias'!J55=0,"-",('Denuncias-Renuncias'!J55/'Denuncias-Renuncias'!$G55)))</f>
        <v>1</v>
      </c>
      <c r="F55" s="50" t="str">
        <f>+IF('Denuncias-Renuncias'!$G55=0,"-",IF('Denuncias-Renuncias'!K55=0,"-",('Denuncias-Renuncias'!K55/'Denuncias-Renuncias'!$G55)))</f>
        <v>-</v>
      </c>
      <c r="G55" s="50" t="str">
        <f>+IF('Denuncias-Renuncias'!$G55=0,"-",IF('Denuncias-Renuncias'!L55=0,"-",('Denuncias-Renuncias'!L55/'Denuncias-Renuncias'!$G55)))</f>
        <v>-</v>
      </c>
      <c r="H55" s="50" t="str">
        <f>+IF('Denuncias-Renuncias'!$G55=0,"-",IF('Denuncias-Renuncias'!M55=0,"-",('Denuncias-Renuncias'!M55/'Denuncias-Renuncias'!$G55)))</f>
        <v>-</v>
      </c>
      <c r="I55" s="50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50" t="str">
        <f>+IF('Denuncias-Renuncias'!$G56=0,"-",IF('Denuncias-Renuncias'!H56=0,"-",('Denuncias-Renuncias'!H56/'Denuncias-Renuncias'!$G56)))</f>
        <v>-</v>
      </c>
      <c r="D56" s="50" t="str">
        <f>+IF('Denuncias-Renuncias'!$G56=0,"-",IF('Denuncias-Renuncias'!I56=0,"-",('Denuncias-Renuncias'!I56/'Denuncias-Renuncias'!$G56)))</f>
        <v>-</v>
      </c>
      <c r="E56" s="50">
        <f>+IF('Denuncias-Renuncias'!$G56=0,"-",IF('Denuncias-Renuncias'!J56=0,"-",('Denuncias-Renuncias'!J56/'Denuncias-Renuncias'!$G56)))</f>
        <v>0.79545454545454541</v>
      </c>
      <c r="F56" s="50" t="str">
        <f>+IF('Denuncias-Renuncias'!$G56=0,"-",IF('Denuncias-Renuncias'!K56=0,"-",('Denuncias-Renuncias'!K56/'Denuncias-Renuncias'!$G56)))</f>
        <v>-</v>
      </c>
      <c r="G56" s="50">
        <f>+IF('Denuncias-Renuncias'!$G56=0,"-",IF('Denuncias-Renuncias'!L56=0,"-",('Denuncias-Renuncias'!L56/'Denuncias-Renuncias'!$G56)))</f>
        <v>0.14772727272727273</v>
      </c>
      <c r="H56" s="50">
        <f>+IF('Denuncias-Renuncias'!$G56=0,"-",IF('Denuncias-Renuncias'!M56=0,"-",('Denuncias-Renuncias'!M56/'Denuncias-Renuncias'!$G56)))</f>
        <v>5.6818181818181816E-2</v>
      </c>
      <c r="I56" s="50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50" t="str">
        <f>+IF('Denuncias-Renuncias'!$G57=0,"-",IF('Denuncias-Renuncias'!H57=0,"-",('Denuncias-Renuncias'!H57/'Denuncias-Renuncias'!$G57)))</f>
        <v>-</v>
      </c>
      <c r="D57" s="50" t="str">
        <f>+IF('Denuncias-Renuncias'!$G57=0,"-",IF('Denuncias-Renuncias'!I57=0,"-",('Denuncias-Renuncias'!I57/'Denuncias-Renuncias'!$G57)))</f>
        <v>-</v>
      </c>
      <c r="E57" s="50">
        <f>+IF('Denuncias-Renuncias'!$G57=0,"-",IF('Denuncias-Renuncias'!J57=0,"-",('Denuncias-Renuncias'!J57/'Denuncias-Renuncias'!$G57)))</f>
        <v>1</v>
      </c>
      <c r="F57" s="50" t="str">
        <f>+IF('Denuncias-Renuncias'!$G57=0,"-",IF('Denuncias-Renuncias'!K57=0,"-",('Denuncias-Renuncias'!K57/'Denuncias-Renuncias'!$G57)))</f>
        <v>-</v>
      </c>
      <c r="G57" s="50" t="str">
        <f>+IF('Denuncias-Renuncias'!$G57=0,"-",IF('Denuncias-Renuncias'!L57=0,"-",('Denuncias-Renuncias'!L57/'Denuncias-Renuncias'!$G57)))</f>
        <v>-</v>
      </c>
      <c r="H57" s="50" t="str">
        <f>+IF('Denuncias-Renuncias'!$G57=0,"-",IF('Denuncias-Renuncias'!M57=0,"-",('Denuncias-Renuncias'!M57/'Denuncias-Renuncias'!$G57)))</f>
        <v>-</v>
      </c>
      <c r="I57" s="50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50" t="str">
        <f>+IF('Denuncias-Renuncias'!$G58=0,"-",IF('Denuncias-Renuncias'!H58=0,"-",('Denuncias-Renuncias'!H58/'Denuncias-Renuncias'!$G58)))</f>
        <v>-</v>
      </c>
      <c r="D58" s="50" t="str">
        <f>+IF('Denuncias-Renuncias'!$G58=0,"-",IF('Denuncias-Renuncias'!I58=0,"-",('Denuncias-Renuncias'!I58/'Denuncias-Renuncias'!$G58)))</f>
        <v>-</v>
      </c>
      <c r="E58" s="50">
        <f>+IF('Denuncias-Renuncias'!$G58=0,"-",IF('Denuncias-Renuncias'!J58=0,"-",('Denuncias-Renuncias'!J58/'Denuncias-Renuncias'!$G58)))</f>
        <v>0.94117647058823528</v>
      </c>
      <c r="F58" s="50" t="str">
        <f>+IF('Denuncias-Renuncias'!$G58=0,"-",IF('Denuncias-Renuncias'!K58=0,"-",('Denuncias-Renuncias'!K58/'Denuncias-Renuncias'!$G58)))</f>
        <v>-</v>
      </c>
      <c r="G58" s="50" t="str">
        <f>+IF('Denuncias-Renuncias'!$G58=0,"-",IF('Denuncias-Renuncias'!L58=0,"-",('Denuncias-Renuncias'!L58/'Denuncias-Renuncias'!$G58)))</f>
        <v>-</v>
      </c>
      <c r="H58" s="50">
        <f>+IF('Denuncias-Renuncias'!$G58=0,"-",IF('Denuncias-Renuncias'!M58=0,"-",('Denuncias-Renuncias'!M58/'Denuncias-Renuncias'!$G58)))</f>
        <v>5.8823529411764705E-2</v>
      </c>
      <c r="I58" s="50" t="str">
        <f>+IF('Denuncias-Renuncias'!$G58=0,"-",IF('Denuncias-Renuncias'!N58=0,"-",('Denuncias-Renuncias'!N58/'Denuncias-Renuncias'!$G58)))</f>
        <v>-</v>
      </c>
    </row>
    <row r="59" spans="2:9" ht="20.100000000000001" customHeight="1" thickBot="1" x14ac:dyDescent="0.25">
      <c r="B59" s="4" t="s">
        <v>275</v>
      </c>
      <c r="C59" s="50" t="str">
        <f>+IF('Denuncias-Renuncias'!$G59=0,"-",IF('Denuncias-Renuncias'!H59=0,"-",('Denuncias-Renuncias'!H59/'Denuncias-Renuncias'!$G59)))</f>
        <v>-</v>
      </c>
      <c r="D59" s="50" t="str">
        <f>+IF('Denuncias-Renuncias'!$G59=0,"-",IF('Denuncias-Renuncias'!I59=0,"-",('Denuncias-Renuncias'!I59/'Denuncias-Renuncias'!$G59)))</f>
        <v>-</v>
      </c>
      <c r="E59" s="50">
        <f>+IF('Denuncias-Renuncias'!$G59=0,"-",IF('Denuncias-Renuncias'!J59=0,"-",('Denuncias-Renuncias'!J59/'Denuncias-Renuncias'!$G59)))</f>
        <v>0.63829787234042556</v>
      </c>
      <c r="F59" s="50" t="str">
        <f>+IF('Denuncias-Renuncias'!$G59=0,"-",IF('Denuncias-Renuncias'!K59=0,"-",('Denuncias-Renuncias'!K59/'Denuncias-Renuncias'!$G59)))</f>
        <v>-</v>
      </c>
      <c r="G59" s="50" t="str">
        <f>+IF('Denuncias-Renuncias'!$G59=0,"-",IF('Denuncias-Renuncias'!L59=0,"-",('Denuncias-Renuncias'!L59/'Denuncias-Renuncias'!$G59)))</f>
        <v>-</v>
      </c>
      <c r="H59" s="50">
        <f>+IF('Denuncias-Renuncias'!$G59=0,"-",IF('Denuncias-Renuncias'!M59=0,"-",('Denuncias-Renuncias'!M59/'Denuncias-Renuncias'!$G59)))</f>
        <v>0.36170212765957449</v>
      </c>
      <c r="I59" s="50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50">
        <f>+IF('Denuncias-Renuncias'!$G60=0,"-",IF('Denuncias-Renuncias'!H60=0,"-",('Denuncias-Renuncias'!H60/'Denuncias-Renuncias'!$G60)))</f>
        <v>7.8651685393258425E-2</v>
      </c>
      <c r="D60" s="50" t="str">
        <f>+IF('Denuncias-Renuncias'!$G60=0,"-",IF('Denuncias-Renuncias'!I60=0,"-",('Denuncias-Renuncias'!I60/'Denuncias-Renuncias'!$G60)))</f>
        <v>-</v>
      </c>
      <c r="E60" s="50">
        <f>+IF('Denuncias-Renuncias'!$G60=0,"-",IF('Denuncias-Renuncias'!J60=0,"-",('Denuncias-Renuncias'!J60/'Denuncias-Renuncias'!$G60)))</f>
        <v>0.6292134831460674</v>
      </c>
      <c r="F60" s="50" t="str">
        <f>+IF('Denuncias-Renuncias'!$G60=0,"-",IF('Denuncias-Renuncias'!K60=0,"-",('Denuncias-Renuncias'!K60/'Denuncias-Renuncias'!$G60)))</f>
        <v>-</v>
      </c>
      <c r="G60" s="50" t="str">
        <f>+IF('Denuncias-Renuncias'!$G60=0,"-",IF('Denuncias-Renuncias'!L60=0,"-",('Denuncias-Renuncias'!L60/'Denuncias-Renuncias'!$G60)))</f>
        <v>-</v>
      </c>
      <c r="H60" s="50">
        <f>+IF('Denuncias-Renuncias'!$G60=0,"-",IF('Denuncias-Renuncias'!M60=0,"-",('Denuncias-Renuncias'!M60/'Denuncias-Renuncias'!$G60)))</f>
        <v>0.2247191011235955</v>
      </c>
      <c r="I60" s="50">
        <f>+IF('Denuncias-Renuncias'!$G60=0,"-",IF('Denuncias-Renuncias'!N60=0,"-",('Denuncias-Renuncias'!N60/'Denuncias-Renuncias'!$G60)))</f>
        <v>6.741573033707865E-2</v>
      </c>
    </row>
    <row r="61" spans="2:9" ht="20.100000000000001" customHeight="1" thickBot="1" x14ac:dyDescent="0.25">
      <c r="B61" s="4" t="s">
        <v>173</v>
      </c>
      <c r="C61" s="50" t="str">
        <f>+IF('Denuncias-Renuncias'!$G61=0,"-",IF('Denuncias-Renuncias'!H61=0,"-",('Denuncias-Renuncias'!H61/'Denuncias-Renuncias'!$G61)))</f>
        <v>-</v>
      </c>
      <c r="D61" s="50" t="str">
        <f>+IF('Denuncias-Renuncias'!$G61=0,"-",IF('Denuncias-Renuncias'!I61=0,"-",('Denuncias-Renuncias'!I61/'Denuncias-Renuncias'!$G61)))</f>
        <v>-</v>
      </c>
      <c r="E61" s="50">
        <f>+IF('Denuncias-Renuncias'!$G61=0,"-",IF('Denuncias-Renuncias'!J61=0,"-",('Denuncias-Renuncias'!J61/'Denuncias-Renuncias'!$G61)))</f>
        <v>0.5168539325842697</v>
      </c>
      <c r="F61" s="50">
        <f>+IF('Denuncias-Renuncias'!$G61=0,"-",IF('Denuncias-Renuncias'!K61=0,"-",('Denuncias-Renuncias'!K61/'Denuncias-Renuncias'!$G61)))</f>
        <v>6.741573033707865E-2</v>
      </c>
      <c r="G61" s="50">
        <f>+IF('Denuncias-Renuncias'!$G61=0,"-",IF('Denuncias-Renuncias'!L61=0,"-",('Denuncias-Renuncias'!L61/'Denuncias-Renuncias'!$G61)))</f>
        <v>0.3146067415730337</v>
      </c>
      <c r="H61" s="50">
        <f>+IF('Denuncias-Renuncias'!$G61=0,"-",IF('Denuncias-Renuncias'!M61=0,"-",('Denuncias-Renuncias'!M61/'Denuncias-Renuncias'!$G61)))</f>
        <v>3.3707865168539325E-2</v>
      </c>
      <c r="I61" s="50">
        <f>+IF('Denuncias-Renuncias'!$G61=0,"-",IF('Denuncias-Renuncias'!N61=0,"-",('Denuncias-Renuncias'!N61/'Denuncias-Renuncias'!$G61)))</f>
        <v>6.741573033707865E-2</v>
      </c>
    </row>
    <row r="62" spans="2:9" ht="20.100000000000001" customHeight="1" thickBot="1" x14ac:dyDescent="0.25">
      <c r="B62" s="4" t="s">
        <v>277</v>
      </c>
      <c r="C62" s="50" t="str">
        <f>+IF('Denuncias-Renuncias'!$G62=0,"-",IF('Denuncias-Renuncias'!H62=0,"-",('Denuncias-Renuncias'!H62/'Denuncias-Renuncias'!$G62)))</f>
        <v>-</v>
      </c>
      <c r="D62" s="50" t="str">
        <f>+IF('Denuncias-Renuncias'!$G62=0,"-",IF('Denuncias-Renuncias'!I62=0,"-",('Denuncias-Renuncias'!I62/'Denuncias-Renuncias'!$G62)))</f>
        <v>-</v>
      </c>
      <c r="E62" s="50">
        <f>+IF('Denuncias-Renuncias'!$G62=0,"-",IF('Denuncias-Renuncias'!J62=0,"-",('Denuncias-Renuncias'!J62/'Denuncias-Renuncias'!$G62)))</f>
        <v>1</v>
      </c>
      <c r="F62" s="50" t="str">
        <f>+IF('Denuncias-Renuncias'!$G62=0,"-",IF('Denuncias-Renuncias'!K62=0,"-",('Denuncias-Renuncias'!K62/'Denuncias-Renuncias'!$G62)))</f>
        <v>-</v>
      </c>
      <c r="G62" s="50" t="str">
        <f>+IF('Denuncias-Renuncias'!$G62=0,"-",IF('Denuncias-Renuncias'!L62=0,"-",('Denuncias-Renuncias'!L62/'Denuncias-Renuncias'!$G62)))</f>
        <v>-</v>
      </c>
      <c r="H62" s="50" t="str">
        <f>+IF('Denuncias-Renuncias'!$G62=0,"-",IF('Denuncias-Renuncias'!M62=0,"-",('Denuncias-Renuncias'!M62/'Denuncias-Renuncias'!$G62)))</f>
        <v>-</v>
      </c>
      <c r="I62" s="50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50" t="str">
        <f>+IF('Denuncias-Renuncias'!$G63=0,"-",IF('Denuncias-Renuncias'!H63=0,"-",('Denuncias-Renuncias'!H63/'Denuncias-Renuncias'!$G63)))</f>
        <v>-</v>
      </c>
      <c r="D63" s="50" t="str">
        <f>+IF('Denuncias-Renuncias'!$G63=0,"-",IF('Denuncias-Renuncias'!I63=0,"-",('Denuncias-Renuncias'!I63/'Denuncias-Renuncias'!$G63)))</f>
        <v>-</v>
      </c>
      <c r="E63" s="50">
        <f>+IF('Denuncias-Renuncias'!$G63=0,"-",IF('Denuncias-Renuncias'!J63=0,"-",('Denuncias-Renuncias'!J63/'Denuncias-Renuncias'!$G63)))</f>
        <v>1</v>
      </c>
      <c r="F63" s="50" t="str">
        <f>+IF('Denuncias-Renuncias'!$G63=0,"-",IF('Denuncias-Renuncias'!K63=0,"-",('Denuncias-Renuncias'!K63/'Denuncias-Renuncias'!$G63)))</f>
        <v>-</v>
      </c>
      <c r="G63" s="50" t="str">
        <f>+IF('Denuncias-Renuncias'!$G63=0,"-",IF('Denuncias-Renuncias'!L63=0,"-",('Denuncias-Renuncias'!L63/'Denuncias-Renuncias'!$G63)))</f>
        <v>-</v>
      </c>
      <c r="H63" s="50" t="str">
        <f>+IF('Denuncias-Renuncias'!$G63=0,"-",IF('Denuncias-Renuncias'!M63=0,"-",('Denuncias-Renuncias'!M63/'Denuncias-Renuncias'!$G63)))</f>
        <v>-</v>
      </c>
      <c r="I63" s="50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279</v>
      </c>
      <c r="C64" s="50" t="str">
        <f>+IF('Denuncias-Renuncias'!$G64=0,"-",IF('Denuncias-Renuncias'!H64=0,"-",('Denuncias-Renuncias'!H64/'Denuncias-Renuncias'!$G64)))</f>
        <v>-</v>
      </c>
      <c r="D64" s="50" t="str">
        <f>+IF('Denuncias-Renuncias'!$G64=0,"-",IF('Denuncias-Renuncias'!I64=0,"-",('Denuncias-Renuncias'!I64/'Denuncias-Renuncias'!$G64)))</f>
        <v>-</v>
      </c>
      <c r="E64" s="50">
        <f>+IF('Denuncias-Renuncias'!$G64=0,"-",IF('Denuncias-Renuncias'!J64=0,"-",('Denuncias-Renuncias'!J64/'Denuncias-Renuncias'!$G64)))</f>
        <v>0.77777777777777779</v>
      </c>
      <c r="F64" s="50" t="str">
        <f>+IF('Denuncias-Renuncias'!$G64=0,"-",IF('Denuncias-Renuncias'!K64=0,"-",('Denuncias-Renuncias'!K64/'Denuncias-Renuncias'!$G64)))</f>
        <v>-</v>
      </c>
      <c r="G64" s="50">
        <f>+IF('Denuncias-Renuncias'!$G64=0,"-",IF('Denuncias-Renuncias'!L64=0,"-",('Denuncias-Renuncias'!L64/'Denuncias-Renuncias'!$G64)))</f>
        <v>0.15555555555555556</v>
      </c>
      <c r="H64" s="50" t="str">
        <f>+IF('Denuncias-Renuncias'!$G64=0,"-",IF('Denuncias-Renuncias'!M64=0,"-",('Denuncias-Renuncias'!M64/'Denuncias-Renuncias'!$G64)))</f>
        <v>-</v>
      </c>
      <c r="I64" s="50">
        <f>+IF('Denuncias-Renuncias'!$G64=0,"-",IF('Denuncias-Renuncias'!N64=0,"-",('Denuncias-Renuncias'!N64/'Denuncias-Renuncias'!$G64)))</f>
        <v>6.6666666666666666E-2</v>
      </c>
    </row>
    <row r="65" spans="2:9" ht="20.100000000000001" customHeight="1" thickBot="1" x14ac:dyDescent="0.25">
      <c r="B65" s="4" t="s">
        <v>280</v>
      </c>
      <c r="C65" s="50" t="str">
        <f>+IF('Denuncias-Renuncias'!$G65=0,"-",IF('Denuncias-Renuncias'!H65=0,"-",('Denuncias-Renuncias'!H65/'Denuncias-Renuncias'!$G65)))</f>
        <v>-</v>
      </c>
      <c r="D65" s="50" t="str">
        <f>+IF('Denuncias-Renuncias'!$G65=0,"-",IF('Denuncias-Renuncias'!I65=0,"-",('Denuncias-Renuncias'!I65/'Denuncias-Renuncias'!$G65)))</f>
        <v>-</v>
      </c>
      <c r="E65" s="50">
        <f>+IF('Denuncias-Renuncias'!$G65=0,"-",IF('Denuncias-Renuncias'!J65=0,"-",('Denuncias-Renuncias'!J65/'Denuncias-Renuncias'!$G65)))</f>
        <v>1</v>
      </c>
      <c r="F65" s="50" t="str">
        <f>+IF('Denuncias-Renuncias'!$G65=0,"-",IF('Denuncias-Renuncias'!K65=0,"-",('Denuncias-Renuncias'!K65/'Denuncias-Renuncias'!$G65)))</f>
        <v>-</v>
      </c>
      <c r="G65" s="50" t="str">
        <f>+IF('Denuncias-Renuncias'!$G65=0,"-",IF('Denuncias-Renuncias'!L65=0,"-",('Denuncias-Renuncias'!L65/'Denuncias-Renuncias'!$G65)))</f>
        <v>-</v>
      </c>
      <c r="H65" s="50" t="str">
        <f>+IF('Denuncias-Renuncias'!$G65=0,"-",IF('Denuncias-Renuncias'!M65=0,"-",('Denuncias-Renuncias'!M65/'Denuncias-Renuncias'!$G65)))</f>
        <v>-</v>
      </c>
      <c r="I65" s="50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50">
        <f>+IF('Denuncias-Renuncias'!$G66=0,"-",IF('Denuncias-Renuncias'!H66=0,"-",('Denuncias-Renuncias'!H66/'Denuncias-Renuncias'!$G66)))</f>
        <v>3.6585365853658534E-2</v>
      </c>
      <c r="D66" s="50" t="str">
        <f>+IF('Denuncias-Renuncias'!$G66=0,"-",IF('Denuncias-Renuncias'!I66=0,"-",('Denuncias-Renuncias'!I66/'Denuncias-Renuncias'!$G66)))</f>
        <v>-</v>
      </c>
      <c r="E66" s="50">
        <f>+IF('Denuncias-Renuncias'!$G66=0,"-",IF('Denuncias-Renuncias'!J66=0,"-",('Denuncias-Renuncias'!J66/'Denuncias-Renuncias'!$G66)))</f>
        <v>0.80487804878048785</v>
      </c>
      <c r="F66" s="50" t="str">
        <f>+IF('Denuncias-Renuncias'!$G66=0,"-",IF('Denuncias-Renuncias'!K66=0,"-",('Denuncias-Renuncias'!K66/'Denuncias-Renuncias'!$G66)))</f>
        <v>-</v>
      </c>
      <c r="G66" s="50">
        <f>+IF('Denuncias-Renuncias'!$G66=0,"-",IF('Denuncias-Renuncias'!L66=0,"-",('Denuncias-Renuncias'!L66/'Denuncias-Renuncias'!$G66)))</f>
        <v>2.4390243902439025E-2</v>
      </c>
      <c r="H66" s="50">
        <f>+IF('Denuncias-Renuncias'!$G66=0,"-",IF('Denuncias-Renuncias'!M66=0,"-",('Denuncias-Renuncias'!M66/'Denuncias-Renuncias'!$G66)))</f>
        <v>8.5365853658536592E-2</v>
      </c>
      <c r="I66" s="50">
        <f>+IF('Denuncias-Renuncias'!$G66=0,"-",IF('Denuncias-Renuncias'!N66=0,"-",('Denuncias-Renuncias'!N66/'Denuncias-Renuncias'!$G66)))</f>
        <v>4.878048780487805E-2</v>
      </c>
    </row>
    <row r="67" spans="2:9" ht="20.100000000000001" customHeight="1" thickBot="1" x14ac:dyDescent="0.25">
      <c r="B67" s="4" t="s">
        <v>282</v>
      </c>
      <c r="C67" s="50" t="str">
        <f>+IF('Denuncias-Renuncias'!$G67=0,"-",IF('Denuncias-Renuncias'!H67=0,"-",('Denuncias-Renuncias'!H67/'Denuncias-Renuncias'!$G67)))</f>
        <v>-</v>
      </c>
      <c r="D67" s="50" t="str">
        <f>+IF('Denuncias-Renuncias'!$G67=0,"-",IF('Denuncias-Renuncias'!I67=0,"-",('Denuncias-Renuncias'!I67/'Denuncias-Renuncias'!$G67)))</f>
        <v>-</v>
      </c>
      <c r="E67" s="50">
        <f>+IF('Denuncias-Renuncias'!$G67=0,"-",IF('Denuncias-Renuncias'!J67=0,"-",('Denuncias-Renuncias'!J67/'Denuncias-Renuncias'!$G67)))</f>
        <v>0.34782608695652173</v>
      </c>
      <c r="F67" s="50" t="str">
        <f>+IF('Denuncias-Renuncias'!$G67=0,"-",IF('Denuncias-Renuncias'!K67=0,"-",('Denuncias-Renuncias'!K67/'Denuncias-Renuncias'!$G67)))</f>
        <v>-</v>
      </c>
      <c r="G67" s="50">
        <f>+IF('Denuncias-Renuncias'!$G67=0,"-",IF('Denuncias-Renuncias'!L67=0,"-",('Denuncias-Renuncias'!L67/'Denuncias-Renuncias'!$G67)))</f>
        <v>8.6956521739130432E-2</v>
      </c>
      <c r="H67" s="50">
        <f>+IF('Denuncias-Renuncias'!$G67=0,"-",IF('Denuncias-Renuncias'!M67=0,"-",('Denuncias-Renuncias'!M67/'Denuncias-Renuncias'!$G67)))</f>
        <v>0.56521739130434778</v>
      </c>
      <c r="I67" s="50" t="str">
        <f>+IF('Denuncias-Renuncias'!$G67=0,"-",IF('Denuncias-Renuncias'!N67=0,"-",('Denuncias-Renuncias'!N67/'Denuncias-Renuncias'!$G67)))</f>
        <v>-</v>
      </c>
    </row>
    <row r="68" spans="2:9" ht="20.100000000000001" customHeight="1" thickBot="1" x14ac:dyDescent="0.25">
      <c r="B68" s="4" t="s">
        <v>283</v>
      </c>
      <c r="C68" s="50" t="str">
        <f>+IF('Denuncias-Renuncias'!$G68=0,"-",IF('Denuncias-Renuncias'!H68=0,"-",('Denuncias-Renuncias'!H68/'Denuncias-Renuncias'!$G68)))</f>
        <v>-</v>
      </c>
      <c r="D68" s="50" t="str">
        <f>+IF('Denuncias-Renuncias'!$G68=0,"-",IF('Denuncias-Renuncias'!I68=0,"-",('Denuncias-Renuncias'!I68/'Denuncias-Renuncias'!$G68)))</f>
        <v>-</v>
      </c>
      <c r="E68" s="50">
        <f>+IF('Denuncias-Renuncias'!$G68=0,"-",IF('Denuncias-Renuncias'!J68=0,"-",('Denuncias-Renuncias'!J68/'Denuncias-Renuncias'!$G68)))</f>
        <v>0.76923076923076927</v>
      </c>
      <c r="F68" s="50" t="str">
        <f>+IF('Denuncias-Renuncias'!$G68=0,"-",IF('Denuncias-Renuncias'!K68=0,"-",('Denuncias-Renuncias'!K68/'Denuncias-Renuncias'!$G68)))</f>
        <v>-</v>
      </c>
      <c r="G68" s="50">
        <f>+IF('Denuncias-Renuncias'!$G68=0,"-",IF('Denuncias-Renuncias'!L68=0,"-",('Denuncias-Renuncias'!L68/'Denuncias-Renuncias'!$G68)))</f>
        <v>7.6923076923076927E-2</v>
      </c>
      <c r="H68" s="50">
        <f>+IF('Denuncias-Renuncias'!$G68=0,"-",IF('Denuncias-Renuncias'!M68=0,"-",('Denuncias-Renuncias'!M68/'Denuncias-Renuncias'!$G68)))</f>
        <v>0.15384615384615385</v>
      </c>
      <c r="I68" s="50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50" t="str">
        <f>+IF('Denuncias-Renuncias'!$G69=0,"-",IF('Denuncias-Renuncias'!H69=0,"-",('Denuncias-Renuncias'!H69/'Denuncias-Renuncias'!$G69)))</f>
        <v>-</v>
      </c>
      <c r="D69" s="50" t="str">
        <f>+IF('Denuncias-Renuncias'!$G69=0,"-",IF('Denuncias-Renuncias'!I69=0,"-",('Denuncias-Renuncias'!I69/'Denuncias-Renuncias'!$G69)))</f>
        <v>-</v>
      </c>
      <c r="E69" s="50">
        <f>+IF('Denuncias-Renuncias'!$G69=0,"-",IF('Denuncias-Renuncias'!J69=0,"-",('Denuncias-Renuncias'!J69/'Denuncias-Renuncias'!$G69)))</f>
        <v>1</v>
      </c>
      <c r="F69" s="50" t="str">
        <f>+IF('Denuncias-Renuncias'!$G69=0,"-",IF('Denuncias-Renuncias'!K69=0,"-",('Denuncias-Renuncias'!K69/'Denuncias-Renuncias'!$G69)))</f>
        <v>-</v>
      </c>
      <c r="G69" s="50" t="str">
        <f>+IF('Denuncias-Renuncias'!$G69=0,"-",IF('Denuncias-Renuncias'!L69=0,"-",('Denuncias-Renuncias'!L69/'Denuncias-Renuncias'!$G69)))</f>
        <v>-</v>
      </c>
      <c r="H69" s="50" t="str">
        <f>+IF('Denuncias-Renuncias'!$G69=0,"-",IF('Denuncias-Renuncias'!M69=0,"-",('Denuncias-Renuncias'!M69/'Denuncias-Renuncias'!$G69)))</f>
        <v>-</v>
      </c>
      <c r="I69" s="50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50" t="str">
        <f>+IF('Denuncias-Renuncias'!$G70=0,"-",IF('Denuncias-Renuncias'!H70=0,"-",('Denuncias-Renuncias'!H70/'Denuncias-Renuncias'!$G70)))</f>
        <v>-</v>
      </c>
      <c r="D70" s="50" t="str">
        <f>+IF('Denuncias-Renuncias'!$G70=0,"-",IF('Denuncias-Renuncias'!I70=0,"-",('Denuncias-Renuncias'!I70/'Denuncias-Renuncias'!$G70)))</f>
        <v>-</v>
      </c>
      <c r="E70" s="50">
        <f>+IF('Denuncias-Renuncias'!$G70=0,"-",IF('Denuncias-Renuncias'!J70=0,"-",('Denuncias-Renuncias'!J70/'Denuncias-Renuncias'!$G70)))</f>
        <v>0.6470588235294118</v>
      </c>
      <c r="F70" s="50">
        <f>+IF('Denuncias-Renuncias'!$G70=0,"-",IF('Denuncias-Renuncias'!K70=0,"-",('Denuncias-Renuncias'!K70/'Denuncias-Renuncias'!$G70)))</f>
        <v>5.8823529411764705E-2</v>
      </c>
      <c r="G70" s="50">
        <f>+IF('Denuncias-Renuncias'!$G70=0,"-",IF('Denuncias-Renuncias'!L70=0,"-",('Denuncias-Renuncias'!L70/'Denuncias-Renuncias'!$G70)))</f>
        <v>0.17647058823529413</v>
      </c>
      <c r="H70" s="50">
        <f>+IF('Denuncias-Renuncias'!$G70=0,"-",IF('Denuncias-Renuncias'!M70=0,"-",('Denuncias-Renuncias'!M70/'Denuncias-Renuncias'!$G70)))</f>
        <v>0.11764705882352941</v>
      </c>
      <c r="I70" s="50" t="str">
        <f>+IF('Denuncias-Renuncias'!$G70=0,"-",IF('Denuncias-Renuncias'!N70=0,"-",('Denuncias-Renuncias'!N70/'Denuncias-Renuncias'!$G70)))</f>
        <v>-</v>
      </c>
    </row>
    <row r="71" spans="2:9" ht="20.100000000000001" customHeight="1" thickBot="1" x14ac:dyDescent="0.25">
      <c r="B71" s="4" t="s">
        <v>286</v>
      </c>
      <c r="C71" s="50" t="str">
        <f>+IF('Denuncias-Renuncias'!$G71=0,"-",IF('Denuncias-Renuncias'!H71=0,"-",('Denuncias-Renuncias'!H71/'Denuncias-Renuncias'!$G71)))</f>
        <v>-</v>
      </c>
      <c r="D71" s="50" t="str">
        <f>+IF('Denuncias-Renuncias'!$G71=0,"-",IF('Denuncias-Renuncias'!I71=0,"-",('Denuncias-Renuncias'!I71/'Denuncias-Renuncias'!$G71)))</f>
        <v>-</v>
      </c>
      <c r="E71" s="50">
        <f>+IF('Denuncias-Renuncias'!$G71=0,"-",IF('Denuncias-Renuncias'!J71=0,"-",('Denuncias-Renuncias'!J71/'Denuncias-Renuncias'!$G71)))</f>
        <v>0.83333333333333337</v>
      </c>
      <c r="F71" s="50" t="str">
        <f>+IF('Denuncias-Renuncias'!$G71=0,"-",IF('Denuncias-Renuncias'!K71=0,"-",('Denuncias-Renuncias'!K71/'Denuncias-Renuncias'!$G71)))</f>
        <v>-</v>
      </c>
      <c r="G71" s="50">
        <f>+IF('Denuncias-Renuncias'!$G71=0,"-",IF('Denuncias-Renuncias'!L71=0,"-",('Denuncias-Renuncias'!L71/'Denuncias-Renuncias'!$G71)))</f>
        <v>0.16666666666666666</v>
      </c>
      <c r="H71" s="50" t="str">
        <f>+IF('Denuncias-Renuncias'!$G71=0,"-",IF('Denuncias-Renuncias'!M71=0,"-",('Denuncias-Renuncias'!M71/'Denuncias-Renuncias'!$G71)))</f>
        <v>-</v>
      </c>
      <c r="I71" s="50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50" t="str">
        <f>+IF('Denuncias-Renuncias'!$G72=0,"-",IF('Denuncias-Renuncias'!H72=0,"-",('Denuncias-Renuncias'!H72/'Denuncias-Renuncias'!$G72)))</f>
        <v>-</v>
      </c>
      <c r="D72" s="50" t="str">
        <f>+IF('Denuncias-Renuncias'!$G72=0,"-",IF('Denuncias-Renuncias'!I72=0,"-",('Denuncias-Renuncias'!I72/'Denuncias-Renuncias'!$G72)))</f>
        <v>-</v>
      </c>
      <c r="E72" s="50">
        <f>+IF('Denuncias-Renuncias'!$G72=0,"-",IF('Denuncias-Renuncias'!J72=0,"-",('Denuncias-Renuncias'!J72/'Denuncias-Renuncias'!$G72)))</f>
        <v>0.54736842105263162</v>
      </c>
      <c r="F72" s="50">
        <f>+IF('Denuncias-Renuncias'!$G72=0,"-",IF('Denuncias-Renuncias'!K72=0,"-",('Denuncias-Renuncias'!K72/'Denuncias-Renuncias'!$G72)))</f>
        <v>4.2105263157894736E-2</v>
      </c>
      <c r="G72" s="50">
        <f>+IF('Denuncias-Renuncias'!$G72=0,"-",IF('Denuncias-Renuncias'!L72=0,"-",('Denuncias-Renuncias'!L72/'Denuncias-Renuncias'!$G72)))</f>
        <v>0.41052631578947368</v>
      </c>
      <c r="H72" s="50" t="str">
        <f>+IF('Denuncias-Renuncias'!$G72=0,"-",IF('Denuncias-Renuncias'!M72=0,"-",('Denuncias-Renuncias'!M72/'Denuncias-Renuncias'!$G72)))</f>
        <v>-</v>
      </c>
      <c r="I72" s="50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50">
        <f>+IF('Denuncias-Renuncias'!$G73=0,"-",IF('Denuncias-Renuncias'!H73=0,"-",('Denuncias-Renuncias'!H73/'Denuncias-Renuncias'!$G73)))</f>
        <v>3.937007874015748E-2</v>
      </c>
      <c r="D73" s="50">
        <f>+IF('Denuncias-Renuncias'!$G73=0,"-",IF('Denuncias-Renuncias'!I73=0,"-",('Denuncias-Renuncias'!I73/'Denuncias-Renuncias'!$G73)))</f>
        <v>5.2493438320209973E-3</v>
      </c>
      <c r="E73" s="50">
        <f>+IF('Denuncias-Renuncias'!$G73=0,"-",IF('Denuncias-Renuncias'!J73=0,"-",('Denuncias-Renuncias'!J73/'Denuncias-Renuncias'!$G73)))</f>
        <v>0.69816272965879267</v>
      </c>
      <c r="F73" s="50">
        <f>+IF('Denuncias-Renuncias'!$G73=0,"-",IF('Denuncias-Renuncias'!K73=0,"-",('Denuncias-Renuncias'!K73/'Denuncias-Renuncias'!$G73)))</f>
        <v>9.1863517060367453E-3</v>
      </c>
      <c r="G73" s="50">
        <f>+IF('Denuncias-Renuncias'!$G73=0,"-",IF('Denuncias-Renuncias'!L73=0,"-",('Denuncias-Renuncias'!L73/'Denuncias-Renuncias'!$G73)))</f>
        <v>0.14435695538057744</v>
      </c>
      <c r="H73" s="50">
        <f>+IF('Denuncias-Renuncias'!$G73=0,"-",IF('Denuncias-Renuncias'!M73=0,"-",('Denuncias-Renuncias'!M73/'Denuncias-Renuncias'!$G73)))</f>
        <v>6.5616797900262466E-2</v>
      </c>
      <c r="I73" s="50">
        <f>+IF('Denuncias-Renuncias'!$G73=0,"-",IF('Denuncias-Renuncias'!N73=0,"-",('Denuncias-Renuncias'!N73/'Denuncias-Renuncias'!$G73)))</f>
        <v>3.805774278215223E-2</v>
      </c>
    </row>
    <row r="74" spans="2:9" ht="20.100000000000001" customHeight="1" thickBot="1" x14ac:dyDescent="0.25">
      <c r="B74" s="4" t="s">
        <v>287</v>
      </c>
      <c r="C74" s="50" t="str">
        <f>+IF('Denuncias-Renuncias'!$G74=0,"-",IF('Denuncias-Renuncias'!H74=0,"-",('Denuncias-Renuncias'!H74/'Denuncias-Renuncias'!$G74)))</f>
        <v>-</v>
      </c>
      <c r="D74" s="50" t="str">
        <f>+IF('Denuncias-Renuncias'!$G74=0,"-",IF('Denuncias-Renuncias'!I74=0,"-",('Denuncias-Renuncias'!I74/'Denuncias-Renuncias'!$G74)))</f>
        <v>-</v>
      </c>
      <c r="E74" s="50">
        <f>+IF('Denuncias-Renuncias'!$G74=0,"-",IF('Denuncias-Renuncias'!J74=0,"-",('Denuncias-Renuncias'!J74/'Denuncias-Renuncias'!$G74)))</f>
        <v>0.72222222222222221</v>
      </c>
      <c r="F74" s="50">
        <f>+IF('Denuncias-Renuncias'!$G74=0,"-",IF('Denuncias-Renuncias'!K74=0,"-",('Denuncias-Renuncias'!K74/'Denuncias-Renuncias'!$G74)))</f>
        <v>2.7777777777777776E-2</v>
      </c>
      <c r="G74" s="50">
        <f>+IF('Denuncias-Renuncias'!$G74=0,"-",IF('Denuncias-Renuncias'!L74=0,"-",('Denuncias-Renuncias'!L74/'Denuncias-Renuncias'!$G74)))</f>
        <v>0.22222222222222221</v>
      </c>
      <c r="H74" s="50">
        <f>+IF('Denuncias-Renuncias'!$G74=0,"-",IF('Denuncias-Renuncias'!M74=0,"-",('Denuncias-Renuncias'!M74/'Denuncias-Renuncias'!$G74)))</f>
        <v>2.7777777777777776E-2</v>
      </c>
      <c r="I74" s="50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50">
        <f>+IF('Denuncias-Renuncias'!$G75=0,"-",IF('Denuncias-Renuncias'!H75=0,"-",('Denuncias-Renuncias'!H75/'Denuncias-Renuncias'!$G75)))</f>
        <v>4.9504950495049506E-3</v>
      </c>
      <c r="D75" s="50" t="str">
        <f>+IF('Denuncias-Renuncias'!$G75=0,"-",IF('Denuncias-Renuncias'!I75=0,"-",('Denuncias-Renuncias'!I75/'Denuncias-Renuncias'!$G75)))</f>
        <v>-</v>
      </c>
      <c r="E75" s="50">
        <f>+IF('Denuncias-Renuncias'!$G75=0,"-",IF('Denuncias-Renuncias'!J75=0,"-",('Denuncias-Renuncias'!J75/'Denuncias-Renuncias'!$G75)))</f>
        <v>0.76732673267326734</v>
      </c>
      <c r="F75" s="50">
        <f>+IF('Denuncias-Renuncias'!$G75=0,"-",IF('Denuncias-Renuncias'!K75=0,"-",('Denuncias-Renuncias'!K75/'Denuncias-Renuncias'!$G75)))</f>
        <v>4.9504950495049506E-3</v>
      </c>
      <c r="G75" s="50">
        <f>+IF('Denuncias-Renuncias'!$G75=0,"-",IF('Denuncias-Renuncias'!L75=0,"-",('Denuncias-Renuncias'!L75/'Denuncias-Renuncias'!$G75)))</f>
        <v>0.17326732673267325</v>
      </c>
      <c r="H75" s="50">
        <f>+IF('Denuncias-Renuncias'!$G75=0,"-",IF('Denuncias-Renuncias'!M75=0,"-",('Denuncias-Renuncias'!M75/'Denuncias-Renuncias'!$G75)))</f>
        <v>4.9504950495049507E-2</v>
      </c>
      <c r="I75" s="50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50">
        <f>+IF('Denuncias-Renuncias'!$G76=0,"-",IF('Denuncias-Renuncias'!H76=0,"-",('Denuncias-Renuncias'!H76/'Denuncias-Renuncias'!$G76)))</f>
        <v>2.8409090909090908E-2</v>
      </c>
      <c r="D76" s="50" t="str">
        <f>+IF('Denuncias-Renuncias'!$G76=0,"-",IF('Denuncias-Renuncias'!I76=0,"-",('Denuncias-Renuncias'!I76/'Denuncias-Renuncias'!$G76)))</f>
        <v>-</v>
      </c>
      <c r="E76" s="50">
        <f>+IF('Denuncias-Renuncias'!$G76=0,"-",IF('Denuncias-Renuncias'!J76=0,"-",('Denuncias-Renuncias'!J76/'Denuncias-Renuncias'!$G76)))</f>
        <v>0.73863636363636365</v>
      </c>
      <c r="F76" s="50" t="str">
        <f>+IF('Denuncias-Renuncias'!$G76=0,"-",IF('Denuncias-Renuncias'!K76=0,"-",('Denuncias-Renuncias'!K76/'Denuncias-Renuncias'!$G76)))</f>
        <v>-</v>
      </c>
      <c r="G76" s="50">
        <f>+IF('Denuncias-Renuncias'!$G76=0,"-",IF('Denuncias-Renuncias'!L76=0,"-",('Denuncias-Renuncias'!L76/'Denuncias-Renuncias'!$G76)))</f>
        <v>0.17613636363636365</v>
      </c>
      <c r="H76" s="50">
        <f>+IF('Denuncias-Renuncias'!$G76=0,"-",IF('Denuncias-Renuncias'!M76=0,"-",('Denuncias-Renuncias'!M76/'Denuncias-Renuncias'!$G76)))</f>
        <v>5.6818181818181816E-2</v>
      </c>
      <c r="I76" s="50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50" t="str">
        <f>+IF('Denuncias-Renuncias'!$G77=0,"-",IF('Denuncias-Renuncias'!H77=0,"-",('Denuncias-Renuncias'!H77/'Denuncias-Renuncias'!$G77)))</f>
        <v>-</v>
      </c>
      <c r="D77" s="50" t="str">
        <f>+IF('Denuncias-Renuncias'!$G77=0,"-",IF('Denuncias-Renuncias'!I77=0,"-",('Denuncias-Renuncias'!I77/'Denuncias-Renuncias'!$G77)))</f>
        <v>-</v>
      </c>
      <c r="E77" s="50">
        <f>+IF('Denuncias-Renuncias'!$G77=0,"-",IF('Denuncias-Renuncias'!J77=0,"-",('Denuncias-Renuncias'!J77/'Denuncias-Renuncias'!$G77)))</f>
        <v>0.89189189189189189</v>
      </c>
      <c r="F77" s="50" t="str">
        <f>+IF('Denuncias-Renuncias'!$G77=0,"-",IF('Denuncias-Renuncias'!K77=0,"-",('Denuncias-Renuncias'!K77/'Denuncias-Renuncias'!$G77)))</f>
        <v>-</v>
      </c>
      <c r="G77" s="50">
        <f>+IF('Denuncias-Renuncias'!$G77=0,"-",IF('Denuncias-Renuncias'!L77=0,"-",('Denuncias-Renuncias'!L77/'Denuncias-Renuncias'!$G77)))</f>
        <v>0.10810810810810811</v>
      </c>
      <c r="H77" s="50" t="str">
        <f>+IF('Denuncias-Renuncias'!$G77=0,"-",IF('Denuncias-Renuncias'!M77=0,"-",('Denuncias-Renuncias'!M77/'Denuncias-Renuncias'!$G77)))</f>
        <v>-</v>
      </c>
      <c r="I77" s="50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50" t="str">
        <f>+IF('Denuncias-Renuncias'!$G78=0,"-",IF('Denuncias-Renuncias'!H78=0,"-",('Denuncias-Renuncias'!H78/'Denuncias-Renuncias'!$G78)))</f>
        <v>-</v>
      </c>
      <c r="D78" s="50" t="str">
        <f>+IF('Denuncias-Renuncias'!$G78=0,"-",IF('Denuncias-Renuncias'!I78=0,"-",('Denuncias-Renuncias'!I78/'Denuncias-Renuncias'!$G78)))</f>
        <v>-</v>
      </c>
      <c r="E78" s="50">
        <f>+IF('Denuncias-Renuncias'!$G78=0,"-",IF('Denuncias-Renuncias'!J78=0,"-",('Denuncias-Renuncias'!J78/'Denuncias-Renuncias'!$G78)))</f>
        <v>0.97402597402597402</v>
      </c>
      <c r="F78" s="50" t="str">
        <f>+IF('Denuncias-Renuncias'!$G78=0,"-",IF('Denuncias-Renuncias'!K78=0,"-",('Denuncias-Renuncias'!K78/'Denuncias-Renuncias'!$G78)))</f>
        <v>-</v>
      </c>
      <c r="G78" s="50">
        <f>+IF('Denuncias-Renuncias'!$G78=0,"-",IF('Denuncias-Renuncias'!L78=0,"-",('Denuncias-Renuncias'!L78/'Denuncias-Renuncias'!$G78)))</f>
        <v>2.5974025974025976E-2</v>
      </c>
      <c r="H78" s="50" t="str">
        <f>+IF('Denuncias-Renuncias'!$G78=0,"-",IF('Denuncias-Renuncias'!M78=0,"-",('Denuncias-Renuncias'!M78/'Denuncias-Renuncias'!$G78)))</f>
        <v>-</v>
      </c>
      <c r="I78" s="50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50" t="str">
        <f>+IF('Denuncias-Renuncias'!$G79=0,"-",IF('Denuncias-Renuncias'!H79=0,"-",('Denuncias-Renuncias'!H79/'Denuncias-Renuncias'!$G79)))</f>
        <v>-</v>
      </c>
      <c r="D79" s="50" t="str">
        <f>+IF('Denuncias-Renuncias'!$G79=0,"-",IF('Denuncias-Renuncias'!I79=0,"-",('Denuncias-Renuncias'!I79/'Denuncias-Renuncias'!$G79)))</f>
        <v>-</v>
      </c>
      <c r="E79" s="50">
        <f>+IF('Denuncias-Renuncias'!$G79=0,"-",IF('Denuncias-Renuncias'!J79=0,"-",('Denuncias-Renuncias'!J79/'Denuncias-Renuncias'!$G79)))</f>
        <v>0.78723404255319152</v>
      </c>
      <c r="F79" s="50" t="str">
        <f>+IF('Denuncias-Renuncias'!$G79=0,"-",IF('Denuncias-Renuncias'!K79=0,"-",('Denuncias-Renuncias'!K79/'Denuncias-Renuncias'!$G79)))</f>
        <v>-</v>
      </c>
      <c r="G79" s="50">
        <f>+IF('Denuncias-Renuncias'!$G79=0,"-",IF('Denuncias-Renuncias'!L79=0,"-",('Denuncias-Renuncias'!L79/'Denuncias-Renuncias'!$G79)))</f>
        <v>0.21276595744680851</v>
      </c>
      <c r="H79" s="50" t="str">
        <f>+IF('Denuncias-Renuncias'!$G79=0,"-",IF('Denuncias-Renuncias'!M79=0,"-",('Denuncias-Renuncias'!M79/'Denuncias-Renuncias'!$G79)))</f>
        <v>-</v>
      </c>
      <c r="I79" s="50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50" t="str">
        <f>+IF('Denuncias-Renuncias'!$G80=0,"-",IF('Denuncias-Renuncias'!H80=0,"-",('Denuncias-Renuncias'!H80/'Denuncias-Renuncias'!$G80)))</f>
        <v>-</v>
      </c>
      <c r="D80" s="50" t="str">
        <f>+IF('Denuncias-Renuncias'!$G80=0,"-",IF('Denuncias-Renuncias'!I80=0,"-",('Denuncias-Renuncias'!I80/'Denuncias-Renuncias'!$G80)))</f>
        <v>-</v>
      </c>
      <c r="E80" s="50">
        <f>+IF('Denuncias-Renuncias'!$G80=0,"-",IF('Denuncias-Renuncias'!J80=0,"-",('Denuncias-Renuncias'!J80/'Denuncias-Renuncias'!$G80)))</f>
        <v>1</v>
      </c>
      <c r="F80" s="50" t="str">
        <f>+IF('Denuncias-Renuncias'!$G80=0,"-",IF('Denuncias-Renuncias'!K80=0,"-",('Denuncias-Renuncias'!K80/'Denuncias-Renuncias'!$G80)))</f>
        <v>-</v>
      </c>
      <c r="G80" s="50" t="str">
        <f>+IF('Denuncias-Renuncias'!$G80=0,"-",IF('Denuncias-Renuncias'!L80=0,"-",('Denuncias-Renuncias'!L80/'Denuncias-Renuncias'!$G80)))</f>
        <v>-</v>
      </c>
      <c r="H80" s="50" t="str">
        <f>+IF('Denuncias-Renuncias'!$G80=0,"-",IF('Denuncias-Renuncias'!M80=0,"-",('Denuncias-Renuncias'!M80/'Denuncias-Renuncias'!$G80)))</f>
        <v>-</v>
      </c>
      <c r="I80" s="50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50" t="str">
        <f>+IF('Denuncias-Renuncias'!$G81=0,"-",IF('Denuncias-Renuncias'!H81=0,"-",('Denuncias-Renuncias'!H81/'Denuncias-Renuncias'!$G81)))</f>
        <v>-</v>
      </c>
      <c r="D81" s="50" t="str">
        <f>+IF('Denuncias-Renuncias'!$G81=0,"-",IF('Denuncias-Renuncias'!I81=0,"-",('Denuncias-Renuncias'!I81/'Denuncias-Renuncias'!$G81)))</f>
        <v>-</v>
      </c>
      <c r="E81" s="50">
        <f>+IF('Denuncias-Renuncias'!$G81=0,"-",IF('Denuncias-Renuncias'!J81=0,"-",('Denuncias-Renuncias'!J81/'Denuncias-Renuncias'!$G81)))</f>
        <v>0.66666666666666663</v>
      </c>
      <c r="F81" s="50" t="str">
        <f>+IF('Denuncias-Renuncias'!$G81=0,"-",IF('Denuncias-Renuncias'!K81=0,"-",('Denuncias-Renuncias'!K81/'Denuncias-Renuncias'!$G81)))</f>
        <v>-</v>
      </c>
      <c r="G81" s="50" t="str">
        <f>+IF('Denuncias-Renuncias'!$G81=0,"-",IF('Denuncias-Renuncias'!L81=0,"-",('Denuncias-Renuncias'!L81/'Denuncias-Renuncias'!$G81)))</f>
        <v>-</v>
      </c>
      <c r="H81" s="50">
        <f>+IF('Denuncias-Renuncias'!$G81=0,"-",IF('Denuncias-Renuncias'!M81=0,"-",('Denuncias-Renuncias'!M81/'Denuncias-Renuncias'!$G81)))</f>
        <v>0.33333333333333331</v>
      </c>
      <c r="I81" s="50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50" t="str">
        <f>+IF('Denuncias-Renuncias'!$G82=0,"-",IF('Denuncias-Renuncias'!H82=0,"-",('Denuncias-Renuncias'!H82/'Denuncias-Renuncias'!$G82)))</f>
        <v>-</v>
      </c>
      <c r="D82" s="50">
        <f>+IF('Denuncias-Renuncias'!$G82=0,"-",IF('Denuncias-Renuncias'!I82=0,"-",('Denuncias-Renuncias'!I82/'Denuncias-Renuncias'!$G82)))</f>
        <v>0.1</v>
      </c>
      <c r="E82" s="50">
        <f>+IF('Denuncias-Renuncias'!$G82=0,"-",IF('Denuncias-Renuncias'!J82=0,"-",('Denuncias-Renuncias'!J82/'Denuncias-Renuncias'!$G82)))</f>
        <v>0.75</v>
      </c>
      <c r="F82" s="50" t="str">
        <f>+IF('Denuncias-Renuncias'!$G82=0,"-",IF('Denuncias-Renuncias'!K82=0,"-",('Denuncias-Renuncias'!K82/'Denuncias-Renuncias'!$G82)))</f>
        <v>-</v>
      </c>
      <c r="G82" s="50">
        <f>+IF('Denuncias-Renuncias'!$G82=0,"-",IF('Denuncias-Renuncias'!L82=0,"-",('Denuncias-Renuncias'!L82/'Denuncias-Renuncias'!$G82)))</f>
        <v>0.15</v>
      </c>
      <c r="H82" s="50" t="str">
        <f>+IF('Denuncias-Renuncias'!$G82=0,"-",IF('Denuncias-Renuncias'!M82=0,"-",('Denuncias-Renuncias'!M82/'Denuncias-Renuncias'!$G82)))</f>
        <v>-</v>
      </c>
      <c r="I82" s="50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50">
        <f>+IF('Denuncias-Renuncias'!$G83=0,"-",IF('Denuncias-Renuncias'!H83=0,"-",('Denuncias-Renuncias'!H83/'Denuncias-Renuncias'!$G83)))</f>
        <v>0.8666666666666667</v>
      </c>
      <c r="D83" s="50" t="str">
        <f>+IF('Denuncias-Renuncias'!$G83=0,"-",IF('Denuncias-Renuncias'!I83=0,"-",('Denuncias-Renuncias'!I83/'Denuncias-Renuncias'!$G83)))</f>
        <v>-</v>
      </c>
      <c r="E83" s="50" t="str">
        <f>+IF('Denuncias-Renuncias'!$G83=0,"-",IF('Denuncias-Renuncias'!J83=0,"-",('Denuncias-Renuncias'!J83/'Denuncias-Renuncias'!$G83)))</f>
        <v>-</v>
      </c>
      <c r="F83" s="50" t="str">
        <f>+IF('Denuncias-Renuncias'!$G83=0,"-",IF('Denuncias-Renuncias'!K83=0,"-",('Denuncias-Renuncias'!K83/'Denuncias-Renuncias'!$G83)))</f>
        <v>-</v>
      </c>
      <c r="G83" s="50" t="str">
        <f>+IF('Denuncias-Renuncias'!$G83=0,"-",IF('Denuncias-Renuncias'!L83=0,"-",('Denuncias-Renuncias'!L83/'Denuncias-Renuncias'!$G83)))</f>
        <v>-</v>
      </c>
      <c r="H83" s="50">
        <f>+IF('Denuncias-Renuncias'!$G83=0,"-",IF('Denuncias-Renuncias'!M83=0,"-",('Denuncias-Renuncias'!M83/'Denuncias-Renuncias'!$G83)))</f>
        <v>0.13333333333333333</v>
      </c>
      <c r="I83" s="50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50" t="str">
        <f>+IF('Denuncias-Renuncias'!$G84=0,"-",IF('Denuncias-Renuncias'!H84=0,"-",('Denuncias-Renuncias'!H84/'Denuncias-Renuncias'!$G84)))</f>
        <v>-</v>
      </c>
      <c r="D84" s="50" t="str">
        <f>+IF('Denuncias-Renuncias'!$G84=0,"-",IF('Denuncias-Renuncias'!I84=0,"-",('Denuncias-Renuncias'!I84/'Denuncias-Renuncias'!$G84)))</f>
        <v>-</v>
      </c>
      <c r="E84" s="50">
        <f>+IF('Denuncias-Renuncias'!$G84=0,"-",IF('Denuncias-Renuncias'!J84=0,"-",('Denuncias-Renuncias'!J84/'Denuncias-Renuncias'!$G84)))</f>
        <v>0.88888888888888884</v>
      </c>
      <c r="F84" s="50" t="str">
        <f>+IF('Denuncias-Renuncias'!$G84=0,"-",IF('Denuncias-Renuncias'!K84=0,"-",('Denuncias-Renuncias'!K84/'Denuncias-Renuncias'!$G84)))</f>
        <v>-</v>
      </c>
      <c r="G84" s="50">
        <f>+IF('Denuncias-Renuncias'!$G84=0,"-",IF('Denuncias-Renuncias'!L84=0,"-",('Denuncias-Renuncias'!L84/'Denuncias-Renuncias'!$G84)))</f>
        <v>0.1111111111111111</v>
      </c>
      <c r="H84" s="50" t="str">
        <f>+IF('Denuncias-Renuncias'!$G84=0,"-",IF('Denuncias-Renuncias'!M84=0,"-",('Denuncias-Renuncias'!M84/'Denuncias-Renuncias'!$G84)))</f>
        <v>-</v>
      </c>
      <c r="I84" s="50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50">
        <f>+IF('Denuncias-Renuncias'!$G85=0,"-",IF('Denuncias-Renuncias'!H85=0,"-",('Denuncias-Renuncias'!H85/'Denuncias-Renuncias'!$G85)))</f>
        <v>3.4482758620689655E-2</v>
      </c>
      <c r="D85" s="50" t="str">
        <f>+IF('Denuncias-Renuncias'!$G85=0,"-",IF('Denuncias-Renuncias'!I85=0,"-",('Denuncias-Renuncias'!I85/'Denuncias-Renuncias'!$G85)))</f>
        <v>-</v>
      </c>
      <c r="E85" s="50">
        <f>+IF('Denuncias-Renuncias'!$G85=0,"-",IF('Denuncias-Renuncias'!J85=0,"-",('Denuncias-Renuncias'!J85/'Denuncias-Renuncias'!$G85)))</f>
        <v>0.75862068965517238</v>
      </c>
      <c r="F85" s="50" t="str">
        <f>+IF('Denuncias-Renuncias'!$G85=0,"-",IF('Denuncias-Renuncias'!K85=0,"-",('Denuncias-Renuncias'!K85/'Denuncias-Renuncias'!$G85)))</f>
        <v>-</v>
      </c>
      <c r="G85" s="50">
        <f>+IF('Denuncias-Renuncias'!$G85=0,"-",IF('Denuncias-Renuncias'!L85=0,"-",('Denuncias-Renuncias'!L85/'Denuncias-Renuncias'!$G85)))</f>
        <v>5.1724137931034482E-2</v>
      </c>
      <c r="H85" s="50">
        <f>+IF('Denuncias-Renuncias'!$G85=0,"-",IF('Denuncias-Renuncias'!M85=0,"-",('Denuncias-Renuncias'!M85/'Denuncias-Renuncias'!$G85)))</f>
        <v>0.15517241379310345</v>
      </c>
      <c r="I85" s="50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50" t="str">
        <f>+IF('Denuncias-Renuncias'!$G86=0,"-",IF('Denuncias-Renuncias'!H86=0,"-",('Denuncias-Renuncias'!H86/'Denuncias-Renuncias'!$G86)))</f>
        <v>-</v>
      </c>
      <c r="D86" s="50" t="str">
        <f>+IF('Denuncias-Renuncias'!$G86=0,"-",IF('Denuncias-Renuncias'!I86=0,"-",('Denuncias-Renuncias'!I86/'Denuncias-Renuncias'!$G86)))</f>
        <v>-</v>
      </c>
      <c r="E86" s="50">
        <f>+IF('Denuncias-Renuncias'!$G86=0,"-",IF('Denuncias-Renuncias'!J86=0,"-",('Denuncias-Renuncias'!J86/'Denuncias-Renuncias'!$G86)))</f>
        <v>0.8125</v>
      </c>
      <c r="F86" s="50" t="str">
        <f>+IF('Denuncias-Renuncias'!$G86=0,"-",IF('Denuncias-Renuncias'!K86=0,"-",('Denuncias-Renuncias'!K86/'Denuncias-Renuncias'!$G86)))</f>
        <v>-</v>
      </c>
      <c r="G86" s="50">
        <f>+IF('Denuncias-Renuncias'!$G86=0,"-",IF('Denuncias-Renuncias'!L86=0,"-",('Denuncias-Renuncias'!L86/'Denuncias-Renuncias'!$G86)))</f>
        <v>2.0833333333333332E-2</v>
      </c>
      <c r="H86" s="50">
        <f>+IF('Denuncias-Renuncias'!$G86=0,"-",IF('Denuncias-Renuncias'!M86=0,"-",('Denuncias-Renuncias'!M86/'Denuncias-Renuncias'!$G86)))</f>
        <v>0.16666666666666666</v>
      </c>
      <c r="I86" s="50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50" t="str">
        <f>+IF('Denuncias-Renuncias'!$G87=0,"-",IF('Denuncias-Renuncias'!H87=0,"-",('Denuncias-Renuncias'!H87/'Denuncias-Renuncias'!$G87)))</f>
        <v>-</v>
      </c>
      <c r="D87" s="50" t="str">
        <f>+IF('Denuncias-Renuncias'!$G87=0,"-",IF('Denuncias-Renuncias'!I87=0,"-",('Denuncias-Renuncias'!I87/'Denuncias-Renuncias'!$G87)))</f>
        <v>-</v>
      </c>
      <c r="E87" s="50">
        <f>+IF('Denuncias-Renuncias'!$G87=0,"-",IF('Denuncias-Renuncias'!J87=0,"-",('Denuncias-Renuncias'!J87/'Denuncias-Renuncias'!$G87)))</f>
        <v>0.96511627906976749</v>
      </c>
      <c r="F87" s="50" t="str">
        <f>+IF('Denuncias-Renuncias'!$G87=0,"-",IF('Denuncias-Renuncias'!K87=0,"-",('Denuncias-Renuncias'!K87/'Denuncias-Renuncias'!$G87)))</f>
        <v>-</v>
      </c>
      <c r="G87" s="50">
        <f>+IF('Denuncias-Renuncias'!$G87=0,"-",IF('Denuncias-Renuncias'!L87=0,"-",('Denuncias-Renuncias'!L87/'Denuncias-Renuncias'!$G87)))</f>
        <v>3.4883720930232558E-2</v>
      </c>
      <c r="H87" s="50" t="str">
        <f>+IF('Denuncias-Renuncias'!$G87=0,"-",IF('Denuncias-Renuncias'!M87=0,"-",('Denuncias-Renuncias'!M87/'Denuncias-Renuncias'!$G87)))</f>
        <v>-</v>
      </c>
      <c r="I87" s="50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50">
        <f>+IF('Denuncias-Renuncias'!$G88=0,"-",IF('Denuncias-Renuncias'!H88=0,"-",('Denuncias-Renuncias'!H88/'Denuncias-Renuncias'!$G88)))</f>
        <v>4.9813200498132003E-2</v>
      </c>
      <c r="D88" s="50" t="str">
        <f>+IF('Denuncias-Renuncias'!$G88=0,"-",IF('Denuncias-Renuncias'!I88=0,"-",('Denuncias-Renuncias'!I88/'Denuncias-Renuncias'!$G88)))</f>
        <v>-</v>
      </c>
      <c r="E88" s="50">
        <f>+IF('Denuncias-Renuncias'!$G88=0,"-",IF('Denuncias-Renuncias'!J88=0,"-",('Denuncias-Renuncias'!J88/'Denuncias-Renuncias'!$G88)))</f>
        <v>0.63885429638854296</v>
      </c>
      <c r="F88" s="50">
        <f>+IF('Denuncias-Renuncias'!$G88=0,"-",IF('Denuncias-Renuncias'!K88=0,"-",('Denuncias-Renuncias'!K88/'Denuncias-Renuncias'!$G88)))</f>
        <v>6.2266500622665004E-3</v>
      </c>
      <c r="G88" s="50">
        <f>+IF('Denuncias-Renuncias'!$G88=0,"-",IF('Denuncias-Renuncias'!L88=0,"-",('Denuncias-Renuncias'!L88/'Denuncias-Renuncias'!$G88)))</f>
        <v>0.14196762141967623</v>
      </c>
      <c r="H88" s="50">
        <f>+IF('Denuncias-Renuncias'!$G88=0,"-",IF('Denuncias-Renuncias'!M88=0,"-",('Denuncias-Renuncias'!M88/'Denuncias-Renuncias'!$G88)))</f>
        <v>0.1569115815691158</v>
      </c>
      <c r="I88" s="50">
        <f>+IF('Denuncias-Renuncias'!$G88=0,"-",IF('Denuncias-Renuncias'!N88=0,"-",('Denuncias-Renuncias'!N88/'Denuncias-Renuncias'!$G88)))</f>
        <v>6.2266500622665004E-3</v>
      </c>
    </row>
    <row r="89" spans="2:9" ht="20.100000000000001" customHeight="1" thickBot="1" x14ac:dyDescent="0.25">
      <c r="B89" s="4" t="s">
        <v>301</v>
      </c>
      <c r="C89" s="50" t="str">
        <f>+IF('Denuncias-Renuncias'!$G89=0,"-",IF('Denuncias-Renuncias'!H89=0,"-",('Denuncias-Renuncias'!H89/'Denuncias-Renuncias'!$G89)))</f>
        <v>-</v>
      </c>
      <c r="D89" s="50" t="str">
        <f>+IF('Denuncias-Renuncias'!$G89=0,"-",IF('Denuncias-Renuncias'!I89=0,"-",('Denuncias-Renuncias'!I89/'Denuncias-Renuncias'!$G89)))</f>
        <v>-</v>
      </c>
      <c r="E89" s="50">
        <f>+IF('Denuncias-Renuncias'!$G89=0,"-",IF('Denuncias-Renuncias'!J89=0,"-",('Denuncias-Renuncias'!J89/'Denuncias-Renuncias'!$G89)))</f>
        <v>0.64</v>
      </c>
      <c r="F89" s="50" t="str">
        <f>+IF('Denuncias-Renuncias'!$G89=0,"-",IF('Denuncias-Renuncias'!K89=0,"-",('Denuncias-Renuncias'!K89/'Denuncias-Renuncias'!$G89)))</f>
        <v>-</v>
      </c>
      <c r="G89" s="50">
        <f>+IF('Denuncias-Renuncias'!$G89=0,"-",IF('Denuncias-Renuncias'!L89=0,"-",('Denuncias-Renuncias'!L89/'Denuncias-Renuncias'!$G89)))</f>
        <v>0.2</v>
      </c>
      <c r="H89" s="50">
        <f>+IF('Denuncias-Renuncias'!$G89=0,"-",IF('Denuncias-Renuncias'!M89=0,"-",('Denuncias-Renuncias'!M89/'Denuncias-Renuncias'!$G89)))</f>
        <v>0.16</v>
      </c>
      <c r="I89" s="50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50" t="str">
        <f>+IF('Denuncias-Renuncias'!$G90=0,"-",IF('Denuncias-Renuncias'!H90=0,"-",('Denuncias-Renuncias'!H90/'Denuncias-Renuncias'!$G90)))</f>
        <v>-</v>
      </c>
      <c r="D90" s="50" t="str">
        <f>+IF('Denuncias-Renuncias'!$G90=0,"-",IF('Denuncias-Renuncias'!I90=0,"-",('Denuncias-Renuncias'!I90/'Denuncias-Renuncias'!$G90)))</f>
        <v>-</v>
      </c>
      <c r="E90" s="50">
        <f>+IF('Denuncias-Renuncias'!$G90=0,"-",IF('Denuncias-Renuncias'!J90=0,"-",('Denuncias-Renuncias'!J90/'Denuncias-Renuncias'!$G90)))</f>
        <v>1</v>
      </c>
      <c r="F90" s="50" t="str">
        <f>+IF('Denuncias-Renuncias'!$G90=0,"-",IF('Denuncias-Renuncias'!K90=0,"-",('Denuncias-Renuncias'!K90/'Denuncias-Renuncias'!$G90)))</f>
        <v>-</v>
      </c>
      <c r="G90" s="50" t="str">
        <f>+IF('Denuncias-Renuncias'!$G90=0,"-",IF('Denuncias-Renuncias'!L90=0,"-",('Denuncias-Renuncias'!L90/'Denuncias-Renuncias'!$G90)))</f>
        <v>-</v>
      </c>
      <c r="H90" s="50" t="str">
        <f>+IF('Denuncias-Renuncias'!$G90=0,"-",IF('Denuncias-Renuncias'!M90=0,"-",('Denuncias-Renuncias'!M90/'Denuncias-Renuncias'!$G90)))</f>
        <v>-</v>
      </c>
      <c r="I90" s="50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50" t="str">
        <f>+IF('Denuncias-Renuncias'!$G91=0,"-",IF('Denuncias-Renuncias'!H91=0,"-",('Denuncias-Renuncias'!H91/'Denuncias-Renuncias'!$G91)))</f>
        <v>-</v>
      </c>
      <c r="D91" s="50" t="str">
        <f>+IF('Denuncias-Renuncias'!$G91=0,"-",IF('Denuncias-Renuncias'!I91=0,"-",('Denuncias-Renuncias'!I91/'Denuncias-Renuncias'!$G91)))</f>
        <v>-</v>
      </c>
      <c r="E91" s="50">
        <f>+IF('Denuncias-Renuncias'!$G91=0,"-",IF('Denuncias-Renuncias'!J91=0,"-",('Denuncias-Renuncias'!J91/'Denuncias-Renuncias'!$G91)))</f>
        <v>1</v>
      </c>
      <c r="F91" s="50" t="str">
        <f>+IF('Denuncias-Renuncias'!$G91=0,"-",IF('Denuncias-Renuncias'!K91=0,"-",('Denuncias-Renuncias'!K91/'Denuncias-Renuncias'!$G91)))</f>
        <v>-</v>
      </c>
      <c r="G91" s="50" t="str">
        <f>+IF('Denuncias-Renuncias'!$G91=0,"-",IF('Denuncias-Renuncias'!L91=0,"-",('Denuncias-Renuncias'!L91/'Denuncias-Renuncias'!$G91)))</f>
        <v>-</v>
      </c>
      <c r="H91" s="50" t="str">
        <f>+IF('Denuncias-Renuncias'!$G91=0,"-",IF('Denuncias-Renuncias'!M91=0,"-",('Denuncias-Renuncias'!M91/'Denuncias-Renuncias'!$G91)))</f>
        <v>-</v>
      </c>
      <c r="I91" s="50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50" t="str">
        <f>+IF('Denuncias-Renuncias'!$G92=0,"-",IF('Denuncias-Renuncias'!H92=0,"-",('Denuncias-Renuncias'!H92/'Denuncias-Renuncias'!$G92)))</f>
        <v>-</v>
      </c>
      <c r="D92" s="50" t="str">
        <f>+IF('Denuncias-Renuncias'!$G92=0,"-",IF('Denuncias-Renuncias'!I92=0,"-",('Denuncias-Renuncias'!I92/'Denuncias-Renuncias'!$G92)))</f>
        <v>-</v>
      </c>
      <c r="E92" s="50">
        <f>+IF('Denuncias-Renuncias'!$G92=0,"-",IF('Denuncias-Renuncias'!J92=0,"-",('Denuncias-Renuncias'!J92/'Denuncias-Renuncias'!$G92)))</f>
        <v>1</v>
      </c>
      <c r="F92" s="50" t="str">
        <f>+IF('Denuncias-Renuncias'!$G92=0,"-",IF('Denuncias-Renuncias'!K92=0,"-",('Denuncias-Renuncias'!K92/'Denuncias-Renuncias'!$G92)))</f>
        <v>-</v>
      </c>
      <c r="G92" s="50" t="str">
        <f>+IF('Denuncias-Renuncias'!$G92=0,"-",IF('Denuncias-Renuncias'!L92=0,"-",('Denuncias-Renuncias'!L92/'Denuncias-Renuncias'!$G92)))</f>
        <v>-</v>
      </c>
      <c r="H92" s="50" t="str">
        <f>+IF('Denuncias-Renuncias'!$G92=0,"-",IF('Denuncias-Renuncias'!M92=0,"-",('Denuncias-Renuncias'!M92/'Denuncias-Renuncias'!$G92)))</f>
        <v>-</v>
      </c>
      <c r="I92" s="50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50" t="str">
        <f>+IF('Denuncias-Renuncias'!$G93=0,"-",IF('Denuncias-Renuncias'!H93=0,"-",('Denuncias-Renuncias'!H93/'Denuncias-Renuncias'!$G93)))</f>
        <v>-</v>
      </c>
      <c r="D93" s="50" t="str">
        <f>+IF('Denuncias-Renuncias'!$G93=0,"-",IF('Denuncias-Renuncias'!I93=0,"-",('Denuncias-Renuncias'!I93/'Denuncias-Renuncias'!$G93)))</f>
        <v>-</v>
      </c>
      <c r="E93" s="50">
        <f>+IF('Denuncias-Renuncias'!$G93=0,"-",IF('Denuncias-Renuncias'!J93=0,"-",('Denuncias-Renuncias'!J93/'Denuncias-Renuncias'!$G93)))</f>
        <v>0.7</v>
      </c>
      <c r="F93" s="50" t="str">
        <f>+IF('Denuncias-Renuncias'!$G93=0,"-",IF('Denuncias-Renuncias'!K93=0,"-",('Denuncias-Renuncias'!K93/'Denuncias-Renuncias'!$G93)))</f>
        <v>-</v>
      </c>
      <c r="G93" s="50" t="str">
        <f>+IF('Denuncias-Renuncias'!$G93=0,"-",IF('Denuncias-Renuncias'!L93=0,"-",('Denuncias-Renuncias'!L93/'Denuncias-Renuncias'!$G93)))</f>
        <v>-</v>
      </c>
      <c r="H93" s="50">
        <f>+IF('Denuncias-Renuncias'!$G93=0,"-",IF('Denuncias-Renuncias'!M93=0,"-",('Denuncias-Renuncias'!M93/'Denuncias-Renuncias'!$G93)))</f>
        <v>0.3</v>
      </c>
      <c r="I93" s="50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50">
        <f>+IF('Denuncias-Renuncias'!$G94=0,"-",IF('Denuncias-Renuncias'!H94=0,"-",('Denuncias-Renuncias'!H94/'Denuncias-Renuncias'!$G94)))</f>
        <v>4.7619047619047616E-2</v>
      </c>
      <c r="D94" s="50" t="str">
        <f>+IF('Denuncias-Renuncias'!$G94=0,"-",IF('Denuncias-Renuncias'!I94=0,"-",('Denuncias-Renuncias'!I94/'Denuncias-Renuncias'!$G94)))</f>
        <v>-</v>
      </c>
      <c r="E94" s="50">
        <f>+IF('Denuncias-Renuncias'!$G94=0,"-",IF('Denuncias-Renuncias'!J94=0,"-",('Denuncias-Renuncias'!J94/'Denuncias-Renuncias'!$G94)))</f>
        <v>0.73015873015873012</v>
      </c>
      <c r="F94" s="50" t="str">
        <f>+IF('Denuncias-Renuncias'!$G94=0,"-",IF('Denuncias-Renuncias'!K94=0,"-",('Denuncias-Renuncias'!K94/'Denuncias-Renuncias'!$G94)))</f>
        <v>-</v>
      </c>
      <c r="G94" s="50">
        <f>+IF('Denuncias-Renuncias'!$G94=0,"-",IF('Denuncias-Renuncias'!L94=0,"-",('Denuncias-Renuncias'!L94/'Denuncias-Renuncias'!$G94)))</f>
        <v>0.14285714285714285</v>
      </c>
      <c r="H94" s="50">
        <f>+IF('Denuncias-Renuncias'!$G94=0,"-",IF('Denuncias-Renuncias'!M94=0,"-",('Denuncias-Renuncias'!M94/'Denuncias-Renuncias'!$G94)))</f>
        <v>7.9365079365079361E-2</v>
      </c>
      <c r="I94" s="50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50">
        <f>+IF('Denuncias-Renuncias'!$G95=0,"-",IF('Denuncias-Renuncias'!H95=0,"-",('Denuncias-Renuncias'!H95/'Denuncias-Renuncias'!$G95)))</f>
        <v>0.4838709677419355</v>
      </c>
      <c r="D95" s="50" t="str">
        <f>+IF('Denuncias-Renuncias'!$G95=0,"-",IF('Denuncias-Renuncias'!I95=0,"-",('Denuncias-Renuncias'!I95/'Denuncias-Renuncias'!$G95)))</f>
        <v>-</v>
      </c>
      <c r="E95" s="50">
        <f>+IF('Denuncias-Renuncias'!$G95=0,"-",IF('Denuncias-Renuncias'!J95=0,"-",('Denuncias-Renuncias'!J95/'Denuncias-Renuncias'!$G95)))</f>
        <v>0.35483870967741937</v>
      </c>
      <c r="F95" s="50" t="str">
        <f>+IF('Denuncias-Renuncias'!$G95=0,"-",IF('Denuncias-Renuncias'!K95=0,"-",('Denuncias-Renuncias'!K95/'Denuncias-Renuncias'!$G95)))</f>
        <v>-</v>
      </c>
      <c r="G95" s="50" t="str">
        <f>+IF('Denuncias-Renuncias'!$G95=0,"-",IF('Denuncias-Renuncias'!L95=0,"-",('Denuncias-Renuncias'!L95/'Denuncias-Renuncias'!$G95)))</f>
        <v>-</v>
      </c>
      <c r="H95" s="50">
        <f>+IF('Denuncias-Renuncias'!$G95=0,"-",IF('Denuncias-Renuncias'!M95=0,"-",('Denuncias-Renuncias'!M95/'Denuncias-Renuncias'!$G95)))</f>
        <v>0.16129032258064516</v>
      </c>
      <c r="I95" s="50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50" t="str">
        <f>+IF('Denuncias-Renuncias'!$G96=0,"-",IF('Denuncias-Renuncias'!H96=0,"-",('Denuncias-Renuncias'!H96/'Denuncias-Renuncias'!$G96)))</f>
        <v>-</v>
      </c>
      <c r="D96" s="50" t="str">
        <f>+IF('Denuncias-Renuncias'!$G96=0,"-",IF('Denuncias-Renuncias'!I96=0,"-",('Denuncias-Renuncias'!I96/'Denuncias-Renuncias'!$G96)))</f>
        <v>-</v>
      </c>
      <c r="E96" s="50">
        <f>+IF('Denuncias-Renuncias'!$G96=0,"-",IF('Denuncias-Renuncias'!J96=0,"-",('Denuncias-Renuncias'!J96/'Denuncias-Renuncias'!$G96)))</f>
        <v>0.79365079365079361</v>
      </c>
      <c r="F96" s="50" t="str">
        <f>+IF('Denuncias-Renuncias'!$G96=0,"-",IF('Denuncias-Renuncias'!K96=0,"-",('Denuncias-Renuncias'!K96/'Denuncias-Renuncias'!$G96)))</f>
        <v>-</v>
      </c>
      <c r="G96" s="50">
        <f>+IF('Denuncias-Renuncias'!$G96=0,"-",IF('Denuncias-Renuncias'!L96=0,"-",('Denuncias-Renuncias'!L96/'Denuncias-Renuncias'!$G96)))</f>
        <v>0.20634920634920634</v>
      </c>
      <c r="H96" s="50" t="str">
        <f>+IF('Denuncias-Renuncias'!$G96=0,"-",IF('Denuncias-Renuncias'!M96=0,"-",('Denuncias-Renuncias'!M96/'Denuncias-Renuncias'!$G96)))</f>
        <v>-</v>
      </c>
      <c r="I96" s="50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50" t="str">
        <f>+IF('Denuncias-Renuncias'!$G97=0,"-",IF('Denuncias-Renuncias'!H97=0,"-",('Denuncias-Renuncias'!H97/'Denuncias-Renuncias'!$G97)))</f>
        <v>-</v>
      </c>
      <c r="D97" s="50" t="str">
        <f>+IF('Denuncias-Renuncias'!$G97=0,"-",IF('Denuncias-Renuncias'!I97=0,"-",('Denuncias-Renuncias'!I97/'Denuncias-Renuncias'!$G97)))</f>
        <v>-</v>
      </c>
      <c r="E97" s="50">
        <f>+IF('Denuncias-Renuncias'!$G97=0,"-",IF('Denuncias-Renuncias'!J97=0,"-",('Denuncias-Renuncias'!J97/'Denuncias-Renuncias'!$G97)))</f>
        <v>1</v>
      </c>
      <c r="F97" s="50" t="str">
        <f>+IF('Denuncias-Renuncias'!$G97=0,"-",IF('Denuncias-Renuncias'!K97=0,"-",('Denuncias-Renuncias'!K97/'Denuncias-Renuncias'!$G97)))</f>
        <v>-</v>
      </c>
      <c r="G97" s="50" t="str">
        <f>+IF('Denuncias-Renuncias'!$G97=0,"-",IF('Denuncias-Renuncias'!L97=0,"-",('Denuncias-Renuncias'!L97/'Denuncias-Renuncias'!$G97)))</f>
        <v>-</v>
      </c>
      <c r="H97" s="50" t="str">
        <f>+IF('Denuncias-Renuncias'!$G97=0,"-",IF('Denuncias-Renuncias'!M97=0,"-",('Denuncias-Renuncias'!M97/'Denuncias-Renuncias'!$G97)))</f>
        <v>-</v>
      </c>
      <c r="I97" s="50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50" t="str">
        <f>+IF('Denuncias-Renuncias'!$G98=0,"-",IF('Denuncias-Renuncias'!H98=0,"-",('Denuncias-Renuncias'!H98/'Denuncias-Renuncias'!$G98)))</f>
        <v>-</v>
      </c>
      <c r="D98" s="50">
        <f>+IF('Denuncias-Renuncias'!$G98=0,"-",IF('Denuncias-Renuncias'!I98=0,"-",('Denuncias-Renuncias'!I98/'Denuncias-Renuncias'!$G98)))</f>
        <v>0.90909090909090906</v>
      </c>
      <c r="E98" s="50">
        <f>+IF('Denuncias-Renuncias'!$G98=0,"-",IF('Denuncias-Renuncias'!J98=0,"-",('Denuncias-Renuncias'!J98/'Denuncias-Renuncias'!$G98)))</f>
        <v>9.0909090909090912E-2</v>
      </c>
      <c r="F98" s="50" t="str">
        <f>+IF('Denuncias-Renuncias'!$G98=0,"-",IF('Denuncias-Renuncias'!K98=0,"-",('Denuncias-Renuncias'!K98/'Denuncias-Renuncias'!$G98)))</f>
        <v>-</v>
      </c>
      <c r="G98" s="50" t="str">
        <f>+IF('Denuncias-Renuncias'!$G98=0,"-",IF('Denuncias-Renuncias'!L98=0,"-",('Denuncias-Renuncias'!L98/'Denuncias-Renuncias'!$G98)))</f>
        <v>-</v>
      </c>
      <c r="H98" s="50" t="str">
        <f>+IF('Denuncias-Renuncias'!$G98=0,"-",IF('Denuncias-Renuncias'!M98=0,"-",('Denuncias-Renuncias'!M98/'Denuncias-Renuncias'!$G98)))</f>
        <v>-</v>
      </c>
      <c r="I98" s="50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50" t="str">
        <f>+IF('Denuncias-Renuncias'!$G99=0,"-",IF('Denuncias-Renuncias'!H99=0,"-",('Denuncias-Renuncias'!H99/'Denuncias-Renuncias'!$G99)))</f>
        <v>-</v>
      </c>
      <c r="D99" s="50" t="str">
        <f>+IF('Denuncias-Renuncias'!$G99=0,"-",IF('Denuncias-Renuncias'!I99=0,"-",('Denuncias-Renuncias'!I99/'Denuncias-Renuncias'!$G99)))</f>
        <v>-</v>
      </c>
      <c r="E99" s="50">
        <f>+IF('Denuncias-Renuncias'!$G99=0,"-",IF('Denuncias-Renuncias'!J99=0,"-",('Denuncias-Renuncias'!J99/'Denuncias-Renuncias'!$G99)))</f>
        <v>0.66666666666666663</v>
      </c>
      <c r="F99" s="50" t="str">
        <f>+IF('Denuncias-Renuncias'!$G99=0,"-",IF('Denuncias-Renuncias'!K99=0,"-",('Denuncias-Renuncias'!K99/'Denuncias-Renuncias'!$G99)))</f>
        <v>-</v>
      </c>
      <c r="G99" s="50">
        <f>+IF('Denuncias-Renuncias'!$G99=0,"-",IF('Denuncias-Renuncias'!L99=0,"-",('Denuncias-Renuncias'!L99/'Denuncias-Renuncias'!$G99)))</f>
        <v>0.33333333333333331</v>
      </c>
      <c r="H99" s="50" t="str">
        <f>+IF('Denuncias-Renuncias'!$G99=0,"-",IF('Denuncias-Renuncias'!M99=0,"-",('Denuncias-Renuncias'!M99/'Denuncias-Renuncias'!$G99)))</f>
        <v>-</v>
      </c>
      <c r="I99" s="50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50" t="str">
        <f>+IF('Denuncias-Renuncias'!$G100=0,"-",IF('Denuncias-Renuncias'!H100=0,"-",('Denuncias-Renuncias'!H100/'Denuncias-Renuncias'!$G100)))</f>
        <v>-</v>
      </c>
      <c r="D100" s="50" t="str">
        <f>+IF('Denuncias-Renuncias'!$G100=0,"-",IF('Denuncias-Renuncias'!I100=0,"-",('Denuncias-Renuncias'!I100/'Denuncias-Renuncias'!$G100)))</f>
        <v>-</v>
      </c>
      <c r="E100" s="50">
        <f>+IF('Denuncias-Renuncias'!$G100=0,"-",IF('Denuncias-Renuncias'!J100=0,"-",('Denuncias-Renuncias'!J100/'Denuncias-Renuncias'!$G100)))</f>
        <v>1</v>
      </c>
      <c r="F100" s="50" t="str">
        <f>+IF('Denuncias-Renuncias'!$G100=0,"-",IF('Denuncias-Renuncias'!K100=0,"-",('Denuncias-Renuncias'!K100/'Denuncias-Renuncias'!$G100)))</f>
        <v>-</v>
      </c>
      <c r="G100" s="50" t="str">
        <f>+IF('Denuncias-Renuncias'!$G100=0,"-",IF('Denuncias-Renuncias'!L100=0,"-",('Denuncias-Renuncias'!L100/'Denuncias-Renuncias'!$G100)))</f>
        <v>-</v>
      </c>
      <c r="H100" s="50" t="str">
        <f>+IF('Denuncias-Renuncias'!$G100=0,"-",IF('Denuncias-Renuncias'!M100=0,"-",('Denuncias-Renuncias'!M100/'Denuncias-Renuncias'!$G100)))</f>
        <v>-</v>
      </c>
      <c r="I100" s="50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50">
        <f>+IF('Denuncias-Renuncias'!$G101=0,"-",IF('Denuncias-Renuncias'!H101=0,"-",('Denuncias-Renuncias'!H101/'Denuncias-Renuncias'!$G101)))</f>
        <v>0.04</v>
      </c>
      <c r="D101" s="50" t="str">
        <f>+IF('Denuncias-Renuncias'!$G101=0,"-",IF('Denuncias-Renuncias'!I101=0,"-",('Denuncias-Renuncias'!I101/'Denuncias-Renuncias'!$G101)))</f>
        <v>-</v>
      </c>
      <c r="E101" s="50">
        <f>+IF('Denuncias-Renuncias'!$G101=0,"-",IF('Denuncias-Renuncias'!J101=0,"-",('Denuncias-Renuncias'!J101/'Denuncias-Renuncias'!$G101)))</f>
        <v>0.52</v>
      </c>
      <c r="F101" s="50">
        <f>+IF('Denuncias-Renuncias'!$G101=0,"-",IF('Denuncias-Renuncias'!K101=0,"-",('Denuncias-Renuncias'!K101/'Denuncias-Renuncias'!$G101)))</f>
        <v>0.04</v>
      </c>
      <c r="G101" s="50">
        <f>+IF('Denuncias-Renuncias'!$G101=0,"-",IF('Denuncias-Renuncias'!L101=0,"-",('Denuncias-Renuncias'!L101/'Denuncias-Renuncias'!$G101)))</f>
        <v>0.08</v>
      </c>
      <c r="H101" s="50">
        <f>+IF('Denuncias-Renuncias'!$G101=0,"-",IF('Denuncias-Renuncias'!M101=0,"-",('Denuncias-Renuncias'!M101/'Denuncias-Renuncias'!$G101)))</f>
        <v>0.16</v>
      </c>
      <c r="I101" s="50">
        <f>+IF('Denuncias-Renuncias'!$G101=0,"-",IF('Denuncias-Renuncias'!N101=0,"-",('Denuncias-Renuncias'!N101/'Denuncias-Renuncias'!$G101)))</f>
        <v>0.16</v>
      </c>
    </row>
    <row r="102" spans="2:9" ht="20.100000000000001" customHeight="1" thickBot="1" x14ac:dyDescent="0.25">
      <c r="B102" s="4" t="s">
        <v>313</v>
      </c>
      <c r="C102" s="50" t="str">
        <f>+IF('Denuncias-Renuncias'!$G102=0,"-",IF('Denuncias-Renuncias'!H102=0,"-",('Denuncias-Renuncias'!H102/'Denuncias-Renuncias'!$G102)))</f>
        <v>-</v>
      </c>
      <c r="D102" s="50" t="str">
        <f>+IF('Denuncias-Renuncias'!$G102=0,"-",IF('Denuncias-Renuncias'!I102=0,"-",('Denuncias-Renuncias'!I102/'Denuncias-Renuncias'!$G102)))</f>
        <v>-</v>
      </c>
      <c r="E102" s="50">
        <f>+IF('Denuncias-Renuncias'!$G102=0,"-",IF('Denuncias-Renuncias'!J102=0,"-",('Denuncias-Renuncias'!J102/'Denuncias-Renuncias'!$G102)))</f>
        <v>1</v>
      </c>
      <c r="F102" s="50" t="str">
        <f>+IF('Denuncias-Renuncias'!$G102=0,"-",IF('Denuncias-Renuncias'!K102=0,"-",('Denuncias-Renuncias'!K102/'Denuncias-Renuncias'!$G102)))</f>
        <v>-</v>
      </c>
      <c r="G102" s="50" t="str">
        <f>+IF('Denuncias-Renuncias'!$G102=0,"-",IF('Denuncias-Renuncias'!L102=0,"-",('Denuncias-Renuncias'!L102/'Denuncias-Renuncias'!$G102)))</f>
        <v>-</v>
      </c>
      <c r="H102" s="50" t="str">
        <f>+IF('Denuncias-Renuncias'!$G102=0,"-",IF('Denuncias-Renuncias'!M102=0,"-",('Denuncias-Renuncias'!M102/'Denuncias-Renuncias'!$G102)))</f>
        <v>-</v>
      </c>
      <c r="I102" s="50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50" t="str">
        <f>+IF('Denuncias-Renuncias'!$G103=0,"-",IF('Denuncias-Renuncias'!H103=0,"-",('Denuncias-Renuncias'!H103/'Denuncias-Renuncias'!$G103)))</f>
        <v>-</v>
      </c>
      <c r="D103" s="50" t="str">
        <f>+IF('Denuncias-Renuncias'!$G103=0,"-",IF('Denuncias-Renuncias'!I103=0,"-",('Denuncias-Renuncias'!I103/'Denuncias-Renuncias'!$G103)))</f>
        <v>-</v>
      </c>
      <c r="E103" s="50">
        <f>+IF('Denuncias-Renuncias'!$G103=0,"-",IF('Denuncias-Renuncias'!J103=0,"-",('Denuncias-Renuncias'!J103/'Denuncias-Renuncias'!$G103)))</f>
        <v>0.8666666666666667</v>
      </c>
      <c r="F103" s="50" t="str">
        <f>+IF('Denuncias-Renuncias'!$G103=0,"-",IF('Denuncias-Renuncias'!K103=0,"-",('Denuncias-Renuncias'!K103/'Denuncias-Renuncias'!$G103)))</f>
        <v>-</v>
      </c>
      <c r="G103" s="50">
        <f>+IF('Denuncias-Renuncias'!$G103=0,"-",IF('Denuncias-Renuncias'!L103=0,"-",('Denuncias-Renuncias'!L103/'Denuncias-Renuncias'!$G103)))</f>
        <v>0.13333333333333333</v>
      </c>
      <c r="H103" s="50" t="str">
        <f>+IF('Denuncias-Renuncias'!$G103=0,"-",IF('Denuncias-Renuncias'!M103=0,"-",('Denuncias-Renuncias'!M103/'Denuncias-Renuncias'!$G103)))</f>
        <v>-</v>
      </c>
      <c r="I103" s="50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50" t="str">
        <f>+IF('Denuncias-Renuncias'!$G104=0,"-",IF('Denuncias-Renuncias'!H104=0,"-",('Denuncias-Renuncias'!H104/'Denuncias-Renuncias'!$G104)))</f>
        <v>-</v>
      </c>
      <c r="D104" s="50" t="str">
        <f>+IF('Denuncias-Renuncias'!$G104=0,"-",IF('Denuncias-Renuncias'!I104=0,"-",('Denuncias-Renuncias'!I104/'Denuncias-Renuncias'!$G104)))</f>
        <v>-</v>
      </c>
      <c r="E104" s="50">
        <f>+IF('Denuncias-Renuncias'!$G104=0,"-",IF('Denuncias-Renuncias'!J104=0,"-",('Denuncias-Renuncias'!J104/'Denuncias-Renuncias'!$G104)))</f>
        <v>0.75</v>
      </c>
      <c r="F104" s="50">
        <f>+IF('Denuncias-Renuncias'!$G104=0,"-",IF('Denuncias-Renuncias'!K104=0,"-",('Denuncias-Renuncias'!K104/'Denuncias-Renuncias'!$G104)))</f>
        <v>0.20833333333333334</v>
      </c>
      <c r="G104" s="50">
        <f>+IF('Denuncias-Renuncias'!$G104=0,"-",IF('Denuncias-Renuncias'!L104=0,"-",('Denuncias-Renuncias'!L104/'Denuncias-Renuncias'!$G104)))</f>
        <v>4.1666666666666664E-2</v>
      </c>
      <c r="H104" s="50" t="str">
        <f>+IF('Denuncias-Renuncias'!$G104=0,"-",IF('Denuncias-Renuncias'!M104=0,"-",('Denuncias-Renuncias'!M104/'Denuncias-Renuncias'!$G104)))</f>
        <v>-</v>
      </c>
      <c r="I104" s="50" t="str">
        <f>+IF('Denuncias-Renuncias'!$G104=0,"-",IF('Denuncias-Renuncias'!N104=0,"-",('Denuncias-Renuncias'!N104/'Denuncias-Renuncias'!$G104)))</f>
        <v>-</v>
      </c>
    </row>
    <row r="105" spans="2:9" ht="20.100000000000001" customHeight="1" thickBot="1" x14ac:dyDescent="0.25">
      <c r="B105" s="4" t="s">
        <v>316</v>
      </c>
      <c r="C105" s="50" t="str">
        <f>+IF('Denuncias-Renuncias'!$G105=0,"-",IF('Denuncias-Renuncias'!H105=0,"-",('Denuncias-Renuncias'!H105/'Denuncias-Renuncias'!$G105)))</f>
        <v>-</v>
      </c>
      <c r="D105" s="50" t="str">
        <f>+IF('Denuncias-Renuncias'!$G105=0,"-",IF('Denuncias-Renuncias'!I105=0,"-",('Denuncias-Renuncias'!I105/'Denuncias-Renuncias'!$G105)))</f>
        <v>-</v>
      </c>
      <c r="E105" s="50">
        <f>+IF('Denuncias-Renuncias'!$G105=0,"-",IF('Denuncias-Renuncias'!J105=0,"-",('Denuncias-Renuncias'!J105/'Denuncias-Renuncias'!$G105)))</f>
        <v>0.8</v>
      </c>
      <c r="F105" s="50" t="str">
        <f>+IF('Denuncias-Renuncias'!$G105=0,"-",IF('Denuncias-Renuncias'!K105=0,"-",('Denuncias-Renuncias'!K105/'Denuncias-Renuncias'!$G105)))</f>
        <v>-</v>
      </c>
      <c r="G105" s="50" t="str">
        <f>+IF('Denuncias-Renuncias'!$G105=0,"-",IF('Denuncias-Renuncias'!L105=0,"-",('Denuncias-Renuncias'!L105/'Denuncias-Renuncias'!$G105)))</f>
        <v>-</v>
      </c>
      <c r="H105" s="50">
        <f>+IF('Denuncias-Renuncias'!$G105=0,"-",IF('Denuncias-Renuncias'!M105=0,"-",('Denuncias-Renuncias'!M105/'Denuncias-Renuncias'!$G105)))</f>
        <v>0.2</v>
      </c>
      <c r="I105" s="50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50" t="str">
        <f>+IF('Denuncias-Renuncias'!$G106=0,"-",IF('Denuncias-Renuncias'!H106=0,"-",('Denuncias-Renuncias'!H106/'Denuncias-Renuncias'!$G106)))</f>
        <v>-</v>
      </c>
      <c r="D106" s="50" t="str">
        <f>+IF('Denuncias-Renuncias'!$G106=0,"-",IF('Denuncias-Renuncias'!I106=0,"-",('Denuncias-Renuncias'!I106/'Denuncias-Renuncias'!$G106)))</f>
        <v>-</v>
      </c>
      <c r="E106" s="50">
        <f>+IF('Denuncias-Renuncias'!$G106=0,"-",IF('Denuncias-Renuncias'!J106=0,"-",('Denuncias-Renuncias'!J106/'Denuncias-Renuncias'!$G106)))</f>
        <v>0.86956521739130432</v>
      </c>
      <c r="F106" s="50">
        <f>+IF('Denuncias-Renuncias'!$G106=0,"-",IF('Denuncias-Renuncias'!K106=0,"-",('Denuncias-Renuncias'!K106/'Denuncias-Renuncias'!$G106)))</f>
        <v>4.3478260869565216E-2</v>
      </c>
      <c r="G106" s="50" t="str">
        <f>+IF('Denuncias-Renuncias'!$G106=0,"-",IF('Denuncias-Renuncias'!L106=0,"-",('Denuncias-Renuncias'!L106/'Denuncias-Renuncias'!$G106)))</f>
        <v>-</v>
      </c>
      <c r="H106" s="50">
        <f>+IF('Denuncias-Renuncias'!$G106=0,"-",IF('Denuncias-Renuncias'!M106=0,"-",('Denuncias-Renuncias'!M106/'Denuncias-Renuncias'!$G106)))</f>
        <v>8.6956521739130432E-2</v>
      </c>
      <c r="I106" s="50" t="str">
        <f>+IF('Denuncias-Renuncias'!$G106=0,"-",IF('Denuncias-Renuncias'!N106=0,"-",('Denuncias-Renuncias'!N106/'Denuncias-Renuncias'!$G106)))</f>
        <v>-</v>
      </c>
    </row>
    <row r="107" spans="2:9" ht="20.100000000000001" customHeight="1" thickBot="1" x14ac:dyDescent="0.25">
      <c r="B107" s="4" t="s">
        <v>317</v>
      </c>
      <c r="C107" s="50" t="str">
        <f>+IF('Denuncias-Renuncias'!$G107=0,"-",IF('Denuncias-Renuncias'!H107=0,"-",('Denuncias-Renuncias'!H107/'Denuncias-Renuncias'!$G107)))</f>
        <v>-</v>
      </c>
      <c r="D107" s="50" t="str">
        <f>+IF('Denuncias-Renuncias'!$G107=0,"-",IF('Denuncias-Renuncias'!I107=0,"-",('Denuncias-Renuncias'!I107/'Denuncias-Renuncias'!$G107)))</f>
        <v>-</v>
      </c>
      <c r="E107" s="50">
        <f>+IF('Denuncias-Renuncias'!$G107=0,"-",IF('Denuncias-Renuncias'!J107=0,"-",('Denuncias-Renuncias'!J107/'Denuncias-Renuncias'!$G107)))</f>
        <v>0.63636363636363635</v>
      </c>
      <c r="F107" s="50" t="str">
        <f>+IF('Denuncias-Renuncias'!$G107=0,"-",IF('Denuncias-Renuncias'!K107=0,"-",('Denuncias-Renuncias'!K107/'Denuncias-Renuncias'!$G107)))</f>
        <v>-</v>
      </c>
      <c r="G107" s="50">
        <f>+IF('Denuncias-Renuncias'!$G107=0,"-",IF('Denuncias-Renuncias'!L107=0,"-",('Denuncias-Renuncias'!L107/'Denuncias-Renuncias'!$G107)))</f>
        <v>0.13636363636363635</v>
      </c>
      <c r="H107" s="50">
        <f>+IF('Denuncias-Renuncias'!$G107=0,"-",IF('Denuncias-Renuncias'!M107=0,"-",('Denuncias-Renuncias'!M107/'Denuncias-Renuncias'!$G107)))</f>
        <v>0.22727272727272727</v>
      </c>
      <c r="I107" s="50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50" t="str">
        <f>+IF('Denuncias-Renuncias'!$G108=0,"-",IF('Denuncias-Renuncias'!H108=0,"-",('Denuncias-Renuncias'!H108/'Denuncias-Renuncias'!$G108)))</f>
        <v>-</v>
      </c>
      <c r="D108" s="50" t="str">
        <f>+IF('Denuncias-Renuncias'!$G108=0,"-",IF('Denuncias-Renuncias'!I108=0,"-",('Denuncias-Renuncias'!I108/'Denuncias-Renuncias'!$G108)))</f>
        <v>-</v>
      </c>
      <c r="E108" s="50">
        <f>+IF('Denuncias-Renuncias'!$G108=0,"-",IF('Denuncias-Renuncias'!J108=0,"-",('Denuncias-Renuncias'!J108/'Denuncias-Renuncias'!$G108)))</f>
        <v>0.66666666666666663</v>
      </c>
      <c r="F108" s="50" t="str">
        <f>+IF('Denuncias-Renuncias'!$G108=0,"-",IF('Denuncias-Renuncias'!K108=0,"-",('Denuncias-Renuncias'!K108/'Denuncias-Renuncias'!$G108)))</f>
        <v>-</v>
      </c>
      <c r="G108" s="50">
        <f>+IF('Denuncias-Renuncias'!$G108=0,"-",IF('Denuncias-Renuncias'!L108=0,"-",('Denuncias-Renuncias'!L108/'Denuncias-Renuncias'!$G108)))</f>
        <v>0.33333333333333331</v>
      </c>
      <c r="H108" s="50" t="str">
        <f>+IF('Denuncias-Renuncias'!$G108=0,"-",IF('Denuncias-Renuncias'!M108=0,"-",('Denuncias-Renuncias'!M108/'Denuncias-Renuncias'!$G108)))</f>
        <v>-</v>
      </c>
      <c r="I108" s="50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50">
        <f>+IF('Denuncias-Renuncias'!$G109=0,"-",IF('Denuncias-Renuncias'!H109=0,"-",('Denuncias-Renuncias'!H109/'Denuncias-Renuncias'!$G109)))</f>
        <v>7.889546351084813E-3</v>
      </c>
      <c r="D109" s="50" t="str">
        <f>+IF('Denuncias-Renuncias'!$G109=0,"-",IF('Denuncias-Renuncias'!I109=0,"-",('Denuncias-Renuncias'!I109/'Denuncias-Renuncias'!$G109)))</f>
        <v>-</v>
      </c>
      <c r="E109" s="50">
        <f>+IF('Denuncias-Renuncias'!$G109=0,"-",IF('Denuncias-Renuncias'!J109=0,"-",('Denuncias-Renuncias'!J109/'Denuncias-Renuncias'!$G109)))</f>
        <v>0.58579881656804733</v>
      </c>
      <c r="F109" s="50">
        <f>+IF('Denuncias-Renuncias'!$G109=0,"-",IF('Denuncias-Renuncias'!K109=0,"-",('Denuncias-Renuncias'!K109/'Denuncias-Renuncias'!$G109)))</f>
        <v>1.5779092702169626E-2</v>
      </c>
      <c r="G109" s="50">
        <f>+IF('Denuncias-Renuncias'!$G109=0,"-",IF('Denuncias-Renuncias'!L109=0,"-",('Denuncias-Renuncias'!L109/'Denuncias-Renuncias'!$G109)))</f>
        <v>0.29191321499013806</v>
      </c>
      <c r="H109" s="50">
        <f>+IF('Denuncias-Renuncias'!$G109=0,"-",IF('Denuncias-Renuncias'!M109=0,"-",('Denuncias-Renuncias'!M109/'Denuncias-Renuncias'!$G109)))</f>
        <v>9.8619329388560162E-2</v>
      </c>
      <c r="I109" s="50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50" t="str">
        <f>+IF('Denuncias-Renuncias'!$G110=0,"-",IF('Denuncias-Renuncias'!H110=0,"-",('Denuncias-Renuncias'!H110/'Denuncias-Renuncias'!$G110)))</f>
        <v>-</v>
      </c>
      <c r="D110" s="50" t="str">
        <f>+IF('Denuncias-Renuncias'!$G110=0,"-",IF('Denuncias-Renuncias'!I110=0,"-",('Denuncias-Renuncias'!I110/'Denuncias-Renuncias'!$G110)))</f>
        <v>-</v>
      </c>
      <c r="E110" s="50">
        <f>+IF('Denuncias-Renuncias'!$G110=0,"-",IF('Denuncias-Renuncias'!J110=0,"-",('Denuncias-Renuncias'!J110/'Denuncias-Renuncias'!$G110)))</f>
        <v>1</v>
      </c>
      <c r="F110" s="50" t="str">
        <f>+IF('Denuncias-Renuncias'!$G110=0,"-",IF('Denuncias-Renuncias'!K110=0,"-",('Denuncias-Renuncias'!K110/'Denuncias-Renuncias'!$G110)))</f>
        <v>-</v>
      </c>
      <c r="G110" s="50" t="str">
        <f>+IF('Denuncias-Renuncias'!$G110=0,"-",IF('Denuncias-Renuncias'!L110=0,"-",('Denuncias-Renuncias'!L110/'Denuncias-Renuncias'!$G110)))</f>
        <v>-</v>
      </c>
      <c r="H110" s="50" t="str">
        <f>+IF('Denuncias-Renuncias'!$G110=0,"-",IF('Denuncias-Renuncias'!M110=0,"-",('Denuncias-Renuncias'!M110/'Denuncias-Renuncias'!$G110)))</f>
        <v>-</v>
      </c>
      <c r="I110" s="50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50" t="str">
        <f>+IF('Denuncias-Renuncias'!$G111=0,"-",IF('Denuncias-Renuncias'!H111=0,"-",('Denuncias-Renuncias'!H111/'Denuncias-Renuncias'!$G111)))</f>
        <v>-</v>
      </c>
      <c r="D111" s="50" t="str">
        <f>+IF('Denuncias-Renuncias'!$G111=0,"-",IF('Denuncias-Renuncias'!I111=0,"-",('Denuncias-Renuncias'!I111/'Denuncias-Renuncias'!$G111)))</f>
        <v>-</v>
      </c>
      <c r="E111" s="50">
        <f>+IF('Denuncias-Renuncias'!$G111=0,"-",IF('Denuncias-Renuncias'!J111=0,"-",('Denuncias-Renuncias'!J111/'Denuncias-Renuncias'!$G111)))</f>
        <v>0.83333333333333337</v>
      </c>
      <c r="F111" s="50" t="str">
        <f>+IF('Denuncias-Renuncias'!$G111=0,"-",IF('Denuncias-Renuncias'!K111=0,"-",('Denuncias-Renuncias'!K111/'Denuncias-Renuncias'!$G111)))</f>
        <v>-</v>
      </c>
      <c r="G111" s="50">
        <f>+IF('Denuncias-Renuncias'!$G111=0,"-",IF('Denuncias-Renuncias'!L111=0,"-",('Denuncias-Renuncias'!L111/'Denuncias-Renuncias'!$G111)))</f>
        <v>0.16666666666666666</v>
      </c>
      <c r="H111" s="50" t="str">
        <f>+IF('Denuncias-Renuncias'!$G111=0,"-",IF('Denuncias-Renuncias'!M111=0,"-",('Denuncias-Renuncias'!M111/'Denuncias-Renuncias'!$G111)))</f>
        <v>-</v>
      </c>
      <c r="I111" s="50" t="str">
        <f>+IF('Denuncias-Renuncias'!$G111=0,"-",IF('Denuncias-Renuncias'!N111=0,"-",('Denuncias-Renuncias'!N111/'Denuncias-Renuncias'!$G111)))</f>
        <v>-</v>
      </c>
    </row>
    <row r="112" spans="2:9" ht="20.100000000000001" customHeight="1" thickBot="1" x14ac:dyDescent="0.25">
      <c r="B112" s="4" t="s">
        <v>321</v>
      </c>
      <c r="C112" s="50" t="str">
        <f>+IF('Denuncias-Renuncias'!$G112=0,"-",IF('Denuncias-Renuncias'!H112=0,"-",('Denuncias-Renuncias'!H112/'Denuncias-Renuncias'!$G112)))</f>
        <v>-</v>
      </c>
      <c r="D112" s="50" t="str">
        <f>+IF('Denuncias-Renuncias'!$G112=0,"-",IF('Denuncias-Renuncias'!I112=0,"-",('Denuncias-Renuncias'!I112/'Denuncias-Renuncias'!$G112)))</f>
        <v>-</v>
      </c>
      <c r="E112" s="50" t="str">
        <f>+IF('Denuncias-Renuncias'!$G112=0,"-",IF('Denuncias-Renuncias'!J112=0,"-",('Denuncias-Renuncias'!J112/'Denuncias-Renuncias'!$G112)))</f>
        <v>-</v>
      </c>
      <c r="F112" s="50" t="str">
        <f>+IF('Denuncias-Renuncias'!$G112=0,"-",IF('Denuncias-Renuncias'!K112=0,"-",('Denuncias-Renuncias'!K112/'Denuncias-Renuncias'!$G112)))</f>
        <v>-</v>
      </c>
      <c r="G112" s="50">
        <f>+IF('Denuncias-Renuncias'!$G112=0,"-",IF('Denuncias-Renuncias'!L112=0,"-",('Denuncias-Renuncias'!L112/'Denuncias-Renuncias'!$G112)))</f>
        <v>1</v>
      </c>
      <c r="H112" s="50" t="str">
        <f>+IF('Denuncias-Renuncias'!$G112=0,"-",IF('Denuncias-Renuncias'!M112=0,"-",('Denuncias-Renuncias'!M112/'Denuncias-Renuncias'!$G112)))</f>
        <v>-</v>
      </c>
      <c r="I112" s="50" t="str">
        <f>+IF('Denuncias-Renuncias'!$G112=0,"-",IF('Denuncias-Renuncias'!N112=0,"-",('Denuncias-Renuncias'!N112/'Denuncias-Renuncias'!$G112)))</f>
        <v>-</v>
      </c>
    </row>
    <row r="113" spans="2:9" ht="20.100000000000001" customHeight="1" thickBot="1" x14ac:dyDescent="0.25">
      <c r="B113" s="4" t="s">
        <v>322</v>
      </c>
      <c r="C113" s="50" t="str">
        <f>+IF('Denuncias-Renuncias'!$G113=0,"-",IF('Denuncias-Renuncias'!H113=0,"-",('Denuncias-Renuncias'!H113/'Denuncias-Renuncias'!$G113)))</f>
        <v>-</v>
      </c>
      <c r="D113" s="50" t="str">
        <f>+IF('Denuncias-Renuncias'!$G113=0,"-",IF('Denuncias-Renuncias'!I113=0,"-",('Denuncias-Renuncias'!I113/'Denuncias-Renuncias'!$G113)))</f>
        <v>-</v>
      </c>
      <c r="E113" s="50">
        <f>+IF('Denuncias-Renuncias'!$G113=0,"-",IF('Denuncias-Renuncias'!J113=0,"-",('Denuncias-Renuncias'!J113/'Denuncias-Renuncias'!$G113)))</f>
        <v>0.66666666666666663</v>
      </c>
      <c r="F113" s="50" t="str">
        <f>+IF('Denuncias-Renuncias'!$G113=0,"-",IF('Denuncias-Renuncias'!K113=0,"-",('Denuncias-Renuncias'!K113/'Denuncias-Renuncias'!$G113)))</f>
        <v>-</v>
      </c>
      <c r="G113" s="50">
        <f>+IF('Denuncias-Renuncias'!$G113=0,"-",IF('Denuncias-Renuncias'!L113=0,"-",('Denuncias-Renuncias'!L113/'Denuncias-Renuncias'!$G113)))</f>
        <v>0.33333333333333331</v>
      </c>
      <c r="H113" s="50" t="str">
        <f>+IF('Denuncias-Renuncias'!$G113=0,"-",IF('Denuncias-Renuncias'!M113=0,"-",('Denuncias-Renuncias'!M113/'Denuncias-Renuncias'!$G113)))</f>
        <v>-</v>
      </c>
      <c r="I113" s="50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50" t="str">
        <f>+IF('Denuncias-Renuncias'!$G114=0,"-",IF('Denuncias-Renuncias'!H114=0,"-",('Denuncias-Renuncias'!H114/'Denuncias-Renuncias'!$G114)))</f>
        <v>-</v>
      </c>
      <c r="D114" s="50" t="str">
        <f>+IF('Denuncias-Renuncias'!$G114=0,"-",IF('Denuncias-Renuncias'!I114=0,"-",('Denuncias-Renuncias'!I114/'Denuncias-Renuncias'!$G114)))</f>
        <v>-</v>
      </c>
      <c r="E114" s="50" t="str">
        <f>+IF('Denuncias-Renuncias'!$G114=0,"-",IF('Denuncias-Renuncias'!J114=0,"-",('Denuncias-Renuncias'!J114/'Denuncias-Renuncias'!$G114)))</f>
        <v>-</v>
      </c>
      <c r="F114" s="50" t="str">
        <f>+IF('Denuncias-Renuncias'!$G114=0,"-",IF('Denuncias-Renuncias'!K114=0,"-",('Denuncias-Renuncias'!K114/'Denuncias-Renuncias'!$G114)))</f>
        <v>-</v>
      </c>
      <c r="G114" s="50" t="str">
        <f>+IF('Denuncias-Renuncias'!$G114=0,"-",IF('Denuncias-Renuncias'!L114=0,"-",('Denuncias-Renuncias'!L114/'Denuncias-Renuncias'!$G114)))</f>
        <v>-</v>
      </c>
      <c r="H114" s="50" t="str">
        <f>+IF('Denuncias-Renuncias'!$G114=0,"-",IF('Denuncias-Renuncias'!M114=0,"-",('Denuncias-Renuncias'!M114/'Denuncias-Renuncias'!$G114)))</f>
        <v>-</v>
      </c>
      <c r="I114" s="50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50" t="str">
        <f>+IF('Denuncias-Renuncias'!$G115=0,"-",IF('Denuncias-Renuncias'!H115=0,"-",('Denuncias-Renuncias'!H115/'Denuncias-Renuncias'!$G115)))</f>
        <v>-</v>
      </c>
      <c r="D115" s="50" t="str">
        <f>+IF('Denuncias-Renuncias'!$G115=0,"-",IF('Denuncias-Renuncias'!I115=0,"-",('Denuncias-Renuncias'!I115/'Denuncias-Renuncias'!$G115)))</f>
        <v>-</v>
      </c>
      <c r="E115" s="50">
        <f>+IF('Denuncias-Renuncias'!$G115=0,"-",IF('Denuncias-Renuncias'!J115=0,"-",('Denuncias-Renuncias'!J115/'Denuncias-Renuncias'!$G115)))</f>
        <v>0.84615384615384615</v>
      </c>
      <c r="F115" s="50">
        <f>+IF('Denuncias-Renuncias'!$G115=0,"-",IF('Denuncias-Renuncias'!K115=0,"-",('Denuncias-Renuncias'!K115/'Denuncias-Renuncias'!$G115)))</f>
        <v>7.6923076923076927E-2</v>
      </c>
      <c r="G115" s="50" t="str">
        <f>+IF('Denuncias-Renuncias'!$G115=0,"-",IF('Denuncias-Renuncias'!L115=0,"-",('Denuncias-Renuncias'!L115/'Denuncias-Renuncias'!$G115)))</f>
        <v>-</v>
      </c>
      <c r="H115" s="50">
        <f>+IF('Denuncias-Renuncias'!$G115=0,"-",IF('Denuncias-Renuncias'!M115=0,"-",('Denuncias-Renuncias'!M115/'Denuncias-Renuncias'!$G115)))</f>
        <v>7.6923076923076927E-2</v>
      </c>
      <c r="I115" s="50" t="str">
        <f>+IF('Denuncias-Renuncias'!$G115=0,"-",IF('Denuncias-Renuncias'!N115=0,"-",('Denuncias-Renuncias'!N115/'Denuncias-Renuncias'!$G115)))</f>
        <v>-</v>
      </c>
    </row>
    <row r="116" spans="2:9" ht="20.100000000000001" customHeight="1" thickBot="1" x14ac:dyDescent="0.25">
      <c r="B116" s="4" t="s">
        <v>325</v>
      </c>
      <c r="C116" s="50" t="str">
        <f>+IF('Denuncias-Renuncias'!$G116=0,"-",IF('Denuncias-Renuncias'!H116=0,"-",('Denuncias-Renuncias'!H116/'Denuncias-Renuncias'!$G116)))</f>
        <v>-</v>
      </c>
      <c r="D116" s="50" t="str">
        <f>+IF('Denuncias-Renuncias'!$G116=0,"-",IF('Denuncias-Renuncias'!I116=0,"-",('Denuncias-Renuncias'!I116/'Denuncias-Renuncias'!$G116)))</f>
        <v>-</v>
      </c>
      <c r="E116" s="50">
        <f>+IF('Denuncias-Renuncias'!$G116=0,"-",IF('Denuncias-Renuncias'!J116=0,"-",('Denuncias-Renuncias'!J116/'Denuncias-Renuncias'!$G116)))</f>
        <v>1</v>
      </c>
      <c r="F116" s="50" t="str">
        <f>+IF('Denuncias-Renuncias'!$G116=0,"-",IF('Denuncias-Renuncias'!K116=0,"-",('Denuncias-Renuncias'!K116/'Denuncias-Renuncias'!$G116)))</f>
        <v>-</v>
      </c>
      <c r="G116" s="50" t="str">
        <f>+IF('Denuncias-Renuncias'!$G116=0,"-",IF('Denuncias-Renuncias'!L116=0,"-",('Denuncias-Renuncias'!L116/'Denuncias-Renuncias'!$G116)))</f>
        <v>-</v>
      </c>
      <c r="H116" s="50" t="str">
        <f>+IF('Denuncias-Renuncias'!$G116=0,"-",IF('Denuncias-Renuncias'!M116=0,"-",('Denuncias-Renuncias'!M116/'Denuncias-Renuncias'!$G116)))</f>
        <v>-</v>
      </c>
      <c r="I116" s="50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50" t="str">
        <f>+IF('Denuncias-Renuncias'!$G117=0,"-",IF('Denuncias-Renuncias'!H117=0,"-",('Denuncias-Renuncias'!H117/'Denuncias-Renuncias'!$G117)))</f>
        <v>-</v>
      </c>
      <c r="D117" s="50" t="str">
        <f>+IF('Denuncias-Renuncias'!$G117=0,"-",IF('Denuncias-Renuncias'!I117=0,"-",('Denuncias-Renuncias'!I117/'Denuncias-Renuncias'!$G117)))</f>
        <v>-</v>
      </c>
      <c r="E117" s="50">
        <f>+IF('Denuncias-Renuncias'!$G117=0,"-",IF('Denuncias-Renuncias'!J117=0,"-",('Denuncias-Renuncias'!J117/'Denuncias-Renuncias'!$G117)))</f>
        <v>0.77083333333333337</v>
      </c>
      <c r="F117" s="50" t="str">
        <f>+IF('Denuncias-Renuncias'!$G117=0,"-",IF('Denuncias-Renuncias'!K117=0,"-",('Denuncias-Renuncias'!K117/'Denuncias-Renuncias'!$G117)))</f>
        <v>-</v>
      </c>
      <c r="G117" s="50">
        <f>+IF('Denuncias-Renuncias'!$G117=0,"-",IF('Denuncias-Renuncias'!L117=0,"-",('Denuncias-Renuncias'!L117/'Denuncias-Renuncias'!$G117)))</f>
        <v>0.10416666666666667</v>
      </c>
      <c r="H117" s="50">
        <f>+IF('Denuncias-Renuncias'!$G117=0,"-",IF('Denuncias-Renuncias'!M117=0,"-",('Denuncias-Renuncias'!M117/'Denuncias-Renuncias'!$G117)))</f>
        <v>0.125</v>
      </c>
      <c r="I117" s="50" t="str">
        <f>+IF('Denuncias-Renuncias'!$G117=0,"-",IF('Denuncias-Renuncias'!N117=0,"-",('Denuncias-Renuncias'!N117/'Denuncias-Renuncias'!$G117)))</f>
        <v>-</v>
      </c>
    </row>
    <row r="118" spans="2:9" ht="20.100000000000001" customHeight="1" thickBot="1" x14ac:dyDescent="0.25">
      <c r="B118" s="4" t="s">
        <v>327</v>
      </c>
      <c r="C118" s="50" t="str">
        <f>+IF('Denuncias-Renuncias'!$G118=0,"-",IF('Denuncias-Renuncias'!H118=0,"-",('Denuncias-Renuncias'!H118/'Denuncias-Renuncias'!$G118)))</f>
        <v>-</v>
      </c>
      <c r="D118" s="50" t="str">
        <f>+IF('Denuncias-Renuncias'!$G118=0,"-",IF('Denuncias-Renuncias'!I118=0,"-",('Denuncias-Renuncias'!I118/'Denuncias-Renuncias'!$G118)))</f>
        <v>-</v>
      </c>
      <c r="E118" s="50">
        <f>+IF('Denuncias-Renuncias'!$G118=0,"-",IF('Denuncias-Renuncias'!J118=0,"-",('Denuncias-Renuncias'!J118/'Denuncias-Renuncias'!$G118)))</f>
        <v>1</v>
      </c>
      <c r="F118" s="50" t="str">
        <f>+IF('Denuncias-Renuncias'!$G118=0,"-",IF('Denuncias-Renuncias'!K118=0,"-",('Denuncias-Renuncias'!K118/'Denuncias-Renuncias'!$G118)))</f>
        <v>-</v>
      </c>
      <c r="G118" s="50" t="str">
        <f>+IF('Denuncias-Renuncias'!$G118=0,"-",IF('Denuncias-Renuncias'!L118=0,"-",('Denuncias-Renuncias'!L118/'Denuncias-Renuncias'!$G118)))</f>
        <v>-</v>
      </c>
      <c r="H118" s="50" t="str">
        <f>+IF('Denuncias-Renuncias'!$G118=0,"-",IF('Denuncias-Renuncias'!M118=0,"-",('Denuncias-Renuncias'!M118/'Denuncias-Renuncias'!$G118)))</f>
        <v>-</v>
      </c>
      <c r="I118" s="50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50" t="str">
        <f>+IF('Denuncias-Renuncias'!$G119=0,"-",IF('Denuncias-Renuncias'!H119=0,"-",('Denuncias-Renuncias'!H119/'Denuncias-Renuncias'!$G119)))</f>
        <v>-</v>
      </c>
      <c r="D119" s="50" t="str">
        <f>+IF('Denuncias-Renuncias'!$G119=0,"-",IF('Denuncias-Renuncias'!I119=0,"-",('Denuncias-Renuncias'!I119/'Denuncias-Renuncias'!$G119)))</f>
        <v>-</v>
      </c>
      <c r="E119" s="50">
        <f>+IF('Denuncias-Renuncias'!$G119=0,"-",IF('Denuncias-Renuncias'!J119=0,"-",('Denuncias-Renuncias'!J119/'Denuncias-Renuncias'!$G119)))</f>
        <v>0.73684210526315785</v>
      </c>
      <c r="F119" s="50" t="str">
        <f>+IF('Denuncias-Renuncias'!$G119=0,"-",IF('Denuncias-Renuncias'!K119=0,"-",('Denuncias-Renuncias'!K119/'Denuncias-Renuncias'!$G119)))</f>
        <v>-</v>
      </c>
      <c r="G119" s="50">
        <f>+IF('Denuncias-Renuncias'!$G119=0,"-",IF('Denuncias-Renuncias'!L119=0,"-",('Denuncias-Renuncias'!L119/'Denuncias-Renuncias'!$G119)))</f>
        <v>0.10526315789473684</v>
      </c>
      <c r="H119" s="50">
        <f>+IF('Denuncias-Renuncias'!$G119=0,"-",IF('Denuncias-Renuncias'!M119=0,"-",('Denuncias-Renuncias'!M119/'Denuncias-Renuncias'!$G119)))</f>
        <v>0.10526315789473684</v>
      </c>
      <c r="I119" s="50">
        <f>+IF('Denuncias-Renuncias'!$G119=0,"-",IF('Denuncias-Renuncias'!N119=0,"-",('Denuncias-Renuncias'!N119/'Denuncias-Renuncias'!$G119)))</f>
        <v>5.2631578947368418E-2</v>
      </c>
    </row>
    <row r="120" spans="2:9" ht="20.100000000000001" customHeight="1" thickBot="1" x14ac:dyDescent="0.25">
      <c r="B120" s="4" t="s">
        <v>329</v>
      </c>
      <c r="C120" s="50" t="str">
        <f>+IF('Denuncias-Renuncias'!$G120=0,"-",IF('Denuncias-Renuncias'!H120=0,"-",('Denuncias-Renuncias'!H120/'Denuncias-Renuncias'!$G120)))</f>
        <v>-</v>
      </c>
      <c r="D120" s="50" t="str">
        <f>+IF('Denuncias-Renuncias'!$G120=0,"-",IF('Denuncias-Renuncias'!I120=0,"-",('Denuncias-Renuncias'!I120/'Denuncias-Renuncias'!$G120)))</f>
        <v>-</v>
      </c>
      <c r="E120" s="50">
        <f>+IF('Denuncias-Renuncias'!$G120=0,"-",IF('Denuncias-Renuncias'!J120=0,"-",('Denuncias-Renuncias'!J120/'Denuncias-Renuncias'!$G120)))</f>
        <v>0.8</v>
      </c>
      <c r="F120" s="50" t="str">
        <f>+IF('Denuncias-Renuncias'!$G120=0,"-",IF('Denuncias-Renuncias'!K120=0,"-",('Denuncias-Renuncias'!K120/'Denuncias-Renuncias'!$G120)))</f>
        <v>-</v>
      </c>
      <c r="G120" s="50" t="str">
        <f>+IF('Denuncias-Renuncias'!$G120=0,"-",IF('Denuncias-Renuncias'!L120=0,"-",('Denuncias-Renuncias'!L120/'Denuncias-Renuncias'!$G120)))</f>
        <v>-</v>
      </c>
      <c r="H120" s="50">
        <f>+IF('Denuncias-Renuncias'!$G120=0,"-",IF('Denuncias-Renuncias'!M120=0,"-",('Denuncias-Renuncias'!M120/'Denuncias-Renuncias'!$G120)))</f>
        <v>0.2</v>
      </c>
      <c r="I120" s="50" t="str">
        <f>+IF('Denuncias-Renuncias'!$G120=0,"-",IF('Denuncias-Renuncias'!N120=0,"-",('Denuncias-Renuncias'!N120/'Denuncias-Renuncias'!$G120)))</f>
        <v>-</v>
      </c>
    </row>
    <row r="121" spans="2:9" ht="20.100000000000001" customHeight="1" thickBot="1" x14ac:dyDescent="0.25">
      <c r="B121" s="4" t="s">
        <v>330</v>
      </c>
      <c r="C121" s="50" t="str">
        <f>+IF('Denuncias-Renuncias'!$G121=0,"-",IF('Denuncias-Renuncias'!H121=0,"-",('Denuncias-Renuncias'!H121/'Denuncias-Renuncias'!$G121)))</f>
        <v>-</v>
      </c>
      <c r="D121" s="50" t="str">
        <f>+IF('Denuncias-Renuncias'!$G121=0,"-",IF('Denuncias-Renuncias'!I121=0,"-",('Denuncias-Renuncias'!I121/'Denuncias-Renuncias'!$G121)))</f>
        <v>-</v>
      </c>
      <c r="E121" s="50">
        <f>+IF('Denuncias-Renuncias'!$G121=0,"-",IF('Denuncias-Renuncias'!J121=0,"-",('Denuncias-Renuncias'!J121/'Denuncias-Renuncias'!$G121)))</f>
        <v>0.41463414634146339</v>
      </c>
      <c r="F121" s="50">
        <f>+IF('Denuncias-Renuncias'!$G121=0,"-",IF('Denuncias-Renuncias'!K121=0,"-",('Denuncias-Renuncias'!K121/'Denuncias-Renuncias'!$G121)))</f>
        <v>2.032520325203252E-2</v>
      </c>
      <c r="G121" s="50">
        <f>+IF('Denuncias-Renuncias'!$G121=0,"-",IF('Denuncias-Renuncias'!L121=0,"-",('Denuncias-Renuncias'!L121/'Denuncias-Renuncias'!$G121)))</f>
        <v>0.27642276422764228</v>
      </c>
      <c r="H121" s="50">
        <f>+IF('Denuncias-Renuncias'!$G121=0,"-",IF('Denuncias-Renuncias'!M121=0,"-",('Denuncias-Renuncias'!M121/'Denuncias-Renuncias'!$G121)))</f>
        <v>0.2886178861788618</v>
      </c>
      <c r="I121" s="50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50" t="str">
        <f>+IF('Denuncias-Renuncias'!$G122=0,"-",IF('Denuncias-Renuncias'!H122=0,"-",('Denuncias-Renuncias'!H122/'Denuncias-Renuncias'!$G122)))</f>
        <v>-</v>
      </c>
      <c r="D122" s="50" t="str">
        <f>+IF('Denuncias-Renuncias'!$G122=0,"-",IF('Denuncias-Renuncias'!I122=0,"-",('Denuncias-Renuncias'!I122/'Denuncias-Renuncias'!$G122)))</f>
        <v>-</v>
      </c>
      <c r="E122" s="50">
        <f>+IF('Denuncias-Renuncias'!$G122=0,"-",IF('Denuncias-Renuncias'!J122=0,"-",('Denuncias-Renuncias'!J122/'Denuncias-Renuncias'!$G122)))</f>
        <v>1</v>
      </c>
      <c r="F122" s="50" t="str">
        <f>+IF('Denuncias-Renuncias'!$G122=0,"-",IF('Denuncias-Renuncias'!K122=0,"-",('Denuncias-Renuncias'!K122/'Denuncias-Renuncias'!$G122)))</f>
        <v>-</v>
      </c>
      <c r="G122" s="50" t="str">
        <f>+IF('Denuncias-Renuncias'!$G122=0,"-",IF('Denuncias-Renuncias'!L122=0,"-",('Denuncias-Renuncias'!L122/'Denuncias-Renuncias'!$G122)))</f>
        <v>-</v>
      </c>
      <c r="H122" s="50" t="str">
        <f>+IF('Denuncias-Renuncias'!$G122=0,"-",IF('Denuncias-Renuncias'!M122=0,"-",('Denuncias-Renuncias'!M122/'Denuncias-Renuncias'!$G122)))</f>
        <v>-</v>
      </c>
      <c r="I122" s="50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50" t="str">
        <f>+IF('Denuncias-Renuncias'!$G123=0,"-",IF('Denuncias-Renuncias'!H123=0,"-",('Denuncias-Renuncias'!H123/'Denuncias-Renuncias'!$G123)))</f>
        <v>-</v>
      </c>
      <c r="D123" s="50" t="str">
        <f>+IF('Denuncias-Renuncias'!$G123=0,"-",IF('Denuncias-Renuncias'!I123=0,"-",('Denuncias-Renuncias'!I123/'Denuncias-Renuncias'!$G123)))</f>
        <v>-</v>
      </c>
      <c r="E123" s="50">
        <f>+IF('Denuncias-Renuncias'!$G123=0,"-",IF('Denuncias-Renuncias'!J123=0,"-",('Denuncias-Renuncias'!J123/'Denuncias-Renuncias'!$G123)))</f>
        <v>0.79629629629629628</v>
      </c>
      <c r="F123" s="50">
        <f>+IF('Denuncias-Renuncias'!$G123=0,"-",IF('Denuncias-Renuncias'!K123=0,"-",('Denuncias-Renuncias'!K123/'Denuncias-Renuncias'!$G123)))</f>
        <v>1.2345679012345678E-2</v>
      </c>
      <c r="G123" s="50">
        <f>+IF('Denuncias-Renuncias'!$G123=0,"-",IF('Denuncias-Renuncias'!L123=0,"-",('Denuncias-Renuncias'!L123/'Denuncias-Renuncias'!$G123)))</f>
        <v>5.5555555555555552E-2</v>
      </c>
      <c r="H123" s="50">
        <f>+IF('Denuncias-Renuncias'!$G123=0,"-",IF('Denuncias-Renuncias'!M123=0,"-",('Denuncias-Renuncias'!M123/'Denuncias-Renuncias'!$G123)))</f>
        <v>0.12345679012345678</v>
      </c>
      <c r="I123" s="50">
        <f>+IF('Denuncias-Renuncias'!$G123=0,"-",IF('Denuncias-Renuncias'!N123=0,"-",('Denuncias-Renuncias'!N123/'Denuncias-Renuncias'!$G123)))</f>
        <v>1.2345679012345678E-2</v>
      </c>
    </row>
    <row r="124" spans="2:9" ht="20.100000000000001" customHeight="1" thickBot="1" x14ac:dyDescent="0.25">
      <c r="B124" s="4" t="s">
        <v>333</v>
      </c>
      <c r="C124" s="50" t="str">
        <f>+IF('Denuncias-Renuncias'!$G124=0,"-",IF('Denuncias-Renuncias'!H124=0,"-",('Denuncias-Renuncias'!H124/'Denuncias-Renuncias'!$G124)))</f>
        <v>-</v>
      </c>
      <c r="D124" s="50" t="str">
        <f>+IF('Denuncias-Renuncias'!$G124=0,"-",IF('Denuncias-Renuncias'!I124=0,"-",('Denuncias-Renuncias'!I124/'Denuncias-Renuncias'!$G124)))</f>
        <v>-</v>
      </c>
      <c r="E124" s="50">
        <f>+IF('Denuncias-Renuncias'!$G124=0,"-",IF('Denuncias-Renuncias'!J124=0,"-",('Denuncias-Renuncias'!J124/'Denuncias-Renuncias'!$G124)))</f>
        <v>1</v>
      </c>
      <c r="F124" s="50" t="str">
        <f>+IF('Denuncias-Renuncias'!$G124=0,"-",IF('Denuncias-Renuncias'!K124=0,"-",('Denuncias-Renuncias'!K124/'Denuncias-Renuncias'!$G124)))</f>
        <v>-</v>
      </c>
      <c r="G124" s="50" t="str">
        <f>+IF('Denuncias-Renuncias'!$G124=0,"-",IF('Denuncias-Renuncias'!L124=0,"-",('Denuncias-Renuncias'!L124/'Denuncias-Renuncias'!$G124)))</f>
        <v>-</v>
      </c>
      <c r="H124" s="50" t="str">
        <f>+IF('Denuncias-Renuncias'!$G124=0,"-",IF('Denuncias-Renuncias'!M124=0,"-",('Denuncias-Renuncias'!M124/'Denuncias-Renuncias'!$G124)))</f>
        <v>-</v>
      </c>
      <c r="I124" s="50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50" t="str">
        <f>+IF('Denuncias-Renuncias'!$G125=0,"-",IF('Denuncias-Renuncias'!H125=0,"-",('Denuncias-Renuncias'!H125/'Denuncias-Renuncias'!$G125)))</f>
        <v>-</v>
      </c>
      <c r="D125" s="50" t="str">
        <f>+IF('Denuncias-Renuncias'!$G125=0,"-",IF('Denuncias-Renuncias'!I125=0,"-",('Denuncias-Renuncias'!I125/'Denuncias-Renuncias'!$G125)))</f>
        <v>-</v>
      </c>
      <c r="E125" s="50">
        <f>+IF('Denuncias-Renuncias'!$G125=0,"-",IF('Denuncias-Renuncias'!J125=0,"-",('Denuncias-Renuncias'!J125/'Denuncias-Renuncias'!$G125)))</f>
        <v>0.81818181818181823</v>
      </c>
      <c r="F125" s="50" t="str">
        <f>+IF('Denuncias-Renuncias'!$G125=0,"-",IF('Denuncias-Renuncias'!K125=0,"-",('Denuncias-Renuncias'!K125/'Denuncias-Renuncias'!$G125)))</f>
        <v>-</v>
      </c>
      <c r="G125" s="50">
        <f>+IF('Denuncias-Renuncias'!$G125=0,"-",IF('Denuncias-Renuncias'!L125=0,"-",('Denuncias-Renuncias'!L125/'Denuncias-Renuncias'!$G125)))</f>
        <v>0.12121212121212122</v>
      </c>
      <c r="H125" s="50">
        <f>+IF('Denuncias-Renuncias'!$G125=0,"-",IF('Denuncias-Renuncias'!M125=0,"-",('Denuncias-Renuncias'!M125/'Denuncias-Renuncias'!$G125)))</f>
        <v>6.0606060606060608E-2</v>
      </c>
      <c r="I125" s="50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50" t="str">
        <f>+IF('Denuncias-Renuncias'!$G126=0,"-",IF('Denuncias-Renuncias'!H126=0,"-",('Denuncias-Renuncias'!H126/'Denuncias-Renuncias'!$G126)))</f>
        <v>-</v>
      </c>
      <c r="D126" s="50" t="str">
        <f>+IF('Denuncias-Renuncias'!$G126=0,"-",IF('Denuncias-Renuncias'!I126=0,"-",('Denuncias-Renuncias'!I126/'Denuncias-Renuncias'!$G126)))</f>
        <v>-</v>
      </c>
      <c r="E126" s="50">
        <f>+IF('Denuncias-Renuncias'!$G126=0,"-",IF('Denuncias-Renuncias'!J126=0,"-",('Denuncias-Renuncias'!J126/'Denuncias-Renuncias'!$G126)))</f>
        <v>0.95652173913043481</v>
      </c>
      <c r="F126" s="50" t="str">
        <f>+IF('Denuncias-Renuncias'!$G126=0,"-",IF('Denuncias-Renuncias'!K126=0,"-",('Denuncias-Renuncias'!K126/'Denuncias-Renuncias'!$G126)))</f>
        <v>-</v>
      </c>
      <c r="G126" s="50" t="str">
        <f>+IF('Denuncias-Renuncias'!$G126=0,"-",IF('Denuncias-Renuncias'!L126=0,"-",('Denuncias-Renuncias'!L126/'Denuncias-Renuncias'!$G126)))</f>
        <v>-</v>
      </c>
      <c r="H126" s="50">
        <f>+IF('Denuncias-Renuncias'!$G126=0,"-",IF('Denuncias-Renuncias'!M126=0,"-",('Denuncias-Renuncias'!M126/'Denuncias-Renuncias'!$G126)))</f>
        <v>4.3478260869565216E-2</v>
      </c>
      <c r="I126" s="50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50" t="str">
        <f>+IF('Denuncias-Renuncias'!$G127=0,"-",IF('Denuncias-Renuncias'!H127=0,"-",('Denuncias-Renuncias'!H127/'Denuncias-Renuncias'!$G127)))</f>
        <v>-</v>
      </c>
      <c r="D127" s="50" t="str">
        <f>+IF('Denuncias-Renuncias'!$G127=0,"-",IF('Denuncias-Renuncias'!I127=0,"-",('Denuncias-Renuncias'!I127/'Denuncias-Renuncias'!$G127)))</f>
        <v>-</v>
      </c>
      <c r="E127" s="50" t="str">
        <f>+IF('Denuncias-Renuncias'!$G127=0,"-",IF('Denuncias-Renuncias'!J127=0,"-",('Denuncias-Renuncias'!J127/'Denuncias-Renuncias'!$G127)))</f>
        <v>-</v>
      </c>
      <c r="F127" s="50" t="str">
        <f>+IF('Denuncias-Renuncias'!$G127=0,"-",IF('Denuncias-Renuncias'!K127=0,"-",('Denuncias-Renuncias'!K127/'Denuncias-Renuncias'!$G127)))</f>
        <v>-</v>
      </c>
      <c r="G127" s="50" t="str">
        <f>+IF('Denuncias-Renuncias'!$G127=0,"-",IF('Denuncias-Renuncias'!L127=0,"-",('Denuncias-Renuncias'!L127/'Denuncias-Renuncias'!$G127)))</f>
        <v>-</v>
      </c>
      <c r="H127" s="50" t="str">
        <f>+IF('Denuncias-Renuncias'!$G127=0,"-",IF('Denuncias-Renuncias'!M127=0,"-",('Denuncias-Renuncias'!M127/'Denuncias-Renuncias'!$G127)))</f>
        <v>-</v>
      </c>
      <c r="I127" s="50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50" t="str">
        <f>+IF('Denuncias-Renuncias'!$G128=0,"-",IF('Denuncias-Renuncias'!H128=0,"-",('Denuncias-Renuncias'!H128/'Denuncias-Renuncias'!$G128)))</f>
        <v>-</v>
      </c>
      <c r="D128" s="50" t="str">
        <f>+IF('Denuncias-Renuncias'!$G128=0,"-",IF('Denuncias-Renuncias'!I128=0,"-",('Denuncias-Renuncias'!I128/'Denuncias-Renuncias'!$G128)))</f>
        <v>-</v>
      </c>
      <c r="E128" s="50">
        <f>+IF('Denuncias-Renuncias'!$G128=0,"-",IF('Denuncias-Renuncias'!J128=0,"-",('Denuncias-Renuncias'!J128/'Denuncias-Renuncias'!$G128)))</f>
        <v>1</v>
      </c>
      <c r="F128" s="50" t="str">
        <f>+IF('Denuncias-Renuncias'!$G128=0,"-",IF('Denuncias-Renuncias'!K128=0,"-",('Denuncias-Renuncias'!K128/'Denuncias-Renuncias'!$G128)))</f>
        <v>-</v>
      </c>
      <c r="G128" s="50" t="str">
        <f>+IF('Denuncias-Renuncias'!$G128=0,"-",IF('Denuncias-Renuncias'!L128=0,"-",('Denuncias-Renuncias'!L128/'Denuncias-Renuncias'!$G128)))</f>
        <v>-</v>
      </c>
      <c r="H128" s="50" t="str">
        <f>+IF('Denuncias-Renuncias'!$G128=0,"-",IF('Denuncias-Renuncias'!M128=0,"-",('Denuncias-Renuncias'!M128/'Denuncias-Renuncias'!$G128)))</f>
        <v>-</v>
      </c>
      <c r="I128" s="50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50" t="str">
        <f>+IF('Denuncias-Renuncias'!$G129=0,"-",IF('Denuncias-Renuncias'!H129=0,"-",('Denuncias-Renuncias'!H129/'Denuncias-Renuncias'!$G129)))</f>
        <v>-</v>
      </c>
      <c r="D129" s="50" t="str">
        <f>+IF('Denuncias-Renuncias'!$G129=0,"-",IF('Denuncias-Renuncias'!I129=0,"-",('Denuncias-Renuncias'!I129/'Denuncias-Renuncias'!$G129)))</f>
        <v>-</v>
      </c>
      <c r="E129" s="50">
        <f>+IF('Denuncias-Renuncias'!$G129=0,"-",IF('Denuncias-Renuncias'!J129=0,"-",('Denuncias-Renuncias'!J129/'Denuncias-Renuncias'!$G129)))</f>
        <v>1</v>
      </c>
      <c r="F129" s="50" t="str">
        <f>+IF('Denuncias-Renuncias'!$G129=0,"-",IF('Denuncias-Renuncias'!K129=0,"-",('Denuncias-Renuncias'!K129/'Denuncias-Renuncias'!$G129)))</f>
        <v>-</v>
      </c>
      <c r="G129" s="50" t="str">
        <f>+IF('Denuncias-Renuncias'!$G129=0,"-",IF('Denuncias-Renuncias'!L129=0,"-",('Denuncias-Renuncias'!L129/'Denuncias-Renuncias'!$G129)))</f>
        <v>-</v>
      </c>
      <c r="H129" s="50" t="str">
        <f>+IF('Denuncias-Renuncias'!$G129=0,"-",IF('Denuncias-Renuncias'!M129=0,"-",('Denuncias-Renuncias'!M129/'Denuncias-Renuncias'!$G129)))</f>
        <v>-</v>
      </c>
      <c r="I129" s="50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339</v>
      </c>
      <c r="C130" s="50" t="str">
        <f>+IF('Denuncias-Renuncias'!$G130=0,"-",IF('Denuncias-Renuncias'!H130=0,"-",('Denuncias-Renuncias'!H130/'Denuncias-Renuncias'!$G130)))</f>
        <v>-</v>
      </c>
      <c r="D130" s="50" t="str">
        <f>+IF('Denuncias-Renuncias'!$G130=0,"-",IF('Denuncias-Renuncias'!I130=0,"-",('Denuncias-Renuncias'!I130/'Denuncias-Renuncias'!$G130)))</f>
        <v>-</v>
      </c>
      <c r="E130" s="50">
        <f>+IF('Denuncias-Renuncias'!$G130=0,"-",IF('Denuncias-Renuncias'!J130=0,"-",('Denuncias-Renuncias'!J130/'Denuncias-Renuncias'!$G130)))</f>
        <v>1</v>
      </c>
      <c r="F130" s="50" t="str">
        <f>+IF('Denuncias-Renuncias'!$G130=0,"-",IF('Denuncias-Renuncias'!K130=0,"-",('Denuncias-Renuncias'!K130/'Denuncias-Renuncias'!$G130)))</f>
        <v>-</v>
      </c>
      <c r="G130" s="50" t="str">
        <f>+IF('Denuncias-Renuncias'!$G130=0,"-",IF('Denuncias-Renuncias'!L130=0,"-",('Denuncias-Renuncias'!L130/'Denuncias-Renuncias'!$G130)))</f>
        <v>-</v>
      </c>
      <c r="H130" s="50" t="str">
        <f>+IF('Denuncias-Renuncias'!$G130=0,"-",IF('Denuncias-Renuncias'!M130=0,"-",('Denuncias-Renuncias'!M130/'Denuncias-Renuncias'!$G130)))</f>
        <v>-</v>
      </c>
      <c r="I130" s="50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50" t="str">
        <f>+IF('Denuncias-Renuncias'!$G131=0,"-",IF('Denuncias-Renuncias'!H131=0,"-",('Denuncias-Renuncias'!H131/'Denuncias-Renuncias'!$G131)))</f>
        <v>-</v>
      </c>
      <c r="D131" s="50" t="str">
        <f>+IF('Denuncias-Renuncias'!$G131=0,"-",IF('Denuncias-Renuncias'!I131=0,"-",('Denuncias-Renuncias'!I131/'Denuncias-Renuncias'!$G131)))</f>
        <v>-</v>
      </c>
      <c r="E131" s="50">
        <f>+IF('Denuncias-Renuncias'!$G131=0,"-",IF('Denuncias-Renuncias'!J131=0,"-",('Denuncias-Renuncias'!J131/'Denuncias-Renuncias'!$G131)))</f>
        <v>6.3829787234042548E-2</v>
      </c>
      <c r="F131" s="50" t="str">
        <f>+IF('Denuncias-Renuncias'!$G131=0,"-",IF('Denuncias-Renuncias'!K131=0,"-",('Denuncias-Renuncias'!K131/'Denuncias-Renuncias'!$G131)))</f>
        <v>-</v>
      </c>
      <c r="G131" s="50" t="str">
        <f>+IF('Denuncias-Renuncias'!$G131=0,"-",IF('Denuncias-Renuncias'!L131=0,"-",('Denuncias-Renuncias'!L131/'Denuncias-Renuncias'!$G131)))</f>
        <v>-</v>
      </c>
      <c r="H131" s="50" t="str">
        <f>+IF('Denuncias-Renuncias'!$G131=0,"-",IF('Denuncias-Renuncias'!M131=0,"-",('Denuncias-Renuncias'!M131/'Denuncias-Renuncias'!$G131)))</f>
        <v>-</v>
      </c>
      <c r="I131" s="50">
        <f>+IF('Denuncias-Renuncias'!$G131=0,"-",IF('Denuncias-Renuncias'!N131=0,"-",('Denuncias-Renuncias'!N131/'Denuncias-Renuncias'!$G131)))</f>
        <v>0.93617021276595747</v>
      </c>
    </row>
    <row r="132" spans="2:9" ht="20.100000000000001" customHeight="1" thickBot="1" x14ac:dyDescent="0.25">
      <c r="B132" s="4" t="s">
        <v>639</v>
      </c>
      <c r="C132" s="50">
        <f>+IF('Denuncias-Renuncias'!$G132=0,"-",IF('Denuncias-Renuncias'!H132=0,"-",('Denuncias-Renuncias'!H132/'Denuncias-Renuncias'!$G132)))</f>
        <v>0.02</v>
      </c>
      <c r="D132" s="50" t="str">
        <f>+IF('Denuncias-Renuncias'!$G132=0,"-",IF('Denuncias-Renuncias'!I132=0,"-",('Denuncias-Renuncias'!I132/'Denuncias-Renuncias'!$G132)))</f>
        <v>-</v>
      </c>
      <c r="E132" s="50">
        <f>+IF('Denuncias-Renuncias'!$G132=0,"-",IF('Denuncias-Renuncias'!J132=0,"-",('Denuncias-Renuncias'!J132/'Denuncias-Renuncias'!$G132)))</f>
        <v>0.68</v>
      </c>
      <c r="F132" s="50">
        <f>+IF('Denuncias-Renuncias'!$G132=0,"-",IF('Denuncias-Renuncias'!K132=0,"-",('Denuncias-Renuncias'!K132/'Denuncias-Renuncias'!$G132)))</f>
        <v>0.02</v>
      </c>
      <c r="G132" s="50">
        <f>+IF('Denuncias-Renuncias'!$G132=0,"-",IF('Denuncias-Renuncias'!L132=0,"-",('Denuncias-Renuncias'!L132/'Denuncias-Renuncias'!$G132)))</f>
        <v>0.22</v>
      </c>
      <c r="H132" s="50">
        <f>+IF('Denuncias-Renuncias'!$G132=0,"-",IF('Denuncias-Renuncias'!M132=0,"-",('Denuncias-Renuncias'!M132/'Denuncias-Renuncias'!$G132)))</f>
        <v>0.02</v>
      </c>
      <c r="I132" s="50">
        <f>+IF('Denuncias-Renuncias'!$G132=0,"-",IF('Denuncias-Renuncias'!N132=0,"-",('Denuncias-Renuncias'!N132/'Denuncias-Renuncias'!$G132)))</f>
        <v>0.04</v>
      </c>
    </row>
    <row r="133" spans="2:9" ht="20.100000000000001" customHeight="1" thickBot="1" x14ac:dyDescent="0.25">
      <c r="B133" s="4" t="s">
        <v>341</v>
      </c>
      <c r="C133" s="50" t="str">
        <f>+IF('Denuncias-Renuncias'!$G133=0,"-",IF('Denuncias-Renuncias'!H133=0,"-",('Denuncias-Renuncias'!H133/'Denuncias-Renuncias'!$G133)))</f>
        <v>-</v>
      </c>
      <c r="D133" s="50" t="str">
        <f>+IF('Denuncias-Renuncias'!$G133=0,"-",IF('Denuncias-Renuncias'!I133=0,"-",('Denuncias-Renuncias'!I133/'Denuncias-Renuncias'!$G133)))</f>
        <v>-</v>
      </c>
      <c r="E133" s="50">
        <f>+IF('Denuncias-Renuncias'!$G133=0,"-",IF('Denuncias-Renuncias'!J133=0,"-",('Denuncias-Renuncias'!J133/'Denuncias-Renuncias'!$G133)))</f>
        <v>0.88800000000000001</v>
      </c>
      <c r="F133" s="50" t="str">
        <f>+IF('Denuncias-Renuncias'!$G133=0,"-",IF('Denuncias-Renuncias'!K133=0,"-",('Denuncias-Renuncias'!K133/'Denuncias-Renuncias'!$G133)))</f>
        <v>-</v>
      </c>
      <c r="G133" s="50">
        <f>+IF('Denuncias-Renuncias'!$G133=0,"-",IF('Denuncias-Renuncias'!L133=0,"-",('Denuncias-Renuncias'!L133/'Denuncias-Renuncias'!$G133)))</f>
        <v>0.112</v>
      </c>
      <c r="H133" s="50" t="str">
        <f>+IF('Denuncias-Renuncias'!$G133=0,"-",IF('Denuncias-Renuncias'!M133=0,"-",('Denuncias-Renuncias'!M133/'Denuncias-Renuncias'!$G133)))</f>
        <v>-</v>
      </c>
      <c r="I133" s="50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50">
        <f>+IF('Denuncias-Renuncias'!$G134=0,"-",IF('Denuncias-Renuncias'!H134=0,"-",('Denuncias-Renuncias'!H134/'Denuncias-Renuncias'!$G134)))</f>
        <v>3.2412965186074429E-2</v>
      </c>
      <c r="D134" s="50" t="str">
        <f>+IF('Denuncias-Renuncias'!$G134=0,"-",IF('Denuncias-Renuncias'!I134=0,"-",('Denuncias-Renuncias'!I134/'Denuncias-Renuncias'!$G134)))</f>
        <v>-</v>
      </c>
      <c r="E134" s="50">
        <f>+IF('Denuncias-Renuncias'!$G134=0,"-",IF('Denuncias-Renuncias'!J134=0,"-",('Denuncias-Renuncias'!J134/'Denuncias-Renuncias'!$G134)))</f>
        <v>0.62785114045618251</v>
      </c>
      <c r="F134" s="50">
        <f>+IF('Denuncias-Renuncias'!$G134=0,"-",IF('Denuncias-Renuncias'!K134=0,"-",('Denuncias-Renuncias'!K134/'Denuncias-Renuncias'!$G134)))</f>
        <v>1.2004801920768306E-3</v>
      </c>
      <c r="G134" s="50">
        <f>+IF('Denuncias-Renuncias'!$G134=0,"-",IF('Denuncias-Renuncias'!L134=0,"-",('Denuncias-Renuncias'!L134/'Denuncias-Renuncias'!$G134)))</f>
        <v>0.23769507803121248</v>
      </c>
      <c r="H134" s="50">
        <f>+IF('Denuncias-Renuncias'!$G134=0,"-",IF('Denuncias-Renuncias'!M134=0,"-",('Denuncias-Renuncias'!M134/'Denuncias-Renuncias'!$G134)))</f>
        <v>0.10084033613445378</v>
      </c>
      <c r="I134" s="50" t="str">
        <f>+IF('Denuncias-Renuncias'!$G134=0,"-",IF('Denuncias-Renuncias'!N134=0,"-",('Denuncias-Renuncias'!N134/'Denuncias-Renuncias'!$G134)))</f>
        <v>-</v>
      </c>
    </row>
    <row r="135" spans="2:9" ht="20.100000000000001" customHeight="1" thickBot="1" x14ac:dyDescent="0.25">
      <c r="B135" s="4" t="s">
        <v>343</v>
      </c>
      <c r="C135" s="50">
        <f>+IF('Denuncias-Renuncias'!$G135=0,"-",IF('Denuncias-Renuncias'!H135=0,"-",('Denuncias-Renuncias'!H135/'Denuncias-Renuncias'!$G135)))</f>
        <v>5.7416267942583733E-2</v>
      </c>
      <c r="D135" s="50">
        <f>+IF('Denuncias-Renuncias'!$G135=0,"-",IF('Denuncias-Renuncias'!I135=0,"-",('Denuncias-Renuncias'!I135/'Denuncias-Renuncias'!$G135)))</f>
        <v>7.1770334928229665E-2</v>
      </c>
      <c r="E135" s="50">
        <f>+IF('Denuncias-Renuncias'!$G135=0,"-",IF('Denuncias-Renuncias'!J135=0,"-",('Denuncias-Renuncias'!J135/'Denuncias-Renuncias'!$G135)))</f>
        <v>0.55980861244019142</v>
      </c>
      <c r="F135" s="50">
        <f>+IF('Denuncias-Renuncias'!$G135=0,"-",IF('Denuncias-Renuncias'!K135=0,"-",('Denuncias-Renuncias'!K135/'Denuncias-Renuncias'!$G135)))</f>
        <v>8.1339712918660281E-2</v>
      </c>
      <c r="G135" s="50">
        <f>+IF('Denuncias-Renuncias'!$G135=0,"-",IF('Denuncias-Renuncias'!L135=0,"-",('Denuncias-Renuncias'!L135/'Denuncias-Renuncias'!$G135)))</f>
        <v>3.8277511961722487E-2</v>
      </c>
      <c r="H135" s="50">
        <f>+IF('Denuncias-Renuncias'!$G135=0,"-",IF('Denuncias-Renuncias'!M135=0,"-",('Denuncias-Renuncias'!M135/'Denuncias-Renuncias'!$G135)))</f>
        <v>0.19138755980861244</v>
      </c>
      <c r="I135" s="50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50">
        <f>+IF('Denuncias-Renuncias'!$G136=0,"-",IF('Denuncias-Renuncias'!H136=0,"-",('Denuncias-Renuncias'!H136/'Denuncias-Renuncias'!$G136)))</f>
        <v>4.7945205479452052E-2</v>
      </c>
      <c r="D136" s="50" t="str">
        <f>+IF('Denuncias-Renuncias'!$G136=0,"-",IF('Denuncias-Renuncias'!I136=0,"-",('Denuncias-Renuncias'!I136/'Denuncias-Renuncias'!$G136)))</f>
        <v>-</v>
      </c>
      <c r="E136" s="50">
        <f>+IF('Denuncias-Renuncias'!$G136=0,"-",IF('Denuncias-Renuncias'!J136=0,"-",('Denuncias-Renuncias'!J136/'Denuncias-Renuncias'!$G136)))</f>
        <v>0.5821917808219178</v>
      </c>
      <c r="F136" s="50">
        <f>+IF('Denuncias-Renuncias'!$G136=0,"-",IF('Denuncias-Renuncias'!K136=0,"-",('Denuncias-Renuncias'!K136/'Denuncias-Renuncias'!$G136)))</f>
        <v>6.8493150684931503E-3</v>
      </c>
      <c r="G136" s="50">
        <f>+IF('Denuncias-Renuncias'!$G136=0,"-",IF('Denuncias-Renuncias'!L136=0,"-",('Denuncias-Renuncias'!L136/'Denuncias-Renuncias'!$G136)))</f>
        <v>0.30136986301369861</v>
      </c>
      <c r="H136" s="50">
        <f>+IF('Denuncias-Renuncias'!$G136=0,"-",IF('Denuncias-Renuncias'!M136=0,"-",('Denuncias-Renuncias'!M136/'Denuncias-Renuncias'!$G136)))</f>
        <v>2.0547945205479451E-2</v>
      </c>
      <c r="I136" s="50">
        <f>+IF('Denuncias-Renuncias'!$G136=0,"-",IF('Denuncias-Renuncias'!N136=0,"-",('Denuncias-Renuncias'!N136/'Denuncias-Renuncias'!$G136)))</f>
        <v>4.1095890410958902E-2</v>
      </c>
    </row>
    <row r="137" spans="2:9" ht="20.100000000000001" customHeight="1" thickBot="1" x14ac:dyDescent="0.25">
      <c r="B137" s="4" t="s">
        <v>345</v>
      </c>
      <c r="C137" s="50" t="str">
        <f>+IF('Denuncias-Renuncias'!$G137=0,"-",IF('Denuncias-Renuncias'!H137=0,"-",('Denuncias-Renuncias'!H137/'Denuncias-Renuncias'!$G137)))</f>
        <v>-</v>
      </c>
      <c r="D137" s="50" t="str">
        <f>+IF('Denuncias-Renuncias'!$G137=0,"-",IF('Denuncias-Renuncias'!I137=0,"-",('Denuncias-Renuncias'!I137/'Denuncias-Renuncias'!$G137)))</f>
        <v>-</v>
      </c>
      <c r="E137" s="50">
        <f>+IF('Denuncias-Renuncias'!$G137=0,"-",IF('Denuncias-Renuncias'!J137=0,"-",('Denuncias-Renuncias'!J137/'Denuncias-Renuncias'!$G137)))</f>
        <v>0.8214285714285714</v>
      </c>
      <c r="F137" s="50" t="str">
        <f>+IF('Denuncias-Renuncias'!$G137=0,"-",IF('Denuncias-Renuncias'!K137=0,"-",('Denuncias-Renuncias'!K137/'Denuncias-Renuncias'!$G137)))</f>
        <v>-</v>
      </c>
      <c r="G137" s="50">
        <f>+IF('Denuncias-Renuncias'!$G137=0,"-",IF('Denuncias-Renuncias'!L137=0,"-",('Denuncias-Renuncias'!L137/'Denuncias-Renuncias'!$G137)))</f>
        <v>0.17857142857142858</v>
      </c>
      <c r="H137" s="50" t="str">
        <f>+IF('Denuncias-Renuncias'!$G137=0,"-",IF('Denuncias-Renuncias'!M137=0,"-",('Denuncias-Renuncias'!M137/'Denuncias-Renuncias'!$G137)))</f>
        <v>-</v>
      </c>
      <c r="I137" s="50" t="str">
        <f>+IF('Denuncias-Renuncias'!$G137=0,"-",IF('Denuncias-Renuncias'!N137=0,"-",('Denuncias-Renuncias'!N137/'Denuncias-Renuncias'!$G137)))</f>
        <v>-</v>
      </c>
    </row>
    <row r="138" spans="2:9" ht="20.100000000000001" customHeight="1" thickBot="1" x14ac:dyDescent="0.25">
      <c r="B138" s="4" t="s">
        <v>346</v>
      </c>
      <c r="C138" s="50" t="str">
        <f>+IF('Denuncias-Renuncias'!$G138=0,"-",IF('Denuncias-Renuncias'!H138=0,"-",('Denuncias-Renuncias'!H138/'Denuncias-Renuncias'!$G138)))</f>
        <v>-</v>
      </c>
      <c r="D138" s="50" t="str">
        <f>+IF('Denuncias-Renuncias'!$G138=0,"-",IF('Denuncias-Renuncias'!I138=0,"-",('Denuncias-Renuncias'!I138/'Denuncias-Renuncias'!$G138)))</f>
        <v>-</v>
      </c>
      <c r="E138" s="50">
        <f>+IF('Denuncias-Renuncias'!$G138=0,"-",IF('Denuncias-Renuncias'!J138=0,"-",('Denuncias-Renuncias'!J138/'Denuncias-Renuncias'!$G138)))</f>
        <v>0.4942528735632184</v>
      </c>
      <c r="F138" s="50">
        <f>+IF('Denuncias-Renuncias'!$G138=0,"-",IF('Denuncias-Renuncias'!K138=0,"-",('Denuncias-Renuncias'!K138/'Denuncias-Renuncias'!$G138)))</f>
        <v>3.4482758620689655E-2</v>
      </c>
      <c r="G138" s="50">
        <f>+IF('Denuncias-Renuncias'!$G138=0,"-",IF('Denuncias-Renuncias'!L138=0,"-",('Denuncias-Renuncias'!L138/'Denuncias-Renuncias'!$G138)))</f>
        <v>0.44827586206896552</v>
      </c>
      <c r="H138" s="50">
        <f>+IF('Denuncias-Renuncias'!$G138=0,"-",IF('Denuncias-Renuncias'!M138=0,"-",('Denuncias-Renuncias'!M138/'Denuncias-Renuncias'!$G138)))</f>
        <v>2.2988505747126436E-2</v>
      </c>
      <c r="I138" s="50" t="str">
        <f>+IF('Denuncias-Renuncias'!$G138=0,"-",IF('Denuncias-Renuncias'!N138=0,"-",('Denuncias-Renuncias'!N138/'Denuncias-Renuncias'!$G138)))</f>
        <v>-</v>
      </c>
    </row>
    <row r="139" spans="2:9" ht="20.100000000000001" customHeight="1" thickBot="1" x14ac:dyDescent="0.25">
      <c r="B139" s="4" t="s">
        <v>347</v>
      </c>
      <c r="C139" s="50">
        <f>+IF('Denuncias-Renuncias'!$G139=0,"-",IF('Denuncias-Renuncias'!H139=0,"-",('Denuncias-Renuncias'!H139/'Denuncias-Renuncias'!$G139)))</f>
        <v>4.3478260869565218E-3</v>
      </c>
      <c r="D139" s="50" t="str">
        <f>+IF('Denuncias-Renuncias'!$G139=0,"-",IF('Denuncias-Renuncias'!I139=0,"-",('Denuncias-Renuncias'!I139/'Denuncias-Renuncias'!$G139)))</f>
        <v>-</v>
      </c>
      <c r="E139" s="50">
        <f>+IF('Denuncias-Renuncias'!$G139=0,"-",IF('Denuncias-Renuncias'!J139=0,"-",('Denuncias-Renuncias'!J139/'Denuncias-Renuncias'!$G139)))</f>
        <v>0.56521739130434778</v>
      </c>
      <c r="F139" s="50">
        <f>+IF('Denuncias-Renuncias'!$G139=0,"-",IF('Denuncias-Renuncias'!K139=0,"-",('Denuncias-Renuncias'!K139/'Denuncias-Renuncias'!$G139)))</f>
        <v>1.5217391304347827E-2</v>
      </c>
      <c r="G139" s="50">
        <f>+IF('Denuncias-Renuncias'!$G139=0,"-",IF('Denuncias-Renuncias'!L139=0,"-",('Denuncias-Renuncias'!L139/'Denuncias-Renuncias'!$G139)))</f>
        <v>2.1739130434782608E-2</v>
      </c>
      <c r="H139" s="50">
        <f>+IF('Denuncias-Renuncias'!$G139=0,"-",IF('Denuncias-Renuncias'!M139=0,"-",('Denuncias-Renuncias'!M139/'Denuncias-Renuncias'!$G139)))</f>
        <v>0.2543478260869565</v>
      </c>
      <c r="I139" s="50">
        <f>+IF('Denuncias-Renuncias'!$G139=0,"-",IF('Denuncias-Renuncias'!N139=0,"-",('Denuncias-Renuncias'!N139/'Denuncias-Renuncias'!$G139)))</f>
        <v>0.1391304347826087</v>
      </c>
    </row>
    <row r="140" spans="2:9" ht="20.100000000000001" customHeight="1" thickBot="1" x14ac:dyDescent="0.25">
      <c r="B140" s="4" t="s">
        <v>348</v>
      </c>
      <c r="C140" s="50" t="str">
        <f>+IF('Denuncias-Renuncias'!$G140=0,"-",IF('Denuncias-Renuncias'!H140=0,"-",('Denuncias-Renuncias'!H140/'Denuncias-Renuncias'!$G140)))</f>
        <v>-</v>
      </c>
      <c r="D140" s="50" t="str">
        <f>+IF('Denuncias-Renuncias'!$G140=0,"-",IF('Denuncias-Renuncias'!I140=0,"-",('Denuncias-Renuncias'!I140/'Denuncias-Renuncias'!$G140)))</f>
        <v>-</v>
      </c>
      <c r="E140" s="50">
        <f>+IF('Denuncias-Renuncias'!$G140=0,"-",IF('Denuncias-Renuncias'!J140=0,"-",('Denuncias-Renuncias'!J140/'Denuncias-Renuncias'!$G140)))</f>
        <v>0.8303571428571429</v>
      </c>
      <c r="F140" s="50">
        <f>+IF('Denuncias-Renuncias'!$G140=0,"-",IF('Denuncias-Renuncias'!K140=0,"-",('Denuncias-Renuncias'!K140/'Denuncias-Renuncias'!$G140)))</f>
        <v>8.9285714285714281E-3</v>
      </c>
      <c r="G140" s="50">
        <f>+IF('Denuncias-Renuncias'!$G140=0,"-",IF('Denuncias-Renuncias'!L140=0,"-",('Denuncias-Renuncias'!L140/'Denuncias-Renuncias'!$G140)))</f>
        <v>1.7857142857142856E-2</v>
      </c>
      <c r="H140" s="50">
        <f>+IF('Denuncias-Renuncias'!$G140=0,"-",IF('Denuncias-Renuncias'!M140=0,"-",('Denuncias-Renuncias'!M140/'Denuncias-Renuncias'!$G140)))</f>
        <v>0.14285714285714285</v>
      </c>
      <c r="I140" s="50" t="str">
        <f>+IF('Denuncias-Renuncias'!$G140=0,"-",IF('Denuncias-Renuncias'!N140=0,"-",('Denuncias-Renuncias'!N140/'Denuncias-Renuncias'!$G140)))</f>
        <v>-</v>
      </c>
    </row>
    <row r="141" spans="2:9" ht="20.100000000000001" customHeight="1" thickBot="1" x14ac:dyDescent="0.25">
      <c r="B141" s="4" t="s">
        <v>349</v>
      </c>
      <c r="C141" s="50" t="str">
        <f>+IF('Denuncias-Renuncias'!$G141=0,"-",IF('Denuncias-Renuncias'!H141=0,"-",('Denuncias-Renuncias'!H141/'Denuncias-Renuncias'!$G141)))</f>
        <v>-</v>
      </c>
      <c r="D141" s="50" t="str">
        <f>+IF('Denuncias-Renuncias'!$G141=0,"-",IF('Denuncias-Renuncias'!I141=0,"-",('Denuncias-Renuncias'!I141/'Denuncias-Renuncias'!$G141)))</f>
        <v>-</v>
      </c>
      <c r="E141" s="50">
        <f>+IF('Denuncias-Renuncias'!$G141=0,"-",IF('Denuncias-Renuncias'!J141=0,"-",('Denuncias-Renuncias'!J141/'Denuncias-Renuncias'!$G141)))</f>
        <v>0.97368421052631582</v>
      </c>
      <c r="F141" s="50" t="str">
        <f>+IF('Denuncias-Renuncias'!$G141=0,"-",IF('Denuncias-Renuncias'!K141=0,"-",('Denuncias-Renuncias'!K141/'Denuncias-Renuncias'!$G141)))</f>
        <v>-</v>
      </c>
      <c r="G141" s="50">
        <f>+IF('Denuncias-Renuncias'!$G141=0,"-",IF('Denuncias-Renuncias'!L141=0,"-",('Denuncias-Renuncias'!L141/'Denuncias-Renuncias'!$G141)))</f>
        <v>2.6315789473684209E-2</v>
      </c>
      <c r="H141" s="50" t="str">
        <f>+IF('Denuncias-Renuncias'!$G141=0,"-",IF('Denuncias-Renuncias'!M141=0,"-",('Denuncias-Renuncias'!M141/'Denuncias-Renuncias'!$G141)))</f>
        <v>-</v>
      </c>
      <c r="I141" s="50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50" t="str">
        <f>+IF('Denuncias-Renuncias'!$G142=0,"-",IF('Denuncias-Renuncias'!H142=0,"-",('Denuncias-Renuncias'!H142/'Denuncias-Renuncias'!$G142)))</f>
        <v>-</v>
      </c>
      <c r="D142" s="50" t="str">
        <f>+IF('Denuncias-Renuncias'!$G142=0,"-",IF('Denuncias-Renuncias'!I142=0,"-",('Denuncias-Renuncias'!I142/'Denuncias-Renuncias'!$G142)))</f>
        <v>-</v>
      </c>
      <c r="E142" s="50">
        <f>+IF('Denuncias-Renuncias'!$G142=0,"-",IF('Denuncias-Renuncias'!J142=0,"-",('Denuncias-Renuncias'!J142/'Denuncias-Renuncias'!$G142)))</f>
        <v>0.69105691056910568</v>
      </c>
      <c r="F142" s="50">
        <f>+IF('Denuncias-Renuncias'!$G142=0,"-",IF('Denuncias-Renuncias'!K142=0,"-",('Denuncias-Renuncias'!K142/'Denuncias-Renuncias'!$G142)))</f>
        <v>4.878048780487805E-2</v>
      </c>
      <c r="G142" s="50">
        <f>+IF('Denuncias-Renuncias'!$G142=0,"-",IF('Denuncias-Renuncias'!L142=0,"-",('Denuncias-Renuncias'!L142/'Denuncias-Renuncias'!$G142)))</f>
        <v>9.7560975609756101E-2</v>
      </c>
      <c r="H142" s="50">
        <f>+IF('Denuncias-Renuncias'!$G142=0,"-",IF('Denuncias-Renuncias'!M142=0,"-",('Denuncias-Renuncias'!M142/'Denuncias-Renuncias'!$G142)))</f>
        <v>0.16260162601626016</v>
      </c>
      <c r="I142" s="50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50">
        <f>+IF('Denuncias-Renuncias'!$G143=0,"-",IF('Denuncias-Renuncias'!H143=0,"-",('Denuncias-Renuncias'!H143/'Denuncias-Renuncias'!$G143)))</f>
        <v>7.9365079365079361E-3</v>
      </c>
      <c r="D143" s="50" t="str">
        <f>+IF('Denuncias-Renuncias'!$G143=0,"-",IF('Denuncias-Renuncias'!I143=0,"-",('Denuncias-Renuncias'!I143/'Denuncias-Renuncias'!$G143)))</f>
        <v>-</v>
      </c>
      <c r="E143" s="50">
        <f>+IF('Denuncias-Renuncias'!$G143=0,"-",IF('Denuncias-Renuncias'!J143=0,"-",('Denuncias-Renuncias'!J143/'Denuncias-Renuncias'!$G143)))</f>
        <v>0.51984126984126988</v>
      </c>
      <c r="F143" s="50">
        <f>+IF('Denuncias-Renuncias'!$G143=0,"-",IF('Denuncias-Renuncias'!K143=0,"-",('Denuncias-Renuncias'!K143/'Denuncias-Renuncias'!$G143)))</f>
        <v>1.984126984126984E-2</v>
      </c>
      <c r="G143" s="50">
        <f>+IF('Denuncias-Renuncias'!$G143=0,"-",IF('Denuncias-Renuncias'!L143=0,"-",('Denuncias-Renuncias'!L143/'Denuncias-Renuncias'!$G143)))</f>
        <v>0.17460317460317459</v>
      </c>
      <c r="H143" s="50">
        <f>+IF('Denuncias-Renuncias'!$G143=0,"-",IF('Denuncias-Renuncias'!M143=0,"-",('Denuncias-Renuncias'!M143/'Denuncias-Renuncias'!$G143)))</f>
        <v>0.25</v>
      </c>
      <c r="I143" s="50">
        <f>+IF('Denuncias-Renuncias'!$G143=0,"-",IF('Denuncias-Renuncias'!N143=0,"-",('Denuncias-Renuncias'!N143/'Denuncias-Renuncias'!$G143)))</f>
        <v>2.7777777777777776E-2</v>
      </c>
    </row>
    <row r="144" spans="2:9" ht="20.100000000000001" customHeight="1" thickBot="1" x14ac:dyDescent="0.25">
      <c r="B144" s="4" t="s">
        <v>352</v>
      </c>
      <c r="C144" s="50" t="str">
        <f>+IF('Denuncias-Renuncias'!$G144=0,"-",IF('Denuncias-Renuncias'!H144=0,"-",('Denuncias-Renuncias'!H144/'Denuncias-Renuncias'!$G144)))</f>
        <v>-</v>
      </c>
      <c r="D144" s="50" t="str">
        <f>+IF('Denuncias-Renuncias'!$G144=0,"-",IF('Denuncias-Renuncias'!I144=0,"-",('Denuncias-Renuncias'!I144/'Denuncias-Renuncias'!$G144)))</f>
        <v>-</v>
      </c>
      <c r="E144" s="50">
        <f>+IF('Denuncias-Renuncias'!$G144=0,"-",IF('Denuncias-Renuncias'!J144=0,"-",('Denuncias-Renuncias'!J144/'Denuncias-Renuncias'!$G144)))</f>
        <v>0.96</v>
      </c>
      <c r="F144" s="50" t="str">
        <f>+IF('Denuncias-Renuncias'!$G144=0,"-",IF('Denuncias-Renuncias'!K144=0,"-",('Denuncias-Renuncias'!K144/'Denuncias-Renuncias'!$G144)))</f>
        <v>-</v>
      </c>
      <c r="G144" s="50" t="str">
        <f>+IF('Denuncias-Renuncias'!$G144=0,"-",IF('Denuncias-Renuncias'!L144=0,"-",('Denuncias-Renuncias'!L144/'Denuncias-Renuncias'!$G144)))</f>
        <v>-</v>
      </c>
      <c r="H144" s="50">
        <f>+IF('Denuncias-Renuncias'!$G144=0,"-",IF('Denuncias-Renuncias'!M144=0,"-",('Denuncias-Renuncias'!M144/'Denuncias-Renuncias'!$G144)))</f>
        <v>0.04</v>
      </c>
      <c r="I144" s="50" t="str">
        <f>+IF('Denuncias-Renuncias'!$G144=0,"-",IF('Denuncias-Renuncias'!N144=0,"-",('Denuncias-Renuncias'!N144/'Denuncias-Renuncias'!$G144)))</f>
        <v>-</v>
      </c>
    </row>
    <row r="145" spans="2:9" ht="20.100000000000001" customHeight="1" thickBot="1" x14ac:dyDescent="0.25">
      <c r="B145" s="4" t="s">
        <v>353</v>
      </c>
      <c r="C145" s="50" t="str">
        <f>+IF('Denuncias-Renuncias'!$G145=0,"-",IF('Denuncias-Renuncias'!H145=0,"-",('Denuncias-Renuncias'!H145/'Denuncias-Renuncias'!$G145)))</f>
        <v>-</v>
      </c>
      <c r="D145" s="50" t="str">
        <f>+IF('Denuncias-Renuncias'!$G145=0,"-",IF('Denuncias-Renuncias'!I145=0,"-",('Denuncias-Renuncias'!I145/'Denuncias-Renuncias'!$G145)))</f>
        <v>-</v>
      </c>
      <c r="E145" s="50">
        <f>+IF('Denuncias-Renuncias'!$G145=0,"-",IF('Denuncias-Renuncias'!J145=0,"-",('Denuncias-Renuncias'!J145/'Denuncias-Renuncias'!$G145)))</f>
        <v>0.84523809523809523</v>
      </c>
      <c r="F145" s="50">
        <f>+IF('Denuncias-Renuncias'!$G145=0,"-",IF('Denuncias-Renuncias'!K145=0,"-",('Denuncias-Renuncias'!K145/'Denuncias-Renuncias'!$G145)))</f>
        <v>3.5714285714285712E-2</v>
      </c>
      <c r="G145" s="50">
        <f>+IF('Denuncias-Renuncias'!$G145=0,"-",IF('Denuncias-Renuncias'!L145=0,"-",('Denuncias-Renuncias'!L145/'Denuncias-Renuncias'!$G145)))</f>
        <v>0.11904761904761904</v>
      </c>
      <c r="H145" s="50" t="str">
        <f>+IF('Denuncias-Renuncias'!$G145=0,"-",IF('Denuncias-Renuncias'!M145=0,"-",('Denuncias-Renuncias'!M145/'Denuncias-Renuncias'!$G145)))</f>
        <v>-</v>
      </c>
      <c r="I145" s="50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50" t="str">
        <f>+IF('Denuncias-Renuncias'!$G146=0,"-",IF('Denuncias-Renuncias'!H146=0,"-",('Denuncias-Renuncias'!H146/'Denuncias-Renuncias'!$G146)))</f>
        <v>-</v>
      </c>
      <c r="D146" s="50" t="str">
        <f>+IF('Denuncias-Renuncias'!$G146=0,"-",IF('Denuncias-Renuncias'!I146=0,"-",('Denuncias-Renuncias'!I146/'Denuncias-Renuncias'!$G146)))</f>
        <v>-</v>
      </c>
      <c r="E146" s="50">
        <f>+IF('Denuncias-Renuncias'!$G146=0,"-",IF('Denuncias-Renuncias'!J146=0,"-",('Denuncias-Renuncias'!J146/'Denuncias-Renuncias'!$G146)))</f>
        <v>0.81818181818181823</v>
      </c>
      <c r="F146" s="50">
        <f>+IF('Denuncias-Renuncias'!$G146=0,"-",IF('Denuncias-Renuncias'!K146=0,"-",('Denuncias-Renuncias'!K146/'Denuncias-Renuncias'!$G146)))</f>
        <v>0.18181818181818182</v>
      </c>
      <c r="G146" s="50" t="str">
        <f>+IF('Denuncias-Renuncias'!$G146=0,"-",IF('Denuncias-Renuncias'!L146=0,"-",('Denuncias-Renuncias'!L146/'Denuncias-Renuncias'!$G146)))</f>
        <v>-</v>
      </c>
      <c r="H146" s="50" t="str">
        <f>+IF('Denuncias-Renuncias'!$G146=0,"-",IF('Denuncias-Renuncias'!M146=0,"-",('Denuncias-Renuncias'!M146/'Denuncias-Renuncias'!$G146)))</f>
        <v>-</v>
      </c>
      <c r="I146" s="50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50">
        <f>+IF('Denuncias-Renuncias'!$G147=0,"-",IF('Denuncias-Renuncias'!H147=0,"-",('Denuncias-Renuncias'!H147/'Denuncias-Renuncias'!$G147)))</f>
        <v>0.16091954022988506</v>
      </c>
      <c r="D147" s="50" t="str">
        <f>+IF('Denuncias-Renuncias'!$G147=0,"-",IF('Denuncias-Renuncias'!I147=0,"-",('Denuncias-Renuncias'!I147/'Denuncias-Renuncias'!$G147)))</f>
        <v>-</v>
      </c>
      <c r="E147" s="50">
        <f>+IF('Denuncias-Renuncias'!$G147=0,"-",IF('Denuncias-Renuncias'!J147=0,"-",('Denuncias-Renuncias'!J147/'Denuncias-Renuncias'!$G147)))</f>
        <v>0.56321839080459768</v>
      </c>
      <c r="F147" s="50" t="str">
        <f>+IF('Denuncias-Renuncias'!$G147=0,"-",IF('Denuncias-Renuncias'!K147=0,"-",('Denuncias-Renuncias'!K147/'Denuncias-Renuncias'!$G147)))</f>
        <v>-</v>
      </c>
      <c r="G147" s="50">
        <f>+IF('Denuncias-Renuncias'!$G147=0,"-",IF('Denuncias-Renuncias'!L147=0,"-",('Denuncias-Renuncias'!L147/'Denuncias-Renuncias'!$G147)))</f>
        <v>0.14367816091954022</v>
      </c>
      <c r="H147" s="50">
        <f>+IF('Denuncias-Renuncias'!$G147=0,"-",IF('Denuncias-Renuncias'!M147=0,"-",('Denuncias-Renuncias'!M147/'Denuncias-Renuncias'!$G147)))</f>
        <v>0.13218390804597702</v>
      </c>
      <c r="I147" s="50" t="str">
        <f>+IF('Denuncias-Renuncias'!$G147=0,"-",IF('Denuncias-Renuncias'!N147=0,"-",('Denuncias-Renuncias'!N147/'Denuncias-Renuncias'!$G147)))</f>
        <v>-</v>
      </c>
    </row>
    <row r="148" spans="2:9" ht="20.100000000000001" customHeight="1" thickBot="1" x14ac:dyDescent="0.25">
      <c r="B148" s="4" t="s">
        <v>355</v>
      </c>
      <c r="C148" s="50">
        <f>+IF('Denuncias-Renuncias'!$G148=0,"-",IF('Denuncias-Renuncias'!H148=0,"-",('Denuncias-Renuncias'!H148/'Denuncias-Renuncias'!$G148)))</f>
        <v>1</v>
      </c>
      <c r="D148" s="50" t="str">
        <f>+IF('Denuncias-Renuncias'!$G148=0,"-",IF('Denuncias-Renuncias'!I148=0,"-",('Denuncias-Renuncias'!I148/'Denuncias-Renuncias'!$G148)))</f>
        <v>-</v>
      </c>
      <c r="E148" s="50" t="str">
        <f>+IF('Denuncias-Renuncias'!$G148=0,"-",IF('Denuncias-Renuncias'!J148=0,"-",('Denuncias-Renuncias'!J148/'Denuncias-Renuncias'!$G148)))</f>
        <v>-</v>
      </c>
      <c r="F148" s="50" t="str">
        <f>+IF('Denuncias-Renuncias'!$G148=0,"-",IF('Denuncias-Renuncias'!K148=0,"-",('Denuncias-Renuncias'!K148/'Denuncias-Renuncias'!$G148)))</f>
        <v>-</v>
      </c>
      <c r="G148" s="50" t="str">
        <f>+IF('Denuncias-Renuncias'!$G148=0,"-",IF('Denuncias-Renuncias'!L148=0,"-",('Denuncias-Renuncias'!L148/'Denuncias-Renuncias'!$G148)))</f>
        <v>-</v>
      </c>
      <c r="H148" s="50" t="str">
        <f>+IF('Denuncias-Renuncias'!$G148=0,"-",IF('Denuncias-Renuncias'!M148=0,"-",('Denuncias-Renuncias'!M148/'Denuncias-Renuncias'!$G148)))</f>
        <v>-</v>
      </c>
      <c r="I148" s="50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50" t="str">
        <f>+IF('Denuncias-Renuncias'!$G149=0,"-",IF('Denuncias-Renuncias'!H149=0,"-",('Denuncias-Renuncias'!H149/'Denuncias-Renuncias'!$G149)))</f>
        <v>-</v>
      </c>
      <c r="D149" s="50" t="str">
        <f>+IF('Denuncias-Renuncias'!$G149=0,"-",IF('Denuncias-Renuncias'!I149=0,"-",('Denuncias-Renuncias'!I149/'Denuncias-Renuncias'!$G149)))</f>
        <v>-</v>
      </c>
      <c r="E149" s="50">
        <f>+IF('Denuncias-Renuncias'!$G149=0,"-",IF('Denuncias-Renuncias'!J149=0,"-",('Denuncias-Renuncias'!J149/'Denuncias-Renuncias'!$G149)))</f>
        <v>1</v>
      </c>
      <c r="F149" s="50" t="str">
        <f>+IF('Denuncias-Renuncias'!$G149=0,"-",IF('Denuncias-Renuncias'!K149=0,"-",('Denuncias-Renuncias'!K149/'Denuncias-Renuncias'!$G149)))</f>
        <v>-</v>
      </c>
      <c r="G149" s="50" t="str">
        <f>+IF('Denuncias-Renuncias'!$G149=0,"-",IF('Denuncias-Renuncias'!L149=0,"-",('Denuncias-Renuncias'!L149/'Denuncias-Renuncias'!$G149)))</f>
        <v>-</v>
      </c>
      <c r="H149" s="50" t="str">
        <f>+IF('Denuncias-Renuncias'!$G149=0,"-",IF('Denuncias-Renuncias'!M149=0,"-",('Denuncias-Renuncias'!M149/'Denuncias-Renuncias'!$G149)))</f>
        <v>-</v>
      </c>
      <c r="I149" s="50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50" t="str">
        <f>+IF('Denuncias-Renuncias'!$G150=0,"-",IF('Denuncias-Renuncias'!H150=0,"-",('Denuncias-Renuncias'!H150/'Denuncias-Renuncias'!$G150)))</f>
        <v>-</v>
      </c>
      <c r="D150" s="50" t="str">
        <f>+IF('Denuncias-Renuncias'!$G150=0,"-",IF('Denuncias-Renuncias'!I150=0,"-",('Denuncias-Renuncias'!I150/'Denuncias-Renuncias'!$G150)))</f>
        <v>-</v>
      </c>
      <c r="E150" s="50">
        <f>+IF('Denuncias-Renuncias'!$G150=0,"-",IF('Denuncias-Renuncias'!J150=0,"-",('Denuncias-Renuncias'!J150/'Denuncias-Renuncias'!$G150)))</f>
        <v>0.66666666666666663</v>
      </c>
      <c r="F150" s="50" t="str">
        <f>+IF('Denuncias-Renuncias'!$G150=0,"-",IF('Denuncias-Renuncias'!K150=0,"-",('Denuncias-Renuncias'!K150/'Denuncias-Renuncias'!$G150)))</f>
        <v>-</v>
      </c>
      <c r="G150" s="50">
        <f>+IF('Denuncias-Renuncias'!$G150=0,"-",IF('Denuncias-Renuncias'!L150=0,"-",('Denuncias-Renuncias'!L150/'Denuncias-Renuncias'!$G150)))</f>
        <v>0.33333333333333331</v>
      </c>
      <c r="H150" s="50" t="str">
        <f>+IF('Denuncias-Renuncias'!$G150=0,"-",IF('Denuncias-Renuncias'!M150=0,"-",('Denuncias-Renuncias'!M150/'Denuncias-Renuncias'!$G150)))</f>
        <v>-</v>
      </c>
      <c r="I150" s="50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50" t="str">
        <f>+IF('Denuncias-Renuncias'!$G151=0,"-",IF('Denuncias-Renuncias'!H151=0,"-",('Denuncias-Renuncias'!H151/'Denuncias-Renuncias'!$G151)))</f>
        <v>-</v>
      </c>
      <c r="D151" s="50" t="str">
        <f>+IF('Denuncias-Renuncias'!$G151=0,"-",IF('Denuncias-Renuncias'!I151=0,"-",('Denuncias-Renuncias'!I151/'Denuncias-Renuncias'!$G151)))</f>
        <v>-</v>
      </c>
      <c r="E151" s="50">
        <f>+IF('Denuncias-Renuncias'!$G151=0,"-",IF('Denuncias-Renuncias'!J151=0,"-",('Denuncias-Renuncias'!J151/'Denuncias-Renuncias'!$G151)))</f>
        <v>1</v>
      </c>
      <c r="F151" s="50" t="str">
        <f>+IF('Denuncias-Renuncias'!$G151=0,"-",IF('Denuncias-Renuncias'!K151=0,"-",('Denuncias-Renuncias'!K151/'Denuncias-Renuncias'!$G151)))</f>
        <v>-</v>
      </c>
      <c r="G151" s="50" t="str">
        <f>+IF('Denuncias-Renuncias'!$G151=0,"-",IF('Denuncias-Renuncias'!L151=0,"-",('Denuncias-Renuncias'!L151/'Denuncias-Renuncias'!$G151)))</f>
        <v>-</v>
      </c>
      <c r="H151" s="50" t="str">
        <f>+IF('Denuncias-Renuncias'!$G151=0,"-",IF('Denuncias-Renuncias'!M151=0,"-",('Denuncias-Renuncias'!M151/'Denuncias-Renuncias'!$G151)))</f>
        <v>-</v>
      </c>
      <c r="I151" s="50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50" t="str">
        <f>+IF('Denuncias-Renuncias'!$G152=0,"-",IF('Denuncias-Renuncias'!H152=0,"-",('Denuncias-Renuncias'!H152/'Denuncias-Renuncias'!$G152)))</f>
        <v>-</v>
      </c>
      <c r="D152" s="50">
        <f>+IF('Denuncias-Renuncias'!$G152=0,"-",IF('Denuncias-Renuncias'!I152=0,"-",('Denuncias-Renuncias'!I152/'Denuncias-Renuncias'!$G152)))</f>
        <v>2.4E-2</v>
      </c>
      <c r="E152" s="50">
        <f>+IF('Denuncias-Renuncias'!$G152=0,"-",IF('Denuncias-Renuncias'!J152=0,"-",('Denuncias-Renuncias'!J152/'Denuncias-Renuncias'!$G152)))</f>
        <v>0.72</v>
      </c>
      <c r="F152" s="50">
        <f>+IF('Denuncias-Renuncias'!$G152=0,"-",IF('Denuncias-Renuncias'!K152=0,"-",('Denuncias-Renuncias'!K152/'Denuncias-Renuncias'!$G152)))</f>
        <v>0.08</v>
      </c>
      <c r="G152" s="50">
        <f>+IF('Denuncias-Renuncias'!$G152=0,"-",IF('Denuncias-Renuncias'!L152=0,"-",('Denuncias-Renuncias'!L152/'Denuncias-Renuncias'!$G152)))</f>
        <v>5.6000000000000001E-2</v>
      </c>
      <c r="H152" s="50">
        <f>+IF('Denuncias-Renuncias'!$G152=0,"-",IF('Denuncias-Renuncias'!M152=0,"-",('Denuncias-Renuncias'!M152/'Denuncias-Renuncias'!$G152)))</f>
        <v>0.12</v>
      </c>
      <c r="I152" s="50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50" t="str">
        <f>+IF('Denuncias-Renuncias'!$G153=0,"-",IF('Denuncias-Renuncias'!H153=0,"-",('Denuncias-Renuncias'!H153/'Denuncias-Renuncias'!$G153)))</f>
        <v>-</v>
      </c>
      <c r="D153" s="50" t="str">
        <f>+IF('Denuncias-Renuncias'!$G153=0,"-",IF('Denuncias-Renuncias'!I153=0,"-",('Denuncias-Renuncias'!I153/'Denuncias-Renuncias'!$G153)))</f>
        <v>-</v>
      </c>
      <c r="E153" s="50">
        <f>+IF('Denuncias-Renuncias'!$G153=0,"-",IF('Denuncias-Renuncias'!J153=0,"-",('Denuncias-Renuncias'!J153/'Denuncias-Renuncias'!$G153)))</f>
        <v>0.7142857142857143</v>
      </c>
      <c r="F153" s="50" t="str">
        <f>+IF('Denuncias-Renuncias'!$G153=0,"-",IF('Denuncias-Renuncias'!K153=0,"-",('Denuncias-Renuncias'!K153/'Denuncias-Renuncias'!$G153)))</f>
        <v>-</v>
      </c>
      <c r="G153" s="50" t="str">
        <f>+IF('Denuncias-Renuncias'!$G153=0,"-",IF('Denuncias-Renuncias'!L153=0,"-",('Denuncias-Renuncias'!L153/'Denuncias-Renuncias'!$G153)))</f>
        <v>-</v>
      </c>
      <c r="H153" s="50">
        <f>+IF('Denuncias-Renuncias'!$G153=0,"-",IF('Denuncias-Renuncias'!M153=0,"-",('Denuncias-Renuncias'!M153/'Denuncias-Renuncias'!$G153)))</f>
        <v>0.2857142857142857</v>
      </c>
      <c r="I153" s="50" t="str">
        <f>+IF('Denuncias-Renuncias'!$G153=0,"-",IF('Denuncias-Renuncias'!N153=0,"-",('Denuncias-Renuncias'!N153/'Denuncias-Renuncias'!$G153)))</f>
        <v>-</v>
      </c>
    </row>
    <row r="154" spans="2:9" ht="20.100000000000001" customHeight="1" thickBot="1" x14ac:dyDescent="0.25">
      <c r="B154" s="4" t="s">
        <v>361</v>
      </c>
      <c r="C154" s="50" t="str">
        <f>+IF('Denuncias-Renuncias'!$G154=0,"-",IF('Denuncias-Renuncias'!H154=0,"-",('Denuncias-Renuncias'!H154/'Denuncias-Renuncias'!$G154)))</f>
        <v>-</v>
      </c>
      <c r="D154" s="50" t="str">
        <f>+IF('Denuncias-Renuncias'!$G154=0,"-",IF('Denuncias-Renuncias'!I154=0,"-",('Denuncias-Renuncias'!I154/'Denuncias-Renuncias'!$G154)))</f>
        <v>-</v>
      </c>
      <c r="E154" s="50">
        <f>+IF('Denuncias-Renuncias'!$G154=0,"-",IF('Denuncias-Renuncias'!J154=0,"-",('Denuncias-Renuncias'!J154/'Denuncias-Renuncias'!$G154)))</f>
        <v>1</v>
      </c>
      <c r="F154" s="50" t="str">
        <f>+IF('Denuncias-Renuncias'!$G154=0,"-",IF('Denuncias-Renuncias'!K154=0,"-",('Denuncias-Renuncias'!K154/'Denuncias-Renuncias'!$G154)))</f>
        <v>-</v>
      </c>
      <c r="G154" s="50" t="str">
        <f>+IF('Denuncias-Renuncias'!$G154=0,"-",IF('Denuncias-Renuncias'!L154=0,"-",('Denuncias-Renuncias'!L154/'Denuncias-Renuncias'!$G154)))</f>
        <v>-</v>
      </c>
      <c r="H154" s="50" t="str">
        <f>+IF('Denuncias-Renuncias'!$G154=0,"-",IF('Denuncias-Renuncias'!M154=0,"-",('Denuncias-Renuncias'!M154/'Denuncias-Renuncias'!$G154)))</f>
        <v>-</v>
      </c>
      <c r="I154" s="50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50">
        <f>+IF('Denuncias-Renuncias'!$G155=0,"-",IF('Denuncias-Renuncias'!H155=0,"-",('Denuncias-Renuncias'!H155/'Denuncias-Renuncias'!$G155)))</f>
        <v>8.3333333333333329E-2</v>
      </c>
      <c r="D155" s="50" t="str">
        <f>+IF('Denuncias-Renuncias'!$G155=0,"-",IF('Denuncias-Renuncias'!I155=0,"-",('Denuncias-Renuncias'!I155/'Denuncias-Renuncias'!$G155)))</f>
        <v>-</v>
      </c>
      <c r="E155" s="50">
        <f>+IF('Denuncias-Renuncias'!$G155=0,"-",IF('Denuncias-Renuncias'!J155=0,"-",('Denuncias-Renuncias'!J155/'Denuncias-Renuncias'!$G155)))</f>
        <v>0.77777777777777779</v>
      </c>
      <c r="F155" s="50" t="str">
        <f>+IF('Denuncias-Renuncias'!$G155=0,"-",IF('Denuncias-Renuncias'!K155=0,"-",('Denuncias-Renuncias'!K155/'Denuncias-Renuncias'!$G155)))</f>
        <v>-</v>
      </c>
      <c r="G155" s="50">
        <f>+IF('Denuncias-Renuncias'!$G155=0,"-",IF('Denuncias-Renuncias'!L155=0,"-",('Denuncias-Renuncias'!L155/'Denuncias-Renuncias'!$G155)))</f>
        <v>8.3333333333333329E-2</v>
      </c>
      <c r="H155" s="50">
        <f>+IF('Denuncias-Renuncias'!$G155=0,"-",IF('Denuncias-Renuncias'!M155=0,"-",('Denuncias-Renuncias'!M155/'Denuncias-Renuncias'!$G155)))</f>
        <v>5.5555555555555552E-2</v>
      </c>
      <c r="I155" s="50" t="str">
        <f>+IF('Denuncias-Renuncias'!$G155=0,"-",IF('Denuncias-Renuncias'!N155=0,"-",('Denuncias-Renuncias'!N155/'Denuncias-Renuncias'!$G155)))</f>
        <v>-</v>
      </c>
    </row>
    <row r="156" spans="2:9" ht="20.100000000000001" customHeight="1" thickBot="1" x14ac:dyDescent="0.25">
      <c r="B156" s="4" t="s">
        <v>363</v>
      </c>
      <c r="C156" s="50" t="str">
        <f>+IF('Denuncias-Renuncias'!$G156=0,"-",IF('Denuncias-Renuncias'!H156=0,"-",('Denuncias-Renuncias'!H156/'Denuncias-Renuncias'!$G156)))</f>
        <v>-</v>
      </c>
      <c r="D156" s="50" t="str">
        <f>+IF('Denuncias-Renuncias'!$G156=0,"-",IF('Denuncias-Renuncias'!I156=0,"-",('Denuncias-Renuncias'!I156/'Denuncias-Renuncias'!$G156)))</f>
        <v>-</v>
      </c>
      <c r="E156" s="50">
        <f>+IF('Denuncias-Renuncias'!$G156=0,"-",IF('Denuncias-Renuncias'!J156=0,"-",('Denuncias-Renuncias'!J156/'Denuncias-Renuncias'!$G156)))</f>
        <v>0.97307692307692306</v>
      </c>
      <c r="F156" s="50" t="str">
        <f>+IF('Denuncias-Renuncias'!$G156=0,"-",IF('Denuncias-Renuncias'!K156=0,"-",('Denuncias-Renuncias'!K156/'Denuncias-Renuncias'!$G156)))</f>
        <v>-</v>
      </c>
      <c r="G156" s="50">
        <f>+IF('Denuncias-Renuncias'!$G156=0,"-",IF('Denuncias-Renuncias'!L156=0,"-",('Denuncias-Renuncias'!L156/'Denuncias-Renuncias'!$G156)))</f>
        <v>2.6923076923076925E-2</v>
      </c>
      <c r="H156" s="50" t="str">
        <f>+IF('Denuncias-Renuncias'!$G156=0,"-",IF('Denuncias-Renuncias'!M156=0,"-",('Denuncias-Renuncias'!M156/'Denuncias-Renuncias'!$G156)))</f>
        <v>-</v>
      </c>
      <c r="I156" s="50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50" t="str">
        <f>+IF('Denuncias-Renuncias'!$G157=0,"-",IF('Denuncias-Renuncias'!H157=0,"-",('Denuncias-Renuncias'!H157/'Denuncias-Renuncias'!$G157)))</f>
        <v>-</v>
      </c>
      <c r="D157" s="50" t="str">
        <f>+IF('Denuncias-Renuncias'!$G157=0,"-",IF('Denuncias-Renuncias'!I157=0,"-",('Denuncias-Renuncias'!I157/'Denuncias-Renuncias'!$G157)))</f>
        <v>-</v>
      </c>
      <c r="E157" s="50">
        <f>+IF('Denuncias-Renuncias'!$G157=0,"-",IF('Denuncias-Renuncias'!J157=0,"-",('Denuncias-Renuncias'!J157/'Denuncias-Renuncias'!$G157)))</f>
        <v>0.68656716417910446</v>
      </c>
      <c r="F157" s="50" t="str">
        <f>+IF('Denuncias-Renuncias'!$G157=0,"-",IF('Denuncias-Renuncias'!K157=0,"-",('Denuncias-Renuncias'!K157/'Denuncias-Renuncias'!$G157)))</f>
        <v>-</v>
      </c>
      <c r="G157" s="50">
        <f>+IF('Denuncias-Renuncias'!$G157=0,"-",IF('Denuncias-Renuncias'!L157=0,"-",('Denuncias-Renuncias'!L157/'Denuncias-Renuncias'!$G157)))</f>
        <v>7.462686567164179E-3</v>
      </c>
      <c r="H157" s="50">
        <f>+IF('Denuncias-Renuncias'!$G157=0,"-",IF('Denuncias-Renuncias'!M157=0,"-",('Denuncias-Renuncias'!M157/'Denuncias-Renuncias'!$G157)))</f>
        <v>0.30597014925373134</v>
      </c>
      <c r="I157" s="50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50" t="str">
        <f>+IF('Denuncias-Renuncias'!$G158=0,"-",IF('Denuncias-Renuncias'!H158=0,"-",('Denuncias-Renuncias'!H158/'Denuncias-Renuncias'!$G158)))</f>
        <v>-</v>
      </c>
      <c r="D158" s="50" t="str">
        <f>+IF('Denuncias-Renuncias'!$G158=0,"-",IF('Denuncias-Renuncias'!I158=0,"-",('Denuncias-Renuncias'!I158/'Denuncias-Renuncias'!$G158)))</f>
        <v>-</v>
      </c>
      <c r="E158" s="50">
        <f>+IF('Denuncias-Renuncias'!$G158=0,"-",IF('Denuncias-Renuncias'!J158=0,"-",('Denuncias-Renuncias'!J158/'Denuncias-Renuncias'!$G158)))</f>
        <v>1</v>
      </c>
      <c r="F158" s="50" t="str">
        <f>+IF('Denuncias-Renuncias'!$G158=0,"-",IF('Denuncias-Renuncias'!K158=0,"-",('Denuncias-Renuncias'!K158/'Denuncias-Renuncias'!$G158)))</f>
        <v>-</v>
      </c>
      <c r="G158" s="50" t="str">
        <f>+IF('Denuncias-Renuncias'!$G158=0,"-",IF('Denuncias-Renuncias'!L158=0,"-",('Denuncias-Renuncias'!L158/'Denuncias-Renuncias'!$G158)))</f>
        <v>-</v>
      </c>
      <c r="H158" s="50" t="str">
        <f>+IF('Denuncias-Renuncias'!$G158=0,"-",IF('Denuncias-Renuncias'!M158=0,"-",('Denuncias-Renuncias'!M158/'Denuncias-Renuncias'!$G158)))</f>
        <v>-</v>
      </c>
      <c r="I158" s="50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50">
        <f>+IF('Denuncias-Renuncias'!$G159=0,"-",IF('Denuncias-Renuncias'!H159=0,"-",('Denuncias-Renuncias'!H159/'Denuncias-Renuncias'!$G159)))</f>
        <v>4.7169811320754715E-3</v>
      </c>
      <c r="D159" s="50" t="str">
        <f>+IF('Denuncias-Renuncias'!$G159=0,"-",IF('Denuncias-Renuncias'!I159=0,"-",('Denuncias-Renuncias'!I159/'Denuncias-Renuncias'!$G159)))</f>
        <v>-</v>
      </c>
      <c r="E159" s="50">
        <f>+IF('Denuncias-Renuncias'!$G159=0,"-",IF('Denuncias-Renuncias'!J159=0,"-",('Denuncias-Renuncias'!J159/'Denuncias-Renuncias'!$G159)))</f>
        <v>0.40566037735849059</v>
      </c>
      <c r="F159" s="50">
        <f>+IF('Denuncias-Renuncias'!$G159=0,"-",IF('Denuncias-Renuncias'!K159=0,"-",('Denuncias-Renuncias'!K159/'Denuncias-Renuncias'!$G159)))</f>
        <v>4.2452830188679243E-2</v>
      </c>
      <c r="G159" s="50">
        <f>+IF('Denuncias-Renuncias'!$G159=0,"-",IF('Denuncias-Renuncias'!L159=0,"-",('Denuncias-Renuncias'!L159/'Denuncias-Renuncias'!$G159)))</f>
        <v>5.6603773584905662E-2</v>
      </c>
      <c r="H159" s="50">
        <f>+IF('Denuncias-Renuncias'!$G159=0,"-",IF('Denuncias-Renuncias'!M159=0,"-",('Denuncias-Renuncias'!M159/'Denuncias-Renuncias'!$G159)))</f>
        <v>0.11792452830188679</v>
      </c>
      <c r="I159" s="50">
        <f>+IF('Denuncias-Renuncias'!$G159=0,"-",IF('Denuncias-Renuncias'!N159=0,"-",('Denuncias-Renuncias'!N159/'Denuncias-Renuncias'!$G159)))</f>
        <v>0.37264150943396224</v>
      </c>
    </row>
    <row r="160" spans="2:9" ht="20.100000000000001" customHeight="1" thickBot="1" x14ac:dyDescent="0.25">
      <c r="B160" s="4" t="s">
        <v>367</v>
      </c>
      <c r="C160" s="50" t="str">
        <f>+IF('Denuncias-Renuncias'!$G160=0,"-",IF('Denuncias-Renuncias'!H160=0,"-",('Denuncias-Renuncias'!H160/'Denuncias-Renuncias'!$G160)))</f>
        <v>-</v>
      </c>
      <c r="D160" s="50" t="str">
        <f>+IF('Denuncias-Renuncias'!$G160=0,"-",IF('Denuncias-Renuncias'!I160=0,"-",('Denuncias-Renuncias'!I160/'Denuncias-Renuncias'!$G160)))</f>
        <v>-</v>
      </c>
      <c r="E160" s="50">
        <f>+IF('Denuncias-Renuncias'!$G160=0,"-",IF('Denuncias-Renuncias'!J160=0,"-",('Denuncias-Renuncias'!J160/'Denuncias-Renuncias'!$G160)))</f>
        <v>1</v>
      </c>
      <c r="F160" s="50" t="str">
        <f>+IF('Denuncias-Renuncias'!$G160=0,"-",IF('Denuncias-Renuncias'!K160=0,"-",('Denuncias-Renuncias'!K160/'Denuncias-Renuncias'!$G160)))</f>
        <v>-</v>
      </c>
      <c r="G160" s="50" t="str">
        <f>+IF('Denuncias-Renuncias'!$G160=0,"-",IF('Denuncias-Renuncias'!L160=0,"-",('Denuncias-Renuncias'!L160/'Denuncias-Renuncias'!$G160)))</f>
        <v>-</v>
      </c>
      <c r="H160" s="50" t="str">
        <f>+IF('Denuncias-Renuncias'!$G160=0,"-",IF('Denuncias-Renuncias'!M160=0,"-",('Denuncias-Renuncias'!M160/'Denuncias-Renuncias'!$G160)))</f>
        <v>-</v>
      </c>
      <c r="I160" s="50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50" t="str">
        <f>+IF('Denuncias-Renuncias'!$G161=0,"-",IF('Denuncias-Renuncias'!H161=0,"-",('Denuncias-Renuncias'!H161/'Denuncias-Renuncias'!$G161)))</f>
        <v>-</v>
      </c>
      <c r="D161" s="50" t="str">
        <f>+IF('Denuncias-Renuncias'!$G161=0,"-",IF('Denuncias-Renuncias'!I161=0,"-",('Denuncias-Renuncias'!I161/'Denuncias-Renuncias'!$G161)))</f>
        <v>-</v>
      </c>
      <c r="E161" s="50">
        <f>+IF('Denuncias-Renuncias'!$G161=0,"-",IF('Denuncias-Renuncias'!J161=0,"-",('Denuncias-Renuncias'!J161/'Denuncias-Renuncias'!$G161)))</f>
        <v>0.45454545454545453</v>
      </c>
      <c r="F161" s="50" t="str">
        <f>+IF('Denuncias-Renuncias'!$G161=0,"-",IF('Denuncias-Renuncias'!K161=0,"-",('Denuncias-Renuncias'!K161/'Denuncias-Renuncias'!$G161)))</f>
        <v>-</v>
      </c>
      <c r="G161" s="50">
        <f>+IF('Denuncias-Renuncias'!$G161=0,"-",IF('Denuncias-Renuncias'!L161=0,"-",('Denuncias-Renuncias'!L161/'Denuncias-Renuncias'!$G161)))</f>
        <v>0.27272727272727271</v>
      </c>
      <c r="H161" s="50">
        <f>+IF('Denuncias-Renuncias'!$G161=0,"-",IF('Denuncias-Renuncias'!M161=0,"-",('Denuncias-Renuncias'!M161/'Denuncias-Renuncias'!$G161)))</f>
        <v>9.0909090909090912E-2</v>
      </c>
      <c r="I161" s="50">
        <f>+IF('Denuncias-Renuncias'!$G161=0,"-",IF('Denuncias-Renuncias'!N161=0,"-",('Denuncias-Renuncias'!N161/'Denuncias-Renuncias'!$G161)))</f>
        <v>0.18181818181818182</v>
      </c>
    </row>
    <row r="162" spans="2:9" ht="20.100000000000001" customHeight="1" thickBot="1" x14ac:dyDescent="0.25">
      <c r="B162" s="4" t="s">
        <v>369</v>
      </c>
      <c r="C162" s="50" t="str">
        <f>+IF('Denuncias-Renuncias'!$G162=0,"-",IF('Denuncias-Renuncias'!H162=0,"-",('Denuncias-Renuncias'!H162/'Denuncias-Renuncias'!$G162)))</f>
        <v>-</v>
      </c>
      <c r="D162" s="50" t="str">
        <f>+IF('Denuncias-Renuncias'!$G162=0,"-",IF('Denuncias-Renuncias'!I162=0,"-",('Denuncias-Renuncias'!I162/'Denuncias-Renuncias'!$G162)))</f>
        <v>-</v>
      </c>
      <c r="E162" s="50">
        <f>+IF('Denuncias-Renuncias'!$G162=0,"-",IF('Denuncias-Renuncias'!J162=0,"-",('Denuncias-Renuncias'!J162/'Denuncias-Renuncias'!$G162)))</f>
        <v>0.75</v>
      </c>
      <c r="F162" s="50">
        <f>+IF('Denuncias-Renuncias'!$G162=0,"-",IF('Denuncias-Renuncias'!K162=0,"-",('Denuncias-Renuncias'!K162/'Denuncias-Renuncias'!$G162)))</f>
        <v>8.3333333333333329E-2</v>
      </c>
      <c r="G162" s="50">
        <f>+IF('Denuncias-Renuncias'!$G162=0,"-",IF('Denuncias-Renuncias'!L162=0,"-",('Denuncias-Renuncias'!L162/'Denuncias-Renuncias'!$G162)))</f>
        <v>0.16666666666666666</v>
      </c>
      <c r="H162" s="50" t="str">
        <f>+IF('Denuncias-Renuncias'!$G162=0,"-",IF('Denuncias-Renuncias'!M162=0,"-",('Denuncias-Renuncias'!M162/'Denuncias-Renuncias'!$G162)))</f>
        <v>-</v>
      </c>
      <c r="I162" s="50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50" t="str">
        <f>+IF('Denuncias-Renuncias'!$G163=0,"-",IF('Denuncias-Renuncias'!H163=0,"-",('Denuncias-Renuncias'!H163/'Denuncias-Renuncias'!$G163)))</f>
        <v>-</v>
      </c>
      <c r="D163" s="50" t="str">
        <f>+IF('Denuncias-Renuncias'!$G163=0,"-",IF('Denuncias-Renuncias'!I163=0,"-",('Denuncias-Renuncias'!I163/'Denuncias-Renuncias'!$G163)))</f>
        <v>-</v>
      </c>
      <c r="E163" s="50">
        <f>+IF('Denuncias-Renuncias'!$G163=0,"-",IF('Denuncias-Renuncias'!J163=0,"-",('Denuncias-Renuncias'!J163/'Denuncias-Renuncias'!$G163)))</f>
        <v>0.6875</v>
      </c>
      <c r="F163" s="50" t="str">
        <f>+IF('Denuncias-Renuncias'!$G163=0,"-",IF('Denuncias-Renuncias'!K163=0,"-",('Denuncias-Renuncias'!K163/'Denuncias-Renuncias'!$G163)))</f>
        <v>-</v>
      </c>
      <c r="G163" s="50">
        <f>+IF('Denuncias-Renuncias'!$G163=0,"-",IF('Denuncias-Renuncias'!L163=0,"-",('Denuncias-Renuncias'!L163/'Denuncias-Renuncias'!$G163)))</f>
        <v>0.125</v>
      </c>
      <c r="H163" s="50">
        <f>+IF('Denuncias-Renuncias'!$G163=0,"-",IF('Denuncias-Renuncias'!M163=0,"-",('Denuncias-Renuncias'!M163/'Denuncias-Renuncias'!$G163)))</f>
        <v>0.1875</v>
      </c>
      <c r="I163" s="50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50" t="str">
        <f>+IF('Denuncias-Renuncias'!$G164=0,"-",IF('Denuncias-Renuncias'!H164=0,"-",('Denuncias-Renuncias'!H164/'Denuncias-Renuncias'!$G164)))</f>
        <v>-</v>
      </c>
      <c r="D164" s="50" t="str">
        <f>+IF('Denuncias-Renuncias'!$G164=0,"-",IF('Denuncias-Renuncias'!I164=0,"-",('Denuncias-Renuncias'!I164/'Denuncias-Renuncias'!$G164)))</f>
        <v>-</v>
      </c>
      <c r="E164" s="50">
        <f>+IF('Denuncias-Renuncias'!$G164=0,"-",IF('Denuncias-Renuncias'!J164=0,"-",('Denuncias-Renuncias'!J164/'Denuncias-Renuncias'!$G164)))</f>
        <v>0.90909090909090906</v>
      </c>
      <c r="F164" s="50" t="str">
        <f>+IF('Denuncias-Renuncias'!$G164=0,"-",IF('Denuncias-Renuncias'!K164=0,"-",('Denuncias-Renuncias'!K164/'Denuncias-Renuncias'!$G164)))</f>
        <v>-</v>
      </c>
      <c r="G164" s="50">
        <f>+IF('Denuncias-Renuncias'!$G164=0,"-",IF('Denuncias-Renuncias'!L164=0,"-",('Denuncias-Renuncias'!L164/'Denuncias-Renuncias'!$G164)))</f>
        <v>9.0909090909090912E-2</v>
      </c>
      <c r="H164" s="50" t="str">
        <f>+IF('Denuncias-Renuncias'!$G164=0,"-",IF('Denuncias-Renuncias'!M164=0,"-",('Denuncias-Renuncias'!M164/'Denuncias-Renuncias'!$G164)))</f>
        <v>-</v>
      </c>
      <c r="I164" s="50" t="str">
        <f>+IF('Denuncias-Renuncias'!$G164=0,"-",IF('Denuncias-Renuncias'!N164=0,"-",('Denuncias-Renuncias'!N164/'Denuncias-Renuncias'!$G164)))</f>
        <v>-</v>
      </c>
    </row>
    <row r="165" spans="2:9" ht="20.100000000000001" customHeight="1" thickBot="1" x14ac:dyDescent="0.25">
      <c r="B165" s="4" t="s">
        <v>371</v>
      </c>
      <c r="C165" s="50" t="str">
        <f>+IF('Denuncias-Renuncias'!$G165=0,"-",IF('Denuncias-Renuncias'!H165=0,"-",('Denuncias-Renuncias'!H165/'Denuncias-Renuncias'!$G165)))</f>
        <v>-</v>
      </c>
      <c r="D165" s="50" t="str">
        <f>+IF('Denuncias-Renuncias'!$G165=0,"-",IF('Denuncias-Renuncias'!I165=0,"-",('Denuncias-Renuncias'!I165/'Denuncias-Renuncias'!$G165)))</f>
        <v>-</v>
      </c>
      <c r="E165" s="50">
        <f>+IF('Denuncias-Renuncias'!$G165=0,"-",IF('Denuncias-Renuncias'!J165=0,"-",('Denuncias-Renuncias'!J165/'Denuncias-Renuncias'!$G165)))</f>
        <v>1</v>
      </c>
      <c r="F165" s="50" t="str">
        <f>+IF('Denuncias-Renuncias'!$G165=0,"-",IF('Denuncias-Renuncias'!K165=0,"-",('Denuncias-Renuncias'!K165/'Denuncias-Renuncias'!$G165)))</f>
        <v>-</v>
      </c>
      <c r="G165" s="50" t="str">
        <f>+IF('Denuncias-Renuncias'!$G165=0,"-",IF('Denuncias-Renuncias'!L165=0,"-",('Denuncias-Renuncias'!L165/'Denuncias-Renuncias'!$G165)))</f>
        <v>-</v>
      </c>
      <c r="H165" s="50" t="str">
        <f>+IF('Denuncias-Renuncias'!$G165=0,"-",IF('Denuncias-Renuncias'!M165=0,"-",('Denuncias-Renuncias'!M165/'Denuncias-Renuncias'!$G165)))</f>
        <v>-</v>
      </c>
      <c r="I165" s="50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50" t="str">
        <f>+IF('Denuncias-Renuncias'!$G166=0,"-",IF('Denuncias-Renuncias'!H166=0,"-",('Denuncias-Renuncias'!H166/'Denuncias-Renuncias'!$G166)))</f>
        <v>-</v>
      </c>
      <c r="D166" s="50" t="str">
        <f>+IF('Denuncias-Renuncias'!$G166=0,"-",IF('Denuncias-Renuncias'!I166=0,"-",('Denuncias-Renuncias'!I166/'Denuncias-Renuncias'!$G166)))</f>
        <v>-</v>
      </c>
      <c r="E166" s="50">
        <f>+IF('Denuncias-Renuncias'!$G166=0,"-",IF('Denuncias-Renuncias'!J166=0,"-",('Denuncias-Renuncias'!J166/'Denuncias-Renuncias'!$G166)))</f>
        <v>1</v>
      </c>
      <c r="F166" s="50" t="str">
        <f>+IF('Denuncias-Renuncias'!$G166=0,"-",IF('Denuncias-Renuncias'!K166=0,"-",('Denuncias-Renuncias'!K166/'Denuncias-Renuncias'!$G166)))</f>
        <v>-</v>
      </c>
      <c r="G166" s="50" t="str">
        <f>+IF('Denuncias-Renuncias'!$G166=0,"-",IF('Denuncias-Renuncias'!L166=0,"-",('Denuncias-Renuncias'!L166/'Denuncias-Renuncias'!$G166)))</f>
        <v>-</v>
      </c>
      <c r="H166" s="50" t="str">
        <f>+IF('Denuncias-Renuncias'!$G166=0,"-",IF('Denuncias-Renuncias'!M166=0,"-",('Denuncias-Renuncias'!M166/'Denuncias-Renuncias'!$G166)))</f>
        <v>-</v>
      </c>
      <c r="I166" s="50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50" t="str">
        <f>+IF('Denuncias-Renuncias'!$G167=0,"-",IF('Denuncias-Renuncias'!H167=0,"-",('Denuncias-Renuncias'!H167/'Denuncias-Renuncias'!$G167)))</f>
        <v>-</v>
      </c>
      <c r="D167" s="50" t="str">
        <f>+IF('Denuncias-Renuncias'!$G167=0,"-",IF('Denuncias-Renuncias'!I167=0,"-",('Denuncias-Renuncias'!I167/'Denuncias-Renuncias'!$G167)))</f>
        <v>-</v>
      </c>
      <c r="E167" s="50">
        <f>+IF('Denuncias-Renuncias'!$G167=0,"-",IF('Denuncias-Renuncias'!J167=0,"-",('Denuncias-Renuncias'!J167/'Denuncias-Renuncias'!$G167)))</f>
        <v>0.82978723404255317</v>
      </c>
      <c r="F167" s="50">
        <f>+IF('Denuncias-Renuncias'!$G167=0,"-",IF('Denuncias-Renuncias'!K167=0,"-",('Denuncias-Renuncias'!K167/'Denuncias-Renuncias'!$G167)))</f>
        <v>6.3829787234042548E-2</v>
      </c>
      <c r="G167" s="50">
        <f>+IF('Denuncias-Renuncias'!$G167=0,"-",IF('Denuncias-Renuncias'!L167=0,"-",('Denuncias-Renuncias'!L167/'Denuncias-Renuncias'!$G167)))</f>
        <v>8.5106382978723402E-2</v>
      </c>
      <c r="H167" s="50" t="str">
        <f>+IF('Denuncias-Renuncias'!$G167=0,"-",IF('Denuncias-Renuncias'!M167=0,"-",('Denuncias-Renuncias'!M167/'Denuncias-Renuncias'!$G167)))</f>
        <v>-</v>
      </c>
      <c r="I167" s="50">
        <f>+IF('Denuncias-Renuncias'!$G167=0,"-",IF('Denuncias-Renuncias'!N167=0,"-",('Denuncias-Renuncias'!N167/'Denuncias-Renuncias'!$G167)))</f>
        <v>2.1276595744680851E-2</v>
      </c>
    </row>
    <row r="168" spans="2:9" ht="20.100000000000001" customHeight="1" thickBot="1" x14ac:dyDescent="0.25">
      <c r="B168" s="4" t="s">
        <v>373</v>
      </c>
      <c r="C168" s="50" t="str">
        <f>+IF('Denuncias-Renuncias'!$G168=0,"-",IF('Denuncias-Renuncias'!H168=0,"-",('Denuncias-Renuncias'!H168/'Denuncias-Renuncias'!$G168)))</f>
        <v>-</v>
      </c>
      <c r="D168" s="50" t="str">
        <f>+IF('Denuncias-Renuncias'!$G168=0,"-",IF('Denuncias-Renuncias'!I168=0,"-",('Denuncias-Renuncias'!I168/'Denuncias-Renuncias'!$G168)))</f>
        <v>-</v>
      </c>
      <c r="E168" s="50" t="str">
        <f>+IF('Denuncias-Renuncias'!$G168=0,"-",IF('Denuncias-Renuncias'!J168=0,"-",('Denuncias-Renuncias'!J168/'Denuncias-Renuncias'!$G168)))</f>
        <v>-</v>
      </c>
      <c r="F168" s="50" t="str">
        <f>+IF('Denuncias-Renuncias'!$G168=0,"-",IF('Denuncias-Renuncias'!K168=0,"-",('Denuncias-Renuncias'!K168/'Denuncias-Renuncias'!$G168)))</f>
        <v>-</v>
      </c>
      <c r="G168" s="50" t="str">
        <f>+IF('Denuncias-Renuncias'!$G168=0,"-",IF('Denuncias-Renuncias'!L168=0,"-",('Denuncias-Renuncias'!L168/'Denuncias-Renuncias'!$G168)))</f>
        <v>-</v>
      </c>
      <c r="H168" s="50" t="str">
        <f>+IF('Denuncias-Renuncias'!$G168=0,"-",IF('Denuncias-Renuncias'!M168=0,"-",('Denuncias-Renuncias'!M168/'Denuncias-Renuncias'!$G168)))</f>
        <v>-</v>
      </c>
      <c r="I168" s="50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50" t="str">
        <f>+IF('Denuncias-Renuncias'!$G169=0,"-",IF('Denuncias-Renuncias'!H169=0,"-",('Denuncias-Renuncias'!H169/'Denuncias-Renuncias'!$G169)))</f>
        <v>-</v>
      </c>
      <c r="D169" s="50" t="str">
        <f>+IF('Denuncias-Renuncias'!$G169=0,"-",IF('Denuncias-Renuncias'!I169=0,"-",('Denuncias-Renuncias'!I169/'Denuncias-Renuncias'!$G169)))</f>
        <v>-</v>
      </c>
      <c r="E169" s="50">
        <f>+IF('Denuncias-Renuncias'!$G169=0,"-",IF('Denuncias-Renuncias'!J169=0,"-",('Denuncias-Renuncias'!J169/'Denuncias-Renuncias'!$G169)))</f>
        <v>0.71604938271604934</v>
      </c>
      <c r="F169" s="50">
        <f>+IF('Denuncias-Renuncias'!$G169=0,"-",IF('Denuncias-Renuncias'!K169=0,"-",('Denuncias-Renuncias'!K169/'Denuncias-Renuncias'!$G169)))</f>
        <v>3.7037037037037035E-2</v>
      </c>
      <c r="G169" s="50">
        <f>+IF('Denuncias-Renuncias'!$G169=0,"-",IF('Denuncias-Renuncias'!L169=0,"-",('Denuncias-Renuncias'!L169/'Denuncias-Renuncias'!$G169)))</f>
        <v>9.2592592592592587E-2</v>
      </c>
      <c r="H169" s="50">
        <f>+IF('Denuncias-Renuncias'!$G169=0,"-",IF('Denuncias-Renuncias'!M169=0,"-",('Denuncias-Renuncias'!M169/'Denuncias-Renuncias'!$G169)))</f>
        <v>9.8765432098765427E-2</v>
      </c>
      <c r="I169" s="50">
        <f>+IF('Denuncias-Renuncias'!$G169=0,"-",IF('Denuncias-Renuncias'!N169=0,"-",('Denuncias-Renuncias'!N169/'Denuncias-Renuncias'!$G169)))</f>
        <v>5.5555555555555552E-2</v>
      </c>
    </row>
    <row r="170" spans="2:9" ht="20.100000000000001" customHeight="1" thickBot="1" x14ac:dyDescent="0.25">
      <c r="B170" s="4" t="s">
        <v>374</v>
      </c>
      <c r="C170" s="50" t="str">
        <f>+IF('Denuncias-Renuncias'!$G170=0,"-",IF('Denuncias-Renuncias'!H170=0,"-",('Denuncias-Renuncias'!H170/'Denuncias-Renuncias'!$G170)))</f>
        <v>-</v>
      </c>
      <c r="D170" s="50" t="str">
        <f>+IF('Denuncias-Renuncias'!$G170=0,"-",IF('Denuncias-Renuncias'!I170=0,"-",('Denuncias-Renuncias'!I170/'Denuncias-Renuncias'!$G170)))</f>
        <v>-</v>
      </c>
      <c r="E170" s="50">
        <f>+IF('Denuncias-Renuncias'!$G170=0,"-",IF('Denuncias-Renuncias'!J170=0,"-",('Denuncias-Renuncias'!J170/'Denuncias-Renuncias'!$G170)))</f>
        <v>1</v>
      </c>
      <c r="F170" s="50" t="str">
        <f>+IF('Denuncias-Renuncias'!$G170=0,"-",IF('Denuncias-Renuncias'!K170=0,"-",('Denuncias-Renuncias'!K170/'Denuncias-Renuncias'!$G170)))</f>
        <v>-</v>
      </c>
      <c r="G170" s="50" t="str">
        <f>+IF('Denuncias-Renuncias'!$G170=0,"-",IF('Denuncias-Renuncias'!L170=0,"-",('Denuncias-Renuncias'!L170/'Denuncias-Renuncias'!$G170)))</f>
        <v>-</v>
      </c>
      <c r="H170" s="50" t="str">
        <f>+IF('Denuncias-Renuncias'!$G170=0,"-",IF('Denuncias-Renuncias'!M170=0,"-",('Denuncias-Renuncias'!M170/'Denuncias-Renuncias'!$G170)))</f>
        <v>-</v>
      </c>
      <c r="I170" s="50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50" t="str">
        <f>+IF('Denuncias-Renuncias'!$G171=0,"-",IF('Denuncias-Renuncias'!H171=0,"-",('Denuncias-Renuncias'!H171/'Denuncias-Renuncias'!$G171)))</f>
        <v>-</v>
      </c>
      <c r="D171" s="50" t="str">
        <f>+IF('Denuncias-Renuncias'!$G171=0,"-",IF('Denuncias-Renuncias'!I171=0,"-",('Denuncias-Renuncias'!I171/'Denuncias-Renuncias'!$G171)))</f>
        <v>-</v>
      </c>
      <c r="E171" s="50">
        <f>+IF('Denuncias-Renuncias'!$G171=0,"-",IF('Denuncias-Renuncias'!J171=0,"-",('Denuncias-Renuncias'!J171/'Denuncias-Renuncias'!$G171)))</f>
        <v>0.76923076923076927</v>
      </c>
      <c r="F171" s="50" t="str">
        <f>+IF('Denuncias-Renuncias'!$G171=0,"-",IF('Denuncias-Renuncias'!K171=0,"-",('Denuncias-Renuncias'!K171/'Denuncias-Renuncias'!$G171)))</f>
        <v>-</v>
      </c>
      <c r="G171" s="50">
        <f>+IF('Denuncias-Renuncias'!$G171=0,"-",IF('Denuncias-Renuncias'!L171=0,"-",('Denuncias-Renuncias'!L171/'Denuncias-Renuncias'!$G171)))</f>
        <v>0.23076923076923078</v>
      </c>
      <c r="H171" s="50" t="str">
        <f>+IF('Denuncias-Renuncias'!$G171=0,"-",IF('Denuncias-Renuncias'!M171=0,"-",('Denuncias-Renuncias'!M171/'Denuncias-Renuncias'!$G171)))</f>
        <v>-</v>
      </c>
      <c r="I171" s="50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50">
        <f>+IF('Denuncias-Renuncias'!$G172=0,"-",IF('Denuncias-Renuncias'!H172=0,"-",('Denuncias-Renuncias'!H172/'Denuncias-Renuncias'!$G172)))</f>
        <v>6.6666666666666666E-2</v>
      </c>
      <c r="D172" s="50" t="str">
        <f>+IF('Denuncias-Renuncias'!$G172=0,"-",IF('Denuncias-Renuncias'!I172=0,"-",('Denuncias-Renuncias'!I172/'Denuncias-Renuncias'!$G172)))</f>
        <v>-</v>
      </c>
      <c r="E172" s="50">
        <f>+IF('Denuncias-Renuncias'!$G172=0,"-",IF('Denuncias-Renuncias'!J172=0,"-",('Denuncias-Renuncias'!J172/'Denuncias-Renuncias'!$G172)))</f>
        <v>0.66666666666666663</v>
      </c>
      <c r="F172" s="50" t="str">
        <f>+IF('Denuncias-Renuncias'!$G172=0,"-",IF('Denuncias-Renuncias'!K172=0,"-",('Denuncias-Renuncias'!K172/'Denuncias-Renuncias'!$G172)))</f>
        <v>-</v>
      </c>
      <c r="G172" s="50">
        <f>+IF('Denuncias-Renuncias'!$G172=0,"-",IF('Denuncias-Renuncias'!L172=0,"-",('Denuncias-Renuncias'!L172/'Denuncias-Renuncias'!$G172)))</f>
        <v>0.2</v>
      </c>
      <c r="H172" s="50">
        <f>+IF('Denuncias-Renuncias'!$G172=0,"-",IF('Denuncias-Renuncias'!M172=0,"-",('Denuncias-Renuncias'!M172/'Denuncias-Renuncias'!$G172)))</f>
        <v>6.6666666666666666E-2</v>
      </c>
      <c r="I172" s="50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50" t="str">
        <f>+IF('Denuncias-Renuncias'!$G173=0,"-",IF('Denuncias-Renuncias'!H173=0,"-",('Denuncias-Renuncias'!H173/'Denuncias-Renuncias'!$G173)))</f>
        <v>-</v>
      </c>
      <c r="D173" s="50" t="str">
        <f>+IF('Denuncias-Renuncias'!$G173=0,"-",IF('Denuncias-Renuncias'!I173=0,"-",('Denuncias-Renuncias'!I173/'Denuncias-Renuncias'!$G173)))</f>
        <v>-</v>
      </c>
      <c r="E173" s="50">
        <f>+IF('Denuncias-Renuncias'!$G173=0,"-",IF('Denuncias-Renuncias'!J173=0,"-",('Denuncias-Renuncias'!J173/'Denuncias-Renuncias'!$G173)))</f>
        <v>0.66666666666666663</v>
      </c>
      <c r="F173" s="50" t="str">
        <f>+IF('Denuncias-Renuncias'!$G173=0,"-",IF('Denuncias-Renuncias'!K173=0,"-",('Denuncias-Renuncias'!K173/'Denuncias-Renuncias'!$G173)))</f>
        <v>-</v>
      </c>
      <c r="G173" s="50">
        <f>+IF('Denuncias-Renuncias'!$G173=0,"-",IF('Denuncias-Renuncias'!L173=0,"-",('Denuncias-Renuncias'!L173/'Denuncias-Renuncias'!$G173)))</f>
        <v>0.33333333333333331</v>
      </c>
      <c r="H173" s="50" t="str">
        <f>+IF('Denuncias-Renuncias'!$G173=0,"-",IF('Denuncias-Renuncias'!M173=0,"-",('Denuncias-Renuncias'!M173/'Denuncias-Renuncias'!$G173)))</f>
        <v>-</v>
      </c>
      <c r="I173" s="50" t="str">
        <f>+IF('Denuncias-Renuncias'!$G173=0,"-",IF('Denuncias-Renuncias'!N173=0,"-",('Denuncias-Renuncias'!N173/'Denuncias-Renuncias'!$G173)))</f>
        <v>-</v>
      </c>
    </row>
    <row r="174" spans="2:9" ht="20.100000000000001" customHeight="1" thickBot="1" x14ac:dyDescent="0.25">
      <c r="B174" s="4" t="s">
        <v>378</v>
      </c>
      <c r="C174" s="50">
        <f>+IF('Denuncias-Renuncias'!$G174=0,"-",IF('Denuncias-Renuncias'!H174=0,"-",('Denuncias-Renuncias'!H174/'Denuncias-Renuncias'!$G174)))</f>
        <v>0.8571428571428571</v>
      </c>
      <c r="D174" s="50">
        <f>+IF('Denuncias-Renuncias'!$G174=0,"-",IF('Denuncias-Renuncias'!I174=0,"-",('Denuncias-Renuncias'!I174/'Denuncias-Renuncias'!$G174)))</f>
        <v>0.14285714285714285</v>
      </c>
      <c r="E174" s="50" t="str">
        <f>+IF('Denuncias-Renuncias'!$G174=0,"-",IF('Denuncias-Renuncias'!J174=0,"-",('Denuncias-Renuncias'!J174/'Denuncias-Renuncias'!$G174)))</f>
        <v>-</v>
      </c>
      <c r="F174" s="50" t="str">
        <f>+IF('Denuncias-Renuncias'!$G174=0,"-",IF('Denuncias-Renuncias'!K174=0,"-",('Denuncias-Renuncias'!K174/'Denuncias-Renuncias'!$G174)))</f>
        <v>-</v>
      </c>
      <c r="G174" s="50" t="str">
        <f>+IF('Denuncias-Renuncias'!$G174=0,"-",IF('Denuncias-Renuncias'!L174=0,"-",('Denuncias-Renuncias'!L174/'Denuncias-Renuncias'!$G174)))</f>
        <v>-</v>
      </c>
      <c r="H174" s="50" t="str">
        <f>+IF('Denuncias-Renuncias'!$G174=0,"-",IF('Denuncias-Renuncias'!M174=0,"-",('Denuncias-Renuncias'!M174/'Denuncias-Renuncias'!$G174)))</f>
        <v>-</v>
      </c>
      <c r="I174" s="50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50" t="str">
        <f>+IF('Denuncias-Renuncias'!$G175=0,"-",IF('Denuncias-Renuncias'!H175=0,"-",('Denuncias-Renuncias'!H175/'Denuncias-Renuncias'!$G175)))</f>
        <v>-</v>
      </c>
      <c r="D175" s="50" t="str">
        <f>+IF('Denuncias-Renuncias'!$G175=0,"-",IF('Denuncias-Renuncias'!I175=0,"-",('Denuncias-Renuncias'!I175/'Denuncias-Renuncias'!$G175)))</f>
        <v>-</v>
      </c>
      <c r="E175" s="50">
        <f>+IF('Denuncias-Renuncias'!$G175=0,"-",IF('Denuncias-Renuncias'!J175=0,"-",('Denuncias-Renuncias'!J175/'Denuncias-Renuncias'!$G175)))</f>
        <v>1</v>
      </c>
      <c r="F175" s="50" t="str">
        <f>+IF('Denuncias-Renuncias'!$G175=0,"-",IF('Denuncias-Renuncias'!K175=0,"-",('Denuncias-Renuncias'!K175/'Denuncias-Renuncias'!$G175)))</f>
        <v>-</v>
      </c>
      <c r="G175" s="50" t="str">
        <f>+IF('Denuncias-Renuncias'!$G175=0,"-",IF('Denuncias-Renuncias'!L175=0,"-",('Denuncias-Renuncias'!L175/'Denuncias-Renuncias'!$G175)))</f>
        <v>-</v>
      </c>
      <c r="H175" s="50" t="str">
        <f>+IF('Denuncias-Renuncias'!$G175=0,"-",IF('Denuncias-Renuncias'!M175=0,"-",('Denuncias-Renuncias'!M175/'Denuncias-Renuncias'!$G175)))</f>
        <v>-</v>
      </c>
      <c r="I175" s="50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50" t="str">
        <f>+IF('Denuncias-Renuncias'!$G176=0,"-",IF('Denuncias-Renuncias'!H176=0,"-",('Denuncias-Renuncias'!H176/'Denuncias-Renuncias'!$G176)))</f>
        <v>-</v>
      </c>
      <c r="D176" s="50" t="str">
        <f>+IF('Denuncias-Renuncias'!$G176=0,"-",IF('Denuncias-Renuncias'!I176=0,"-",('Denuncias-Renuncias'!I176/'Denuncias-Renuncias'!$G176)))</f>
        <v>-</v>
      </c>
      <c r="E176" s="50" t="str">
        <f>+IF('Denuncias-Renuncias'!$G176=0,"-",IF('Denuncias-Renuncias'!J176=0,"-",('Denuncias-Renuncias'!J176/'Denuncias-Renuncias'!$G176)))</f>
        <v>-</v>
      </c>
      <c r="F176" s="50" t="str">
        <f>+IF('Denuncias-Renuncias'!$G176=0,"-",IF('Denuncias-Renuncias'!K176=0,"-",('Denuncias-Renuncias'!K176/'Denuncias-Renuncias'!$G176)))</f>
        <v>-</v>
      </c>
      <c r="G176" s="50" t="str">
        <f>+IF('Denuncias-Renuncias'!$G176=0,"-",IF('Denuncias-Renuncias'!L176=0,"-",('Denuncias-Renuncias'!L176/'Denuncias-Renuncias'!$G176)))</f>
        <v>-</v>
      </c>
      <c r="H176" s="50" t="str">
        <f>+IF('Denuncias-Renuncias'!$G176=0,"-",IF('Denuncias-Renuncias'!M176=0,"-",('Denuncias-Renuncias'!M176/'Denuncias-Renuncias'!$G176)))</f>
        <v>-</v>
      </c>
      <c r="I176" s="50" t="str">
        <f>+IF('Denuncias-Renuncias'!$G176=0,"-",IF('Denuncias-Renuncias'!N176=0,"-",('Denuncias-Renuncias'!N176/'Denuncias-Renuncias'!$G176)))</f>
        <v>-</v>
      </c>
    </row>
    <row r="177" spans="2:9" ht="20.100000000000001" customHeight="1" thickBot="1" x14ac:dyDescent="0.25">
      <c r="B177" s="4" t="s">
        <v>182</v>
      </c>
      <c r="C177" s="50">
        <f>+IF('Denuncias-Renuncias'!$G177=0,"-",IF('Denuncias-Renuncias'!H177=0,"-",('Denuncias-Renuncias'!H177/'Denuncias-Renuncias'!$G177)))</f>
        <v>1.834862385321101E-2</v>
      </c>
      <c r="D177" s="50" t="str">
        <f>+IF('Denuncias-Renuncias'!$G177=0,"-",IF('Denuncias-Renuncias'!I177=0,"-",('Denuncias-Renuncias'!I177/'Denuncias-Renuncias'!$G177)))</f>
        <v>-</v>
      </c>
      <c r="E177" s="50">
        <f>+IF('Denuncias-Renuncias'!$G177=0,"-",IF('Denuncias-Renuncias'!J177=0,"-",('Denuncias-Renuncias'!J177/'Denuncias-Renuncias'!$G177)))</f>
        <v>0.77981651376146788</v>
      </c>
      <c r="F177" s="50" t="str">
        <f>+IF('Denuncias-Renuncias'!$G177=0,"-",IF('Denuncias-Renuncias'!K177=0,"-",('Denuncias-Renuncias'!K177/'Denuncias-Renuncias'!$G177)))</f>
        <v>-</v>
      </c>
      <c r="G177" s="50">
        <f>+IF('Denuncias-Renuncias'!$G177=0,"-",IF('Denuncias-Renuncias'!L177=0,"-",('Denuncias-Renuncias'!L177/'Denuncias-Renuncias'!$G177)))</f>
        <v>0.16513761467889909</v>
      </c>
      <c r="H177" s="50">
        <f>+IF('Denuncias-Renuncias'!$G177=0,"-",IF('Denuncias-Renuncias'!M177=0,"-",('Denuncias-Renuncias'!M177/'Denuncias-Renuncias'!$G177)))</f>
        <v>3.669724770642202E-2</v>
      </c>
      <c r="I177" s="50" t="str">
        <f>+IF('Denuncias-Renuncias'!$G177=0,"-",IF('Denuncias-Renuncias'!N177=0,"-",('Denuncias-Renuncias'!N177/'Denuncias-Renuncias'!$G177)))</f>
        <v>-</v>
      </c>
    </row>
    <row r="178" spans="2:9" ht="20.100000000000001" customHeight="1" thickBot="1" x14ac:dyDescent="0.25">
      <c r="B178" s="4" t="s">
        <v>381</v>
      </c>
      <c r="C178" s="50" t="str">
        <f>+IF('Denuncias-Renuncias'!$G178=0,"-",IF('Denuncias-Renuncias'!H178=0,"-",('Denuncias-Renuncias'!H178/'Denuncias-Renuncias'!$G178)))</f>
        <v>-</v>
      </c>
      <c r="D178" s="50" t="str">
        <f>+IF('Denuncias-Renuncias'!$G178=0,"-",IF('Denuncias-Renuncias'!I178=0,"-",('Denuncias-Renuncias'!I178/'Denuncias-Renuncias'!$G178)))</f>
        <v>-</v>
      </c>
      <c r="E178" s="50">
        <f>+IF('Denuncias-Renuncias'!$G178=0,"-",IF('Denuncias-Renuncias'!J178=0,"-",('Denuncias-Renuncias'!J178/'Denuncias-Renuncias'!$G178)))</f>
        <v>1</v>
      </c>
      <c r="F178" s="50" t="str">
        <f>+IF('Denuncias-Renuncias'!$G178=0,"-",IF('Denuncias-Renuncias'!K178=0,"-",('Denuncias-Renuncias'!K178/'Denuncias-Renuncias'!$G178)))</f>
        <v>-</v>
      </c>
      <c r="G178" s="50" t="str">
        <f>+IF('Denuncias-Renuncias'!$G178=0,"-",IF('Denuncias-Renuncias'!L178=0,"-",('Denuncias-Renuncias'!L178/'Denuncias-Renuncias'!$G178)))</f>
        <v>-</v>
      </c>
      <c r="H178" s="50" t="str">
        <f>+IF('Denuncias-Renuncias'!$G178=0,"-",IF('Denuncias-Renuncias'!M178=0,"-",('Denuncias-Renuncias'!M178/'Denuncias-Renuncias'!$G178)))</f>
        <v>-</v>
      </c>
      <c r="I178" s="50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50" t="str">
        <f>+IF('Denuncias-Renuncias'!$G179=0,"-",IF('Denuncias-Renuncias'!H179=0,"-",('Denuncias-Renuncias'!H179/'Denuncias-Renuncias'!$G179)))</f>
        <v>-</v>
      </c>
      <c r="D179" s="50" t="str">
        <f>+IF('Denuncias-Renuncias'!$G179=0,"-",IF('Denuncias-Renuncias'!I179=0,"-",('Denuncias-Renuncias'!I179/'Denuncias-Renuncias'!$G179)))</f>
        <v>-</v>
      </c>
      <c r="E179" s="50">
        <f>+IF('Denuncias-Renuncias'!$G179=0,"-",IF('Denuncias-Renuncias'!J179=0,"-",('Denuncias-Renuncias'!J179/'Denuncias-Renuncias'!$G179)))</f>
        <v>0.89393939393939392</v>
      </c>
      <c r="F179" s="50" t="str">
        <f>+IF('Denuncias-Renuncias'!$G179=0,"-",IF('Denuncias-Renuncias'!K179=0,"-",('Denuncias-Renuncias'!K179/'Denuncias-Renuncias'!$G179)))</f>
        <v>-</v>
      </c>
      <c r="G179" s="50">
        <f>+IF('Denuncias-Renuncias'!$G179=0,"-",IF('Denuncias-Renuncias'!L179=0,"-",('Denuncias-Renuncias'!L179/'Denuncias-Renuncias'!$G179)))</f>
        <v>9.0909090909090912E-2</v>
      </c>
      <c r="H179" s="50">
        <f>+IF('Denuncias-Renuncias'!$G179=0,"-",IF('Denuncias-Renuncias'!M179=0,"-",('Denuncias-Renuncias'!M179/'Denuncias-Renuncias'!$G179)))</f>
        <v>1.5151515151515152E-2</v>
      </c>
      <c r="I179" s="50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50" t="str">
        <f>+IF('Denuncias-Renuncias'!$G180=0,"-",IF('Denuncias-Renuncias'!H180=0,"-",('Denuncias-Renuncias'!H180/'Denuncias-Renuncias'!$G180)))</f>
        <v>-</v>
      </c>
      <c r="D180" s="50" t="str">
        <f>+IF('Denuncias-Renuncias'!$G180=0,"-",IF('Denuncias-Renuncias'!I180=0,"-",('Denuncias-Renuncias'!I180/'Denuncias-Renuncias'!$G180)))</f>
        <v>-</v>
      </c>
      <c r="E180" s="50">
        <f>+IF('Denuncias-Renuncias'!$G180=0,"-",IF('Denuncias-Renuncias'!J180=0,"-",('Denuncias-Renuncias'!J180/'Denuncias-Renuncias'!$G180)))</f>
        <v>0.66666666666666663</v>
      </c>
      <c r="F180" s="50">
        <f>+IF('Denuncias-Renuncias'!$G180=0,"-",IF('Denuncias-Renuncias'!K180=0,"-",('Denuncias-Renuncias'!K180/'Denuncias-Renuncias'!$G180)))</f>
        <v>0.33333333333333331</v>
      </c>
      <c r="G180" s="50" t="str">
        <f>+IF('Denuncias-Renuncias'!$G180=0,"-",IF('Denuncias-Renuncias'!L180=0,"-",('Denuncias-Renuncias'!L180/'Denuncias-Renuncias'!$G180)))</f>
        <v>-</v>
      </c>
      <c r="H180" s="50" t="str">
        <f>+IF('Denuncias-Renuncias'!$G180=0,"-",IF('Denuncias-Renuncias'!M180=0,"-",('Denuncias-Renuncias'!M180/'Denuncias-Renuncias'!$G180)))</f>
        <v>-</v>
      </c>
      <c r="I180" s="50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50">
        <f>+IF('Denuncias-Renuncias'!$G181=0,"-",IF('Denuncias-Renuncias'!H181=0,"-",('Denuncias-Renuncias'!H181/'Denuncias-Renuncias'!$G181)))</f>
        <v>0.5</v>
      </c>
      <c r="D181" s="50">
        <f>+IF('Denuncias-Renuncias'!$G181=0,"-",IF('Denuncias-Renuncias'!I181=0,"-",('Denuncias-Renuncias'!I181/'Denuncias-Renuncias'!$G181)))</f>
        <v>0.5</v>
      </c>
      <c r="E181" s="50" t="str">
        <f>+IF('Denuncias-Renuncias'!$G181=0,"-",IF('Denuncias-Renuncias'!J181=0,"-",('Denuncias-Renuncias'!J181/'Denuncias-Renuncias'!$G181)))</f>
        <v>-</v>
      </c>
      <c r="F181" s="50" t="str">
        <f>+IF('Denuncias-Renuncias'!$G181=0,"-",IF('Denuncias-Renuncias'!K181=0,"-",('Denuncias-Renuncias'!K181/'Denuncias-Renuncias'!$G181)))</f>
        <v>-</v>
      </c>
      <c r="G181" s="50" t="str">
        <f>+IF('Denuncias-Renuncias'!$G181=0,"-",IF('Denuncias-Renuncias'!L181=0,"-",('Denuncias-Renuncias'!L181/'Denuncias-Renuncias'!$G181)))</f>
        <v>-</v>
      </c>
      <c r="H181" s="50" t="str">
        <f>+IF('Denuncias-Renuncias'!$G181=0,"-",IF('Denuncias-Renuncias'!M181=0,"-",('Denuncias-Renuncias'!M181/'Denuncias-Renuncias'!$G181)))</f>
        <v>-</v>
      </c>
      <c r="I181" s="50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50" t="str">
        <f>+IF('Denuncias-Renuncias'!$G182=0,"-",IF('Denuncias-Renuncias'!H182=0,"-",('Denuncias-Renuncias'!H182/'Denuncias-Renuncias'!$G182)))</f>
        <v>-</v>
      </c>
      <c r="D182" s="50" t="str">
        <f>+IF('Denuncias-Renuncias'!$G182=0,"-",IF('Denuncias-Renuncias'!I182=0,"-",('Denuncias-Renuncias'!I182/'Denuncias-Renuncias'!$G182)))</f>
        <v>-</v>
      </c>
      <c r="E182" s="50">
        <f>+IF('Denuncias-Renuncias'!$G182=0,"-",IF('Denuncias-Renuncias'!J182=0,"-",('Denuncias-Renuncias'!J182/'Denuncias-Renuncias'!$G182)))</f>
        <v>1</v>
      </c>
      <c r="F182" s="50" t="str">
        <f>+IF('Denuncias-Renuncias'!$G182=0,"-",IF('Denuncias-Renuncias'!K182=0,"-",('Denuncias-Renuncias'!K182/'Denuncias-Renuncias'!$G182)))</f>
        <v>-</v>
      </c>
      <c r="G182" s="50" t="str">
        <f>+IF('Denuncias-Renuncias'!$G182=0,"-",IF('Denuncias-Renuncias'!L182=0,"-",('Denuncias-Renuncias'!L182/'Denuncias-Renuncias'!$G182)))</f>
        <v>-</v>
      </c>
      <c r="H182" s="50" t="str">
        <f>+IF('Denuncias-Renuncias'!$G182=0,"-",IF('Denuncias-Renuncias'!M182=0,"-",('Denuncias-Renuncias'!M182/'Denuncias-Renuncias'!$G182)))</f>
        <v>-</v>
      </c>
      <c r="I182" s="50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50" t="str">
        <f>+IF('Denuncias-Renuncias'!$G183=0,"-",IF('Denuncias-Renuncias'!H183=0,"-",('Denuncias-Renuncias'!H183/'Denuncias-Renuncias'!$G183)))</f>
        <v>-</v>
      </c>
      <c r="D183" s="50" t="str">
        <f>+IF('Denuncias-Renuncias'!$G183=0,"-",IF('Denuncias-Renuncias'!I183=0,"-",('Denuncias-Renuncias'!I183/'Denuncias-Renuncias'!$G183)))</f>
        <v>-</v>
      </c>
      <c r="E183" s="50">
        <f>+IF('Denuncias-Renuncias'!$G183=0,"-",IF('Denuncias-Renuncias'!J183=0,"-",('Denuncias-Renuncias'!J183/'Denuncias-Renuncias'!$G183)))</f>
        <v>0.890625</v>
      </c>
      <c r="F183" s="50">
        <f>+IF('Denuncias-Renuncias'!$G183=0,"-",IF('Denuncias-Renuncias'!K183=0,"-",('Denuncias-Renuncias'!K183/'Denuncias-Renuncias'!$G183)))</f>
        <v>3.125E-2</v>
      </c>
      <c r="G183" s="50">
        <f>+IF('Denuncias-Renuncias'!$G183=0,"-",IF('Denuncias-Renuncias'!L183=0,"-",('Denuncias-Renuncias'!L183/'Denuncias-Renuncias'!$G183)))</f>
        <v>7.8125E-2</v>
      </c>
      <c r="H183" s="50" t="str">
        <f>+IF('Denuncias-Renuncias'!$G183=0,"-",IF('Denuncias-Renuncias'!M183=0,"-",('Denuncias-Renuncias'!M183/'Denuncias-Renuncias'!$G183)))</f>
        <v>-</v>
      </c>
      <c r="I183" s="50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50" t="str">
        <f>+IF('Denuncias-Renuncias'!$G184=0,"-",IF('Denuncias-Renuncias'!H184=0,"-",('Denuncias-Renuncias'!H184/'Denuncias-Renuncias'!$G184)))</f>
        <v>-</v>
      </c>
      <c r="D184" s="50" t="str">
        <f>+IF('Denuncias-Renuncias'!$G184=0,"-",IF('Denuncias-Renuncias'!I184=0,"-",('Denuncias-Renuncias'!I184/'Denuncias-Renuncias'!$G184)))</f>
        <v>-</v>
      </c>
      <c r="E184" s="50">
        <f>+IF('Denuncias-Renuncias'!$G184=0,"-",IF('Denuncias-Renuncias'!J184=0,"-",('Denuncias-Renuncias'!J184/'Denuncias-Renuncias'!$G184)))</f>
        <v>1</v>
      </c>
      <c r="F184" s="50" t="str">
        <f>+IF('Denuncias-Renuncias'!$G184=0,"-",IF('Denuncias-Renuncias'!K184=0,"-",('Denuncias-Renuncias'!K184/'Denuncias-Renuncias'!$G184)))</f>
        <v>-</v>
      </c>
      <c r="G184" s="50" t="str">
        <f>+IF('Denuncias-Renuncias'!$G184=0,"-",IF('Denuncias-Renuncias'!L184=0,"-",('Denuncias-Renuncias'!L184/'Denuncias-Renuncias'!$G184)))</f>
        <v>-</v>
      </c>
      <c r="H184" s="50" t="str">
        <f>+IF('Denuncias-Renuncias'!$G184=0,"-",IF('Denuncias-Renuncias'!M184=0,"-",('Denuncias-Renuncias'!M184/'Denuncias-Renuncias'!$G184)))</f>
        <v>-</v>
      </c>
      <c r="I184" s="50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50" t="str">
        <f>+IF('Denuncias-Renuncias'!$G185=0,"-",IF('Denuncias-Renuncias'!H185=0,"-",('Denuncias-Renuncias'!H185/'Denuncias-Renuncias'!$G185)))</f>
        <v>-</v>
      </c>
      <c r="D185" s="50" t="str">
        <f>+IF('Denuncias-Renuncias'!$G185=0,"-",IF('Denuncias-Renuncias'!I185=0,"-",('Denuncias-Renuncias'!I185/'Denuncias-Renuncias'!$G185)))</f>
        <v>-</v>
      </c>
      <c r="E185" s="50">
        <f>+IF('Denuncias-Renuncias'!$G185=0,"-",IF('Denuncias-Renuncias'!J185=0,"-",('Denuncias-Renuncias'!J185/'Denuncias-Renuncias'!$G185)))</f>
        <v>0.875</v>
      </c>
      <c r="F185" s="50" t="str">
        <f>+IF('Denuncias-Renuncias'!$G185=0,"-",IF('Denuncias-Renuncias'!K185=0,"-",('Denuncias-Renuncias'!K185/'Denuncias-Renuncias'!$G185)))</f>
        <v>-</v>
      </c>
      <c r="G185" s="50" t="str">
        <f>+IF('Denuncias-Renuncias'!$G185=0,"-",IF('Denuncias-Renuncias'!L185=0,"-",('Denuncias-Renuncias'!L185/'Denuncias-Renuncias'!$G185)))</f>
        <v>-</v>
      </c>
      <c r="H185" s="50">
        <f>+IF('Denuncias-Renuncias'!$G185=0,"-",IF('Denuncias-Renuncias'!M185=0,"-",('Denuncias-Renuncias'!M185/'Denuncias-Renuncias'!$G185)))</f>
        <v>0.125</v>
      </c>
      <c r="I185" s="50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50" t="str">
        <f>+IF('Denuncias-Renuncias'!$G186=0,"-",IF('Denuncias-Renuncias'!H186=0,"-",('Denuncias-Renuncias'!H186/'Denuncias-Renuncias'!$G186)))</f>
        <v>-</v>
      </c>
      <c r="D186" s="50" t="str">
        <f>+IF('Denuncias-Renuncias'!$G186=0,"-",IF('Denuncias-Renuncias'!I186=0,"-",('Denuncias-Renuncias'!I186/'Denuncias-Renuncias'!$G186)))</f>
        <v>-</v>
      </c>
      <c r="E186" s="50">
        <f>+IF('Denuncias-Renuncias'!$G186=0,"-",IF('Denuncias-Renuncias'!J186=0,"-",('Denuncias-Renuncias'!J186/'Denuncias-Renuncias'!$G186)))</f>
        <v>0.51086956521739135</v>
      </c>
      <c r="F186" s="50" t="str">
        <f>+IF('Denuncias-Renuncias'!$G186=0,"-",IF('Denuncias-Renuncias'!K186=0,"-",('Denuncias-Renuncias'!K186/'Denuncias-Renuncias'!$G186)))</f>
        <v>-</v>
      </c>
      <c r="G186" s="50">
        <f>+IF('Denuncias-Renuncias'!$G186=0,"-",IF('Denuncias-Renuncias'!L186=0,"-",('Denuncias-Renuncias'!L186/'Denuncias-Renuncias'!$G186)))</f>
        <v>0.4891304347826087</v>
      </c>
      <c r="H186" s="50" t="str">
        <f>+IF('Denuncias-Renuncias'!$G186=0,"-",IF('Denuncias-Renuncias'!M186=0,"-",('Denuncias-Renuncias'!M186/'Denuncias-Renuncias'!$G186)))</f>
        <v>-</v>
      </c>
      <c r="I186" s="50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50" t="str">
        <f>+IF('Denuncias-Renuncias'!$G187=0,"-",IF('Denuncias-Renuncias'!H187=0,"-",('Denuncias-Renuncias'!H187/'Denuncias-Renuncias'!$G187)))</f>
        <v>-</v>
      </c>
      <c r="D187" s="50" t="str">
        <f>+IF('Denuncias-Renuncias'!$G187=0,"-",IF('Denuncias-Renuncias'!I187=0,"-",('Denuncias-Renuncias'!I187/'Denuncias-Renuncias'!$G187)))</f>
        <v>-</v>
      </c>
      <c r="E187" s="50">
        <f>+IF('Denuncias-Renuncias'!$G187=0,"-",IF('Denuncias-Renuncias'!J187=0,"-",('Denuncias-Renuncias'!J187/'Denuncias-Renuncias'!$G187)))</f>
        <v>1</v>
      </c>
      <c r="F187" s="50" t="str">
        <f>+IF('Denuncias-Renuncias'!$G187=0,"-",IF('Denuncias-Renuncias'!K187=0,"-",('Denuncias-Renuncias'!K187/'Denuncias-Renuncias'!$G187)))</f>
        <v>-</v>
      </c>
      <c r="G187" s="50" t="str">
        <f>+IF('Denuncias-Renuncias'!$G187=0,"-",IF('Denuncias-Renuncias'!L187=0,"-",('Denuncias-Renuncias'!L187/'Denuncias-Renuncias'!$G187)))</f>
        <v>-</v>
      </c>
      <c r="H187" s="50" t="str">
        <f>+IF('Denuncias-Renuncias'!$G187=0,"-",IF('Denuncias-Renuncias'!M187=0,"-",('Denuncias-Renuncias'!M187/'Denuncias-Renuncias'!$G187)))</f>
        <v>-</v>
      </c>
      <c r="I187" s="50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50" t="str">
        <f>+IF('Denuncias-Renuncias'!$G188=0,"-",IF('Denuncias-Renuncias'!H188=0,"-",('Denuncias-Renuncias'!H188/'Denuncias-Renuncias'!$G188)))</f>
        <v>-</v>
      </c>
      <c r="D188" s="50" t="str">
        <f>+IF('Denuncias-Renuncias'!$G188=0,"-",IF('Denuncias-Renuncias'!I188=0,"-",('Denuncias-Renuncias'!I188/'Denuncias-Renuncias'!$G188)))</f>
        <v>-</v>
      </c>
      <c r="E188" s="50">
        <f>+IF('Denuncias-Renuncias'!$G188=0,"-",IF('Denuncias-Renuncias'!J188=0,"-",('Denuncias-Renuncias'!J188/'Denuncias-Renuncias'!$G188)))</f>
        <v>1</v>
      </c>
      <c r="F188" s="50" t="str">
        <f>+IF('Denuncias-Renuncias'!$G188=0,"-",IF('Denuncias-Renuncias'!K188=0,"-",('Denuncias-Renuncias'!K188/'Denuncias-Renuncias'!$G188)))</f>
        <v>-</v>
      </c>
      <c r="G188" s="50" t="str">
        <f>+IF('Denuncias-Renuncias'!$G188=0,"-",IF('Denuncias-Renuncias'!L188=0,"-",('Denuncias-Renuncias'!L188/'Denuncias-Renuncias'!$G188)))</f>
        <v>-</v>
      </c>
      <c r="H188" s="50" t="str">
        <f>+IF('Denuncias-Renuncias'!$G188=0,"-",IF('Denuncias-Renuncias'!M188=0,"-",('Denuncias-Renuncias'!M188/'Denuncias-Renuncias'!$G188)))</f>
        <v>-</v>
      </c>
      <c r="I188" s="50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50" t="str">
        <f>+IF('Denuncias-Renuncias'!$G189=0,"-",IF('Denuncias-Renuncias'!H189=0,"-",('Denuncias-Renuncias'!H189/'Denuncias-Renuncias'!$G189)))</f>
        <v>-</v>
      </c>
      <c r="D189" s="50" t="str">
        <f>+IF('Denuncias-Renuncias'!$G189=0,"-",IF('Denuncias-Renuncias'!I189=0,"-",('Denuncias-Renuncias'!I189/'Denuncias-Renuncias'!$G189)))</f>
        <v>-</v>
      </c>
      <c r="E189" s="50">
        <f>+IF('Denuncias-Renuncias'!$G189=0,"-",IF('Denuncias-Renuncias'!J189=0,"-",('Denuncias-Renuncias'!J189/'Denuncias-Renuncias'!$G189)))</f>
        <v>0.83333333333333337</v>
      </c>
      <c r="F189" s="50">
        <f>+IF('Denuncias-Renuncias'!$G189=0,"-",IF('Denuncias-Renuncias'!K189=0,"-",('Denuncias-Renuncias'!K189/'Denuncias-Renuncias'!$G189)))</f>
        <v>0.16666666666666666</v>
      </c>
      <c r="G189" s="50" t="str">
        <f>+IF('Denuncias-Renuncias'!$G189=0,"-",IF('Denuncias-Renuncias'!L189=0,"-",('Denuncias-Renuncias'!L189/'Denuncias-Renuncias'!$G189)))</f>
        <v>-</v>
      </c>
      <c r="H189" s="50" t="str">
        <f>+IF('Denuncias-Renuncias'!$G189=0,"-",IF('Denuncias-Renuncias'!M189=0,"-",('Denuncias-Renuncias'!M189/'Denuncias-Renuncias'!$G189)))</f>
        <v>-</v>
      </c>
      <c r="I189" s="50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50">
        <f>+IF('Denuncias-Renuncias'!$G190=0,"-",IF('Denuncias-Renuncias'!H190=0,"-",('Denuncias-Renuncias'!H190/'Denuncias-Renuncias'!$G190)))</f>
        <v>0.66666666666666663</v>
      </c>
      <c r="D190" s="50">
        <f>+IF('Denuncias-Renuncias'!$G190=0,"-",IF('Denuncias-Renuncias'!I190=0,"-",('Denuncias-Renuncias'!I190/'Denuncias-Renuncias'!$G190)))</f>
        <v>0.33333333333333331</v>
      </c>
      <c r="E190" s="50" t="str">
        <f>+IF('Denuncias-Renuncias'!$G190=0,"-",IF('Denuncias-Renuncias'!J190=0,"-",('Denuncias-Renuncias'!J190/'Denuncias-Renuncias'!$G190)))</f>
        <v>-</v>
      </c>
      <c r="F190" s="50" t="str">
        <f>+IF('Denuncias-Renuncias'!$G190=0,"-",IF('Denuncias-Renuncias'!K190=0,"-",('Denuncias-Renuncias'!K190/'Denuncias-Renuncias'!$G190)))</f>
        <v>-</v>
      </c>
      <c r="G190" s="50" t="str">
        <f>+IF('Denuncias-Renuncias'!$G190=0,"-",IF('Denuncias-Renuncias'!L190=0,"-",('Denuncias-Renuncias'!L190/'Denuncias-Renuncias'!$G190)))</f>
        <v>-</v>
      </c>
      <c r="H190" s="50" t="str">
        <f>+IF('Denuncias-Renuncias'!$G190=0,"-",IF('Denuncias-Renuncias'!M190=0,"-",('Denuncias-Renuncias'!M190/'Denuncias-Renuncias'!$G190)))</f>
        <v>-</v>
      </c>
      <c r="I190" s="50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50" t="str">
        <f>+IF('Denuncias-Renuncias'!$G191=0,"-",IF('Denuncias-Renuncias'!H191=0,"-",('Denuncias-Renuncias'!H191/'Denuncias-Renuncias'!$G191)))</f>
        <v>-</v>
      </c>
      <c r="D191" s="50" t="str">
        <f>+IF('Denuncias-Renuncias'!$G191=0,"-",IF('Denuncias-Renuncias'!I191=0,"-",('Denuncias-Renuncias'!I191/'Denuncias-Renuncias'!$G191)))</f>
        <v>-</v>
      </c>
      <c r="E191" s="50">
        <f>+IF('Denuncias-Renuncias'!$G191=0,"-",IF('Denuncias-Renuncias'!J191=0,"-",('Denuncias-Renuncias'!J191/'Denuncias-Renuncias'!$G191)))</f>
        <v>0.98290598290598286</v>
      </c>
      <c r="F191" s="50" t="str">
        <f>+IF('Denuncias-Renuncias'!$G191=0,"-",IF('Denuncias-Renuncias'!K191=0,"-",('Denuncias-Renuncias'!K191/'Denuncias-Renuncias'!$G191)))</f>
        <v>-</v>
      </c>
      <c r="G191" s="50">
        <f>+IF('Denuncias-Renuncias'!$G191=0,"-",IF('Denuncias-Renuncias'!L191=0,"-",('Denuncias-Renuncias'!L191/'Denuncias-Renuncias'!$G191)))</f>
        <v>1.7094017094017096E-2</v>
      </c>
      <c r="H191" s="50" t="str">
        <f>+IF('Denuncias-Renuncias'!$G191=0,"-",IF('Denuncias-Renuncias'!M191=0,"-",('Denuncias-Renuncias'!M191/'Denuncias-Renuncias'!$G191)))</f>
        <v>-</v>
      </c>
      <c r="I191" s="50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50" t="str">
        <f>+IF('Denuncias-Renuncias'!$G192=0,"-",IF('Denuncias-Renuncias'!H192=0,"-",('Denuncias-Renuncias'!H192/'Denuncias-Renuncias'!$G192)))</f>
        <v>-</v>
      </c>
      <c r="D192" s="50" t="str">
        <f>+IF('Denuncias-Renuncias'!$G192=0,"-",IF('Denuncias-Renuncias'!I192=0,"-",('Denuncias-Renuncias'!I192/'Denuncias-Renuncias'!$G192)))</f>
        <v>-</v>
      </c>
      <c r="E192" s="50">
        <f>+IF('Denuncias-Renuncias'!$G192=0,"-",IF('Denuncias-Renuncias'!J192=0,"-",('Denuncias-Renuncias'!J192/'Denuncias-Renuncias'!$G192)))</f>
        <v>1</v>
      </c>
      <c r="F192" s="50" t="str">
        <f>+IF('Denuncias-Renuncias'!$G192=0,"-",IF('Denuncias-Renuncias'!K192=0,"-",('Denuncias-Renuncias'!K192/'Denuncias-Renuncias'!$G192)))</f>
        <v>-</v>
      </c>
      <c r="G192" s="50" t="str">
        <f>+IF('Denuncias-Renuncias'!$G192=0,"-",IF('Denuncias-Renuncias'!L192=0,"-",('Denuncias-Renuncias'!L192/'Denuncias-Renuncias'!$G192)))</f>
        <v>-</v>
      </c>
      <c r="H192" s="50" t="str">
        <f>+IF('Denuncias-Renuncias'!$G192=0,"-",IF('Denuncias-Renuncias'!M192=0,"-",('Denuncias-Renuncias'!M192/'Denuncias-Renuncias'!$G192)))</f>
        <v>-</v>
      </c>
      <c r="I192" s="50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50" t="str">
        <f>+IF('Denuncias-Renuncias'!$G193=0,"-",IF('Denuncias-Renuncias'!H193=0,"-",('Denuncias-Renuncias'!H193/'Denuncias-Renuncias'!$G193)))</f>
        <v>-</v>
      </c>
      <c r="D193" s="50" t="str">
        <f>+IF('Denuncias-Renuncias'!$G193=0,"-",IF('Denuncias-Renuncias'!I193=0,"-",('Denuncias-Renuncias'!I193/'Denuncias-Renuncias'!$G193)))</f>
        <v>-</v>
      </c>
      <c r="E193" s="50">
        <f>+IF('Denuncias-Renuncias'!$G193=0,"-",IF('Denuncias-Renuncias'!J193=0,"-",('Denuncias-Renuncias'!J193/'Denuncias-Renuncias'!$G193)))</f>
        <v>1</v>
      </c>
      <c r="F193" s="50" t="str">
        <f>+IF('Denuncias-Renuncias'!$G193=0,"-",IF('Denuncias-Renuncias'!K193=0,"-",('Denuncias-Renuncias'!K193/'Denuncias-Renuncias'!$G193)))</f>
        <v>-</v>
      </c>
      <c r="G193" s="50" t="str">
        <f>+IF('Denuncias-Renuncias'!$G193=0,"-",IF('Denuncias-Renuncias'!L193=0,"-",('Denuncias-Renuncias'!L193/'Denuncias-Renuncias'!$G193)))</f>
        <v>-</v>
      </c>
      <c r="H193" s="50" t="str">
        <f>+IF('Denuncias-Renuncias'!$G193=0,"-",IF('Denuncias-Renuncias'!M193=0,"-",('Denuncias-Renuncias'!M193/'Denuncias-Renuncias'!$G193)))</f>
        <v>-</v>
      </c>
      <c r="I193" s="50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50" t="str">
        <f>+IF('Denuncias-Renuncias'!$G194=0,"-",IF('Denuncias-Renuncias'!H194=0,"-",('Denuncias-Renuncias'!H194/'Denuncias-Renuncias'!$G194)))</f>
        <v>-</v>
      </c>
      <c r="D194" s="50" t="str">
        <f>+IF('Denuncias-Renuncias'!$G194=0,"-",IF('Denuncias-Renuncias'!I194=0,"-",('Denuncias-Renuncias'!I194/'Denuncias-Renuncias'!$G194)))</f>
        <v>-</v>
      </c>
      <c r="E194" s="50">
        <f>+IF('Denuncias-Renuncias'!$G194=0,"-",IF('Denuncias-Renuncias'!J194=0,"-",('Denuncias-Renuncias'!J194/'Denuncias-Renuncias'!$G194)))</f>
        <v>1</v>
      </c>
      <c r="F194" s="50" t="str">
        <f>+IF('Denuncias-Renuncias'!$G194=0,"-",IF('Denuncias-Renuncias'!K194=0,"-",('Denuncias-Renuncias'!K194/'Denuncias-Renuncias'!$G194)))</f>
        <v>-</v>
      </c>
      <c r="G194" s="50" t="str">
        <f>+IF('Denuncias-Renuncias'!$G194=0,"-",IF('Denuncias-Renuncias'!L194=0,"-",('Denuncias-Renuncias'!L194/'Denuncias-Renuncias'!$G194)))</f>
        <v>-</v>
      </c>
      <c r="H194" s="50" t="str">
        <f>+IF('Denuncias-Renuncias'!$G194=0,"-",IF('Denuncias-Renuncias'!M194=0,"-",('Denuncias-Renuncias'!M194/'Denuncias-Renuncias'!$G194)))</f>
        <v>-</v>
      </c>
      <c r="I194" s="50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50" t="str">
        <f>+IF('Denuncias-Renuncias'!$G195=0,"-",IF('Denuncias-Renuncias'!H195=0,"-",('Denuncias-Renuncias'!H195/'Denuncias-Renuncias'!$G195)))</f>
        <v>-</v>
      </c>
      <c r="D195" s="50" t="str">
        <f>+IF('Denuncias-Renuncias'!$G195=0,"-",IF('Denuncias-Renuncias'!I195=0,"-",('Denuncias-Renuncias'!I195/'Denuncias-Renuncias'!$G195)))</f>
        <v>-</v>
      </c>
      <c r="E195" s="50">
        <f>+IF('Denuncias-Renuncias'!$G195=0,"-",IF('Denuncias-Renuncias'!J195=0,"-",('Denuncias-Renuncias'!J195/'Denuncias-Renuncias'!$G195)))</f>
        <v>1</v>
      </c>
      <c r="F195" s="50" t="str">
        <f>+IF('Denuncias-Renuncias'!$G195=0,"-",IF('Denuncias-Renuncias'!K195=0,"-",('Denuncias-Renuncias'!K195/'Denuncias-Renuncias'!$G195)))</f>
        <v>-</v>
      </c>
      <c r="G195" s="50" t="str">
        <f>+IF('Denuncias-Renuncias'!$G195=0,"-",IF('Denuncias-Renuncias'!L195=0,"-",('Denuncias-Renuncias'!L195/'Denuncias-Renuncias'!$G195)))</f>
        <v>-</v>
      </c>
      <c r="H195" s="50" t="str">
        <f>+IF('Denuncias-Renuncias'!$G195=0,"-",IF('Denuncias-Renuncias'!M195=0,"-",('Denuncias-Renuncias'!M195/'Denuncias-Renuncias'!$G195)))</f>
        <v>-</v>
      </c>
      <c r="I195" s="50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50" t="str">
        <f>+IF('Denuncias-Renuncias'!$G196=0,"-",IF('Denuncias-Renuncias'!H196=0,"-",('Denuncias-Renuncias'!H196/'Denuncias-Renuncias'!$G196)))</f>
        <v>-</v>
      </c>
      <c r="D196" s="50" t="str">
        <f>+IF('Denuncias-Renuncias'!$G196=0,"-",IF('Denuncias-Renuncias'!I196=0,"-",('Denuncias-Renuncias'!I196/'Denuncias-Renuncias'!$G196)))</f>
        <v>-</v>
      </c>
      <c r="E196" s="50" t="str">
        <f>+IF('Denuncias-Renuncias'!$G196=0,"-",IF('Denuncias-Renuncias'!J196=0,"-",('Denuncias-Renuncias'!J196/'Denuncias-Renuncias'!$G196)))</f>
        <v>-</v>
      </c>
      <c r="F196" s="50" t="str">
        <f>+IF('Denuncias-Renuncias'!$G196=0,"-",IF('Denuncias-Renuncias'!K196=0,"-",('Denuncias-Renuncias'!K196/'Denuncias-Renuncias'!$G196)))</f>
        <v>-</v>
      </c>
      <c r="G196" s="50" t="str">
        <f>+IF('Denuncias-Renuncias'!$G196=0,"-",IF('Denuncias-Renuncias'!L196=0,"-",('Denuncias-Renuncias'!L196/'Denuncias-Renuncias'!$G196)))</f>
        <v>-</v>
      </c>
      <c r="H196" s="50" t="str">
        <f>+IF('Denuncias-Renuncias'!$G196=0,"-",IF('Denuncias-Renuncias'!M196=0,"-",('Denuncias-Renuncias'!M196/'Denuncias-Renuncias'!$G196)))</f>
        <v>-</v>
      </c>
      <c r="I196" s="50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50" t="str">
        <f>+IF('Denuncias-Renuncias'!$G197=0,"-",IF('Denuncias-Renuncias'!H197=0,"-",('Denuncias-Renuncias'!H197/'Denuncias-Renuncias'!$G197)))</f>
        <v>-</v>
      </c>
      <c r="D197" s="50" t="str">
        <f>+IF('Denuncias-Renuncias'!$G197=0,"-",IF('Denuncias-Renuncias'!I197=0,"-",('Denuncias-Renuncias'!I197/'Denuncias-Renuncias'!$G197)))</f>
        <v>-</v>
      </c>
      <c r="E197" s="50">
        <f>+IF('Denuncias-Renuncias'!$G197=0,"-",IF('Denuncias-Renuncias'!J197=0,"-",('Denuncias-Renuncias'!J197/'Denuncias-Renuncias'!$G197)))</f>
        <v>0.73333333333333328</v>
      </c>
      <c r="F197" s="50" t="str">
        <f>+IF('Denuncias-Renuncias'!$G197=0,"-",IF('Denuncias-Renuncias'!K197=0,"-",('Denuncias-Renuncias'!K197/'Denuncias-Renuncias'!$G197)))</f>
        <v>-</v>
      </c>
      <c r="G197" s="50">
        <f>+IF('Denuncias-Renuncias'!$G197=0,"-",IF('Denuncias-Renuncias'!L197=0,"-",('Denuncias-Renuncias'!L197/'Denuncias-Renuncias'!$G197)))</f>
        <v>0.2</v>
      </c>
      <c r="H197" s="50" t="str">
        <f>+IF('Denuncias-Renuncias'!$G197=0,"-",IF('Denuncias-Renuncias'!M197=0,"-",('Denuncias-Renuncias'!M197/'Denuncias-Renuncias'!$G197)))</f>
        <v>-</v>
      </c>
      <c r="I197" s="50">
        <f>+IF('Denuncias-Renuncias'!$G197=0,"-",IF('Denuncias-Renuncias'!N197=0,"-",('Denuncias-Renuncias'!N197/'Denuncias-Renuncias'!$G197)))</f>
        <v>6.6666666666666666E-2</v>
      </c>
    </row>
    <row r="198" spans="2:9" ht="20.100000000000001" customHeight="1" thickBot="1" x14ac:dyDescent="0.25">
      <c r="B198" s="4" t="s">
        <v>187</v>
      </c>
      <c r="C198" s="50" t="str">
        <f>+IF('Denuncias-Renuncias'!$G198=0,"-",IF('Denuncias-Renuncias'!H198=0,"-",('Denuncias-Renuncias'!H198/'Denuncias-Renuncias'!$G198)))</f>
        <v>-</v>
      </c>
      <c r="D198" s="50" t="str">
        <f>+IF('Denuncias-Renuncias'!$G198=0,"-",IF('Denuncias-Renuncias'!I198=0,"-",('Denuncias-Renuncias'!I198/'Denuncias-Renuncias'!$G198)))</f>
        <v>-</v>
      </c>
      <c r="E198" s="50">
        <f>+IF('Denuncias-Renuncias'!$G198=0,"-",IF('Denuncias-Renuncias'!J198=0,"-",('Denuncias-Renuncias'!J198/'Denuncias-Renuncias'!$G198)))</f>
        <v>0.52075471698113207</v>
      </c>
      <c r="F198" s="50">
        <f>+IF('Denuncias-Renuncias'!$G198=0,"-",IF('Denuncias-Renuncias'!K198=0,"-",('Denuncias-Renuncias'!K198/'Denuncias-Renuncias'!$G198)))</f>
        <v>1.8867924528301886E-2</v>
      </c>
      <c r="G198" s="50">
        <f>+IF('Denuncias-Renuncias'!$G198=0,"-",IF('Denuncias-Renuncias'!L198=0,"-",('Denuncias-Renuncias'!L198/'Denuncias-Renuncias'!$G198)))</f>
        <v>0.45660377358490567</v>
      </c>
      <c r="H198" s="50">
        <f>+IF('Denuncias-Renuncias'!$G198=0,"-",IF('Denuncias-Renuncias'!M198=0,"-",('Denuncias-Renuncias'!M198/'Denuncias-Renuncias'!$G198)))</f>
        <v>3.7735849056603774E-3</v>
      </c>
      <c r="I198" s="50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50" t="str">
        <f>+IF('Denuncias-Renuncias'!$G199=0,"-",IF('Denuncias-Renuncias'!H199=0,"-",('Denuncias-Renuncias'!H199/'Denuncias-Renuncias'!$G199)))</f>
        <v>-</v>
      </c>
      <c r="D199" s="50" t="str">
        <f>+IF('Denuncias-Renuncias'!$G199=0,"-",IF('Denuncias-Renuncias'!I199=0,"-",('Denuncias-Renuncias'!I199/'Denuncias-Renuncias'!$G199)))</f>
        <v>-</v>
      </c>
      <c r="E199" s="50">
        <f>+IF('Denuncias-Renuncias'!$G199=0,"-",IF('Denuncias-Renuncias'!J199=0,"-",('Denuncias-Renuncias'!J199/'Denuncias-Renuncias'!$G199)))</f>
        <v>0.92592592592592593</v>
      </c>
      <c r="F199" s="50" t="str">
        <f>+IF('Denuncias-Renuncias'!$G199=0,"-",IF('Denuncias-Renuncias'!K199=0,"-",('Denuncias-Renuncias'!K199/'Denuncias-Renuncias'!$G199)))</f>
        <v>-</v>
      </c>
      <c r="G199" s="50">
        <f>+IF('Denuncias-Renuncias'!$G199=0,"-",IF('Denuncias-Renuncias'!L199=0,"-",('Denuncias-Renuncias'!L199/'Denuncias-Renuncias'!$G199)))</f>
        <v>7.407407407407407E-2</v>
      </c>
      <c r="H199" s="50" t="str">
        <f>+IF('Denuncias-Renuncias'!$G199=0,"-",IF('Denuncias-Renuncias'!M199=0,"-",('Denuncias-Renuncias'!M199/'Denuncias-Renuncias'!$G199)))</f>
        <v>-</v>
      </c>
      <c r="I199" s="50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50" t="str">
        <f>+IF('Denuncias-Renuncias'!$G200=0,"-",IF('Denuncias-Renuncias'!H200=0,"-",('Denuncias-Renuncias'!H200/'Denuncias-Renuncias'!$G200)))</f>
        <v>-</v>
      </c>
      <c r="D200" s="50" t="str">
        <f>+IF('Denuncias-Renuncias'!$G200=0,"-",IF('Denuncias-Renuncias'!I200=0,"-",('Denuncias-Renuncias'!I200/'Denuncias-Renuncias'!$G200)))</f>
        <v>-</v>
      </c>
      <c r="E200" s="50">
        <f>+IF('Denuncias-Renuncias'!$G200=0,"-",IF('Denuncias-Renuncias'!J200=0,"-",('Denuncias-Renuncias'!J200/'Denuncias-Renuncias'!$G200)))</f>
        <v>1</v>
      </c>
      <c r="F200" s="50" t="str">
        <f>+IF('Denuncias-Renuncias'!$G200=0,"-",IF('Denuncias-Renuncias'!K200=0,"-",('Denuncias-Renuncias'!K200/'Denuncias-Renuncias'!$G200)))</f>
        <v>-</v>
      </c>
      <c r="G200" s="50" t="str">
        <f>+IF('Denuncias-Renuncias'!$G200=0,"-",IF('Denuncias-Renuncias'!L200=0,"-",('Denuncias-Renuncias'!L200/'Denuncias-Renuncias'!$G200)))</f>
        <v>-</v>
      </c>
      <c r="H200" s="50" t="str">
        <f>+IF('Denuncias-Renuncias'!$G200=0,"-",IF('Denuncias-Renuncias'!M200=0,"-",('Denuncias-Renuncias'!M200/'Denuncias-Renuncias'!$G200)))</f>
        <v>-</v>
      </c>
      <c r="I200" s="50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50" t="str">
        <f>+IF('Denuncias-Renuncias'!$G201=0,"-",IF('Denuncias-Renuncias'!H201=0,"-",('Denuncias-Renuncias'!H201/'Denuncias-Renuncias'!$G201)))</f>
        <v>-</v>
      </c>
      <c r="D201" s="50" t="str">
        <f>+IF('Denuncias-Renuncias'!$G201=0,"-",IF('Denuncias-Renuncias'!I201=0,"-",('Denuncias-Renuncias'!I201/'Denuncias-Renuncias'!$G201)))</f>
        <v>-</v>
      </c>
      <c r="E201" s="50">
        <f>+IF('Denuncias-Renuncias'!$G201=0,"-",IF('Denuncias-Renuncias'!J201=0,"-",('Denuncias-Renuncias'!J201/'Denuncias-Renuncias'!$G201)))</f>
        <v>1</v>
      </c>
      <c r="F201" s="50" t="str">
        <f>+IF('Denuncias-Renuncias'!$G201=0,"-",IF('Denuncias-Renuncias'!K201=0,"-",('Denuncias-Renuncias'!K201/'Denuncias-Renuncias'!$G201)))</f>
        <v>-</v>
      </c>
      <c r="G201" s="50" t="str">
        <f>+IF('Denuncias-Renuncias'!$G201=0,"-",IF('Denuncias-Renuncias'!L201=0,"-",('Denuncias-Renuncias'!L201/'Denuncias-Renuncias'!$G201)))</f>
        <v>-</v>
      </c>
      <c r="H201" s="50" t="str">
        <f>+IF('Denuncias-Renuncias'!$G201=0,"-",IF('Denuncias-Renuncias'!M201=0,"-",('Denuncias-Renuncias'!M201/'Denuncias-Renuncias'!$G201)))</f>
        <v>-</v>
      </c>
      <c r="I201" s="50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50" t="str">
        <f>+IF('Denuncias-Renuncias'!$G202=0,"-",IF('Denuncias-Renuncias'!H202=0,"-",('Denuncias-Renuncias'!H202/'Denuncias-Renuncias'!$G202)))</f>
        <v>-</v>
      </c>
      <c r="D202" s="50" t="str">
        <f>+IF('Denuncias-Renuncias'!$G202=0,"-",IF('Denuncias-Renuncias'!I202=0,"-",('Denuncias-Renuncias'!I202/'Denuncias-Renuncias'!$G202)))</f>
        <v>-</v>
      </c>
      <c r="E202" s="50">
        <f>+IF('Denuncias-Renuncias'!$G202=0,"-",IF('Denuncias-Renuncias'!J202=0,"-",('Denuncias-Renuncias'!J202/'Denuncias-Renuncias'!$G202)))</f>
        <v>0.82051282051282048</v>
      </c>
      <c r="F202" s="50">
        <f>+IF('Denuncias-Renuncias'!$G202=0,"-",IF('Denuncias-Renuncias'!K202=0,"-",('Denuncias-Renuncias'!K202/'Denuncias-Renuncias'!$G202)))</f>
        <v>5.128205128205128E-2</v>
      </c>
      <c r="G202" s="50">
        <f>+IF('Denuncias-Renuncias'!$G202=0,"-",IF('Denuncias-Renuncias'!L202=0,"-",('Denuncias-Renuncias'!L202/'Denuncias-Renuncias'!$G202)))</f>
        <v>0.12820512820512819</v>
      </c>
      <c r="H202" s="50" t="str">
        <f>+IF('Denuncias-Renuncias'!$G202=0,"-",IF('Denuncias-Renuncias'!M202=0,"-",('Denuncias-Renuncias'!M202/'Denuncias-Renuncias'!$G202)))</f>
        <v>-</v>
      </c>
      <c r="I202" s="50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50" t="str">
        <f>+IF('Denuncias-Renuncias'!$G203=0,"-",IF('Denuncias-Renuncias'!H203=0,"-",('Denuncias-Renuncias'!H203/'Denuncias-Renuncias'!$G203)))</f>
        <v>-</v>
      </c>
      <c r="D203" s="50">
        <f>+IF('Denuncias-Renuncias'!$G203=0,"-",IF('Denuncias-Renuncias'!I203=0,"-",('Denuncias-Renuncias'!I203/'Denuncias-Renuncias'!$G203)))</f>
        <v>0.33333333333333331</v>
      </c>
      <c r="E203" s="50">
        <f>+IF('Denuncias-Renuncias'!$G203=0,"-",IF('Denuncias-Renuncias'!J203=0,"-",('Denuncias-Renuncias'!J203/'Denuncias-Renuncias'!$G203)))</f>
        <v>0.5</v>
      </c>
      <c r="F203" s="50" t="str">
        <f>+IF('Denuncias-Renuncias'!$G203=0,"-",IF('Denuncias-Renuncias'!K203=0,"-",('Denuncias-Renuncias'!K203/'Denuncias-Renuncias'!$G203)))</f>
        <v>-</v>
      </c>
      <c r="G203" s="50">
        <f>+IF('Denuncias-Renuncias'!$G203=0,"-",IF('Denuncias-Renuncias'!L203=0,"-",('Denuncias-Renuncias'!L203/'Denuncias-Renuncias'!$G203)))</f>
        <v>0.16666666666666666</v>
      </c>
      <c r="H203" s="50" t="str">
        <f>+IF('Denuncias-Renuncias'!$G203=0,"-",IF('Denuncias-Renuncias'!M203=0,"-",('Denuncias-Renuncias'!M203/'Denuncias-Renuncias'!$G203)))</f>
        <v>-</v>
      </c>
      <c r="I203" s="50" t="str">
        <f>+IF('Denuncias-Renuncias'!$G203=0,"-",IF('Denuncias-Renuncias'!N203=0,"-",('Denuncias-Renuncias'!N203/'Denuncias-Renuncias'!$G203)))</f>
        <v>-</v>
      </c>
    </row>
    <row r="204" spans="2:9" ht="20.100000000000001" customHeight="1" thickBot="1" x14ac:dyDescent="0.25">
      <c r="B204" s="4" t="s">
        <v>401</v>
      </c>
      <c r="C204" s="50" t="str">
        <f>+IF('Denuncias-Renuncias'!$G204=0,"-",IF('Denuncias-Renuncias'!H204=0,"-",('Denuncias-Renuncias'!H204/'Denuncias-Renuncias'!$G204)))</f>
        <v>-</v>
      </c>
      <c r="D204" s="50" t="str">
        <f>+IF('Denuncias-Renuncias'!$G204=0,"-",IF('Denuncias-Renuncias'!I204=0,"-",('Denuncias-Renuncias'!I204/'Denuncias-Renuncias'!$G204)))</f>
        <v>-</v>
      </c>
      <c r="E204" s="50">
        <f>+IF('Denuncias-Renuncias'!$G204=0,"-",IF('Denuncias-Renuncias'!J204=0,"-",('Denuncias-Renuncias'!J204/'Denuncias-Renuncias'!$G204)))</f>
        <v>0.8571428571428571</v>
      </c>
      <c r="F204" s="50" t="str">
        <f>+IF('Denuncias-Renuncias'!$G204=0,"-",IF('Denuncias-Renuncias'!K204=0,"-",('Denuncias-Renuncias'!K204/'Denuncias-Renuncias'!$G204)))</f>
        <v>-</v>
      </c>
      <c r="G204" s="50" t="str">
        <f>+IF('Denuncias-Renuncias'!$G204=0,"-",IF('Denuncias-Renuncias'!L204=0,"-",('Denuncias-Renuncias'!L204/'Denuncias-Renuncias'!$G204)))</f>
        <v>-</v>
      </c>
      <c r="H204" s="50">
        <f>+IF('Denuncias-Renuncias'!$G204=0,"-",IF('Denuncias-Renuncias'!M204=0,"-",('Denuncias-Renuncias'!M204/'Denuncias-Renuncias'!$G204)))</f>
        <v>0.14285714285714285</v>
      </c>
      <c r="I204" s="50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50">
        <f>+IF('Denuncias-Renuncias'!$G205=0,"-",IF('Denuncias-Renuncias'!H205=0,"-",('Denuncias-Renuncias'!H205/'Denuncias-Renuncias'!$G205)))</f>
        <v>0.33333333333333331</v>
      </c>
      <c r="D205" s="50" t="str">
        <f>+IF('Denuncias-Renuncias'!$G205=0,"-",IF('Denuncias-Renuncias'!I205=0,"-",('Denuncias-Renuncias'!I205/'Denuncias-Renuncias'!$G205)))</f>
        <v>-</v>
      </c>
      <c r="E205" s="50">
        <f>+IF('Denuncias-Renuncias'!$G205=0,"-",IF('Denuncias-Renuncias'!J205=0,"-",('Denuncias-Renuncias'!J205/'Denuncias-Renuncias'!$G205)))</f>
        <v>0.66666666666666663</v>
      </c>
      <c r="F205" s="50" t="str">
        <f>+IF('Denuncias-Renuncias'!$G205=0,"-",IF('Denuncias-Renuncias'!K205=0,"-",('Denuncias-Renuncias'!K205/'Denuncias-Renuncias'!$G205)))</f>
        <v>-</v>
      </c>
      <c r="G205" s="50" t="str">
        <f>+IF('Denuncias-Renuncias'!$G205=0,"-",IF('Denuncias-Renuncias'!L205=0,"-",('Denuncias-Renuncias'!L205/'Denuncias-Renuncias'!$G205)))</f>
        <v>-</v>
      </c>
      <c r="H205" s="50" t="str">
        <f>+IF('Denuncias-Renuncias'!$G205=0,"-",IF('Denuncias-Renuncias'!M205=0,"-",('Denuncias-Renuncias'!M205/'Denuncias-Renuncias'!$G205)))</f>
        <v>-</v>
      </c>
      <c r="I205" s="50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50">
        <f>+IF('Denuncias-Renuncias'!$G206=0,"-",IF('Denuncias-Renuncias'!H206=0,"-",('Denuncias-Renuncias'!H206/'Denuncias-Renuncias'!$G206)))</f>
        <v>9.8039215686274508E-3</v>
      </c>
      <c r="D206" s="50" t="str">
        <f>+IF('Denuncias-Renuncias'!$G206=0,"-",IF('Denuncias-Renuncias'!I206=0,"-",('Denuncias-Renuncias'!I206/'Denuncias-Renuncias'!$G206)))</f>
        <v>-</v>
      </c>
      <c r="E206" s="50">
        <f>+IF('Denuncias-Renuncias'!$G206=0,"-",IF('Denuncias-Renuncias'!J206=0,"-",('Denuncias-Renuncias'!J206/'Denuncias-Renuncias'!$G206)))</f>
        <v>0.97058823529411764</v>
      </c>
      <c r="F206" s="50" t="str">
        <f>+IF('Denuncias-Renuncias'!$G206=0,"-",IF('Denuncias-Renuncias'!K206=0,"-",('Denuncias-Renuncias'!K206/'Denuncias-Renuncias'!$G206)))</f>
        <v>-</v>
      </c>
      <c r="G206" s="50">
        <f>+IF('Denuncias-Renuncias'!$G206=0,"-",IF('Denuncias-Renuncias'!L206=0,"-",('Denuncias-Renuncias'!L206/'Denuncias-Renuncias'!$G206)))</f>
        <v>1.9607843137254902E-2</v>
      </c>
      <c r="H206" s="50" t="str">
        <f>+IF('Denuncias-Renuncias'!$G206=0,"-",IF('Denuncias-Renuncias'!M206=0,"-",('Denuncias-Renuncias'!M206/'Denuncias-Renuncias'!$G206)))</f>
        <v>-</v>
      </c>
      <c r="I206" s="50" t="str">
        <f>+IF('Denuncias-Renuncias'!$G206=0,"-",IF('Denuncias-Renuncias'!N206=0,"-",('Denuncias-Renuncias'!N206/'Denuncias-Renuncias'!$G206)))</f>
        <v>-</v>
      </c>
    </row>
    <row r="207" spans="2:9" ht="20.100000000000001" customHeight="1" thickBot="1" x14ac:dyDescent="0.25">
      <c r="B207" s="4" t="s">
        <v>403</v>
      </c>
      <c r="C207" s="50" t="str">
        <f>+IF('Denuncias-Renuncias'!$G207=0,"-",IF('Denuncias-Renuncias'!H207=0,"-",('Denuncias-Renuncias'!H207/'Denuncias-Renuncias'!$G207)))</f>
        <v>-</v>
      </c>
      <c r="D207" s="50" t="str">
        <f>+IF('Denuncias-Renuncias'!$G207=0,"-",IF('Denuncias-Renuncias'!I207=0,"-",('Denuncias-Renuncias'!I207/'Denuncias-Renuncias'!$G207)))</f>
        <v>-</v>
      </c>
      <c r="E207" s="50">
        <f>+IF('Denuncias-Renuncias'!$G207=0,"-",IF('Denuncias-Renuncias'!J207=0,"-",('Denuncias-Renuncias'!J207/'Denuncias-Renuncias'!$G207)))</f>
        <v>1</v>
      </c>
      <c r="F207" s="50" t="str">
        <f>+IF('Denuncias-Renuncias'!$G207=0,"-",IF('Denuncias-Renuncias'!K207=0,"-",('Denuncias-Renuncias'!K207/'Denuncias-Renuncias'!$G207)))</f>
        <v>-</v>
      </c>
      <c r="G207" s="50" t="str">
        <f>+IF('Denuncias-Renuncias'!$G207=0,"-",IF('Denuncias-Renuncias'!L207=0,"-",('Denuncias-Renuncias'!L207/'Denuncias-Renuncias'!$G207)))</f>
        <v>-</v>
      </c>
      <c r="H207" s="50" t="str">
        <f>+IF('Denuncias-Renuncias'!$G207=0,"-",IF('Denuncias-Renuncias'!M207=0,"-",('Denuncias-Renuncias'!M207/'Denuncias-Renuncias'!$G207)))</f>
        <v>-</v>
      </c>
      <c r="I207" s="50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50" t="str">
        <f>+IF('Denuncias-Renuncias'!$G208=0,"-",IF('Denuncias-Renuncias'!H208=0,"-",('Denuncias-Renuncias'!H208/'Denuncias-Renuncias'!$G208)))</f>
        <v>-</v>
      </c>
      <c r="D208" s="50" t="str">
        <f>+IF('Denuncias-Renuncias'!$G208=0,"-",IF('Denuncias-Renuncias'!I208=0,"-",('Denuncias-Renuncias'!I208/'Denuncias-Renuncias'!$G208)))</f>
        <v>-</v>
      </c>
      <c r="E208" s="50">
        <f>+IF('Denuncias-Renuncias'!$G208=0,"-",IF('Denuncias-Renuncias'!J208=0,"-",('Denuncias-Renuncias'!J208/'Denuncias-Renuncias'!$G208)))</f>
        <v>0.70588235294117652</v>
      </c>
      <c r="F208" s="50">
        <f>+IF('Denuncias-Renuncias'!$G208=0,"-",IF('Denuncias-Renuncias'!K208=0,"-",('Denuncias-Renuncias'!K208/'Denuncias-Renuncias'!$G208)))</f>
        <v>5.8823529411764705E-2</v>
      </c>
      <c r="G208" s="50">
        <f>+IF('Denuncias-Renuncias'!$G208=0,"-",IF('Denuncias-Renuncias'!L208=0,"-",('Denuncias-Renuncias'!L208/'Denuncias-Renuncias'!$G208)))</f>
        <v>0.23529411764705882</v>
      </c>
      <c r="H208" s="50" t="str">
        <f>+IF('Denuncias-Renuncias'!$G208=0,"-",IF('Denuncias-Renuncias'!M208=0,"-",('Denuncias-Renuncias'!M208/'Denuncias-Renuncias'!$G208)))</f>
        <v>-</v>
      </c>
      <c r="I208" s="50" t="str">
        <f>+IF('Denuncias-Renuncias'!$G208=0,"-",IF('Denuncias-Renuncias'!N208=0,"-",('Denuncias-Renuncias'!N208/'Denuncias-Renuncias'!$G208)))</f>
        <v>-</v>
      </c>
    </row>
    <row r="209" spans="2:9" ht="20.100000000000001" customHeight="1" thickBot="1" x14ac:dyDescent="0.25">
      <c r="B209" s="4" t="s">
        <v>405</v>
      </c>
      <c r="C209" s="50" t="str">
        <f>+IF('Denuncias-Renuncias'!$G209=0,"-",IF('Denuncias-Renuncias'!H209=0,"-",('Denuncias-Renuncias'!H209/'Denuncias-Renuncias'!$G209)))</f>
        <v>-</v>
      </c>
      <c r="D209" s="50" t="str">
        <f>+IF('Denuncias-Renuncias'!$G209=0,"-",IF('Denuncias-Renuncias'!I209=0,"-",('Denuncias-Renuncias'!I209/'Denuncias-Renuncias'!$G209)))</f>
        <v>-</v>
      </c>
      <c r="E209" s="50">
        <f>+IF('Denuncias-Renuncias'!$G209=0,"-",IF('Denuncias-Renuncias'!J209=0,"-",('Denuncias-Renuncias'!J209/'Denuncias-Renuncias'!$G209)))</f>
        <v>0.9375</v>
      </c>
      <c r="F209" s="50" t="str">
        <f>+IF('Denuncias-Renuncias'!$G209=0,"-",IF('Denuncias-Renuncias'!K209=0,"-",('Denuncias-Renuncias'!K209/'Denuncias-Renuncias'!$G209)))</f>
        <v>-</v>
      </c>
      <c r="G209" s="50">
        <f>+IF('Denuncias-Renuncias'!$G209=0,"-",IF('Denuncias-Renuncias'!L209=0,"-",('Denuncias-Renuncias'!L209/'Denuncias-Renuncias'!$G209)))</f>
        <v>6.25E-2</v>
      </c>
      <c r="H209" s="50" t="str">
        <f>+IF('Denuncias-Renuncias'!$G209=0,"-",IF('Denuncias-Renuncias'!M209=0,"-",('Denuncias-Renuncias'!M209/'Denuncias-Renuncias'!$G209)))</f>
        <v>-</v>
      </c>
      <c r="I209" s="50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50" t="str">
        <f>+IF('Denuncias-Renuncias'!$G210=0,"-",IF('Denuncias-Renuncias'!H210=0,"-",('Denuncias-Renuncias'!H210/'Denuncias-Renuncias'!$G210)))</f>
        <v>-</v>
      </c>
      <c r="D210" s="50" t="str">
        <f>+IF('Denuncias-Renuncias'!$G210=0,"-",IF('Denuncias-Renuncias'!I210=0,"-",('Denuncias-Renuncias'!I210/'Denuncias-Renuncias'!$G210)))</f>
        <v>-</v>
      </c>
      <c r="E210" s="50">
        <f>+IF('Denuncias-Renuncias'!$G210=0,"-",IF('Denuncias-Renuncias'!J210=0,"-",('Denuncias-Renuncias'!J210/'Denuncias-Renuncias'!$G210)))</f>
        <v>1</v>
      </c>
      <c r="F210" s="50" t="str">
        <f>+IF('Denuncias-Renuncias'!$G210=0,"-",IF('Denuncias-Renuncias'!K210=0,"-",('Denuncias-Renuncias'!K210/'Denuncias-Renuncias'!$G210)))</f>
        <v>-</v>
      </c>
      <c r="G210" s="50" t="str">
        <f>+IF('Denuncias-Renuncias'!$G210=0,"-",IF('Denuncias-Renuncias'!L210=0,"-",('Denuncias-Renuncias'!L210/'Denuncias-Renuncias'!$G210)))</f>
        <v>-</v>
      </c>
      <c r="H210" s="50" t="str">
        <f>+IF('Denuncias-Renuncias'!$G210=0,"-",IF('Denuncias-Renuncias'!M210=0,"-",('Denuncias-Renuncias'!M210/'Denuncias-Renuncias'!$G210)))</f>
        <v>-</v>
      </c>
      <c r="I210" s="50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50" t="str">
        <f>+IF('Denuncias-Renuncias'!$G211=0,"-",IF('Denuncias-Renuncias'!H211=0,"-",('Denuncias-Renuncias'!H211/'Denuncias-Renuncias'!$G211)))</f>
        <v>-</v>
      </c>
      <c r="D211" s="50" t="str">
        <f>+IF('Denuncias-Renuncias'!$G211=0,"-",IF('Denuncias-Renuncias'!I211=0,"-",('Denuncias-Renuncias'!I211/'Denuncias-Renuncias'!$G211)))</f>
        <v>-</v>
      </c>
      <c r="E211" s="50">
        <f>+IF('Denuncias-Renuncias'!$G211=0,"-",IF('Denuncias-Renuncias'!J211=0,"-",('Denuncias-Renuncias'!J211/'Denuncias-Renuncias'!$G211)))</f>
        <v>1</v>
      </c>
      <c r="F211" s="50" t="str">
        <f>+IF('Denuncias-Renuncias'!$G211=0,"-",IF('Denuncias-Renuncias'!K211=0,"-",('Denuncias-Renuncias'!K211/'Denuncias-Renuncias'!$G211)))</f>
        <v>-</v>
      </c>
      <c r="G211" s="50" t="str">
        <f>+IF('Denuncias-Renuncias'!$G211=0,"-",IF('Denuncias-Renuncias'!L211=0,"-",('Denuncias-Renuncias'!L211/'Denuncias-Renuncias'!$G211)))</f>
        <v>-</v>
      </c>
      <c r="H211" s="50" t="str">
        <f>+IF('Denuncias-Renuncias'!$G211=0,"-",IF('Denuncias-Renuncias'!M211=0,"-",('Denuncias-Renuncias'!M211/'Denuncias-Renuncias'!$G211)))</f>
        <v>-</v>
      </c>
      <c r="I211" s="50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50" t="str">
        <f>+IF('Denuncias-Renuncias'!$G212=0,"-",IF('Denuncias-Renuncias'!H212=0,"-",('Denuncias-Renuncias'!H212/'Denuncias-Renuncias'!$G212)))</f>
        <v>-</v>
      </c>
      <c r="D212" s="50" t="str">
        <f>+IF('Denuncias-Renuncias'!$G212=0,"-",IF('Denuncias-Renuncias'!I212=0,"-",('Denuncias-Renuncias'!I212/'Denuncias-Renuncias'!$G212)))</f>
        <v>-</v>
      </c>
      <c r="E212" s="50">
        <f>+IF('Denuncias-Renuncias'!$G212=0,"-",IF('Denuncias-Renuncias'!J212=0,"-",('Denuncias-Renuncias'!J212/'Denuncias-Renuncias'!$G212)))</f>
        <v>1</v>
      </c>
      <c r="F212" s="50" t="str">
        <f>+IF('Denuncias-Renuncias'!$G212=0,"-",IF('Denuncias-Renuncias'!K212=0,"-",('Denuncias-Renuncias'!K212/'Denuncias-Renuncias'!$G212)))</f>
        <v>-</v>
      </c>
      <c r="G212" s="50" t="str">
        <f>+IF('Denuncias-Renuncias'!$G212=0,"-",IF('Denuncias-Renuncias'!L212=0,"-",('Denuncias-Renuncias'!L212/'Denuncias-Renuncias'!$G212)))</f>
        <v>-</v>
      </c>
      <c r="H212" s="50" t="str">
        <f>+IF('Denuncias-Renuncias'!$G212=0,"-",IF('Denuncias-Renuncias'!M212=0,"-",('Denuncias-Renuncias'!M212/'Denuncias-Renuncias'!$G212)))</f>
        <v>-</v>
      </c>
      <c r="I212" s="50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50" t="str">
        <f>+IF('Denuncias-Renuncias'!$G213=0,"-",IF('Denuncias-Renuncias'!H213=0,"-",('Denuncias-Renuncias'!H213/'Denuncias-Renuncias'!$G213)))</f>
        <v>-</v>
      </c>
      <c r="D213" s="50" t="str">
        <f>+IF('Denuncias-Renuncias'!$G213=0,"-",IF('Denuncias-Renuncias'!I213=0,"-",('Denuncias-Renuncias'!I213/'Denuncias-Renuncias'!$G213)))</f>
        <v>-</v>
      </c>
      <c r="E213" s="50">
        <f>+IF('Denuncias-Renuncias'!$G213=0,"-",IF('Denuncias-Renuncias'!J213=0,"-",('Denuncias-Renuncias'!J213/'Denuncias-Renuncias'!$G213)))</f>
        <v>0.63265306122448983</v>
      </c>
      <c r="F213" s="50" t="str">
        <f>+IF('Denuncias-Renuncias'!$G213=0,"-",IF('Denuncias-Renuncias'!K213=0,"-",('Denuncias-Renuncias'!K213/'Denuncias-Renuncias'!$G213)))</f>
        <v>-</v>
      </c>
      <c r="G213" s="50">
        <f>+IF('Denuncias-Renuncias'!$G213=0,"-",IF('Denuncias-Renuncias'!L213=0,"-",('Denuncias-Renuncias'!L213/'Denuncias-Renuncias'!$G213)))</f>
        <v>0.16326530612244897</v>
      </c>
      <c r="H213" s="50">
        <f>+IF('Denuncias-Renuncias'!$G213=0,"-",IF('Denuncias-Renuncias'!M213=0,"-",('Denuncias-Renuncias'!M213/'Denuncias-Renuncias'!$G213)))</f>
        <v>0.20408163265306123</v>
      </c>
      <c r="I213" s="50" t="str">
        <f>+IF('Denuncias-Renuncias'!$G213=0,"-",IF('Denuncias-Renuncias'!N213=0,"-",('Denuncias-Renuncias'!N213/'Denuncias-Renuncias'!$G213)))</f>
        <v>-</v>
      </c>
    </row>
    <row r="214" spans="2:9" ht="20.100000000000001" customHeight="1" thickBot="1" x14ac:dyDescent="0.25">
      <c r="B214" s="4" t="s">
        <v>190</v>
      </c>
      <c r="C214" s="50" t="str">
        <f>+IF('Denuncias-Renuncias'!$G214=0,"-",IF('Denuncias-Renuncias'!H214=0,"-",('Denuncias-Renuncias'!H214/'Denuncias-Renuncias'!$G214)))</f>
        <v>-</v>
      </c>
      <c r="D214" s="50" t="str">
        <f>+IF('Denuncias-Renuncias'!$G214=0,"-",IF('Denuncias-Renuncias'!I214=0,"-",('Denuncias-Renuncias'!I214/'Denuncias-Renuncias'!$G214)))</f>
        <v>-</v>
      </c>
      <c r="E214" s="50">
        <f>+IF('Denuncias-Renuncias'!$G214=0,"-",IF('Denuncias-Renuncias'!J214=0,"-",('Denuncias-Renuncias'!J214/'Denuncias-Renuncias'!$G214)))</f>
        <v>0.64327485380116955</v>
      </c>
      <c r="F214" s="50">
        <f>+IF('Denuncias-Renuncias'!$G214=0,"-",IF('Denuncias-Renuncias'!K214=0,"-",('Denuncias-Renuncias'!K214/'Denuncias-Renuncias'!$G214)))</f>
        <v>1.1695906432748537E-2</v>
      </c>
      <c r="G214" s="50">
        <f>+IF('Denuncias-Renuncias'!$G214=0,"-",IF('Denuncias-Renuncias'!L214=0,"-",('Denuncias-Renuncias'!L214/'Denuncias-Renuncias'!$G214)))</f>
        <v>3.5087719298245612E-2</v>
      </c>
      <c r="H214" s="50">
        <f>+IF('Denuncias-Renuncias'!$G214=0,"-",IF('Denuncias-Renuncias'!M214=0,"-",('Denuncias-Renuncias'!M214/'Denuncias-Renuncias'!$G214)))</f>
        <v>0.30994152046783624</v>
      </c>
      <c r="I214" s="50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50" t="str">
        <f>+IF('Denuncias-Renuncias'!$G215=0,"-",IF('Denuncias-Renuncias'!H215=0,"-",('Denuncias-Renuncias'!H215/'Denuncias-Renuncias'!$G215)))</f>
        <v>-</v>
      </c>
      <c r="D215" s="50" t="str">
        <f>+IF('Denuncias-Renuncias'!$G215=0,"-",IF('Denuncias-Renuncias'!I215=0,"-",('Denuncias-Renuncias'!I215/'Denuncias-Renuncias'!$G215)))</f>
        <v>-</v>
      </c>
      <c r="E215" s="50">
        <f>+IF('Denuncias-Renuncias'!$G215=0,"-",IF('Denuncias-Renuncias'!J215=0,"-",('Denuncias-Renuncias'!J215/'Denuncias-Renuncias'!$G215)))</f>
        <v>0.81818181818181823</v>
      </c>
      <c r="F215" s="50" t="str">
        <f>+IF('Denuncias-Renuncias'!$G215=0,"-",IF('Denuncias-Renuncias'!K215=0,"-",('Denuncias-Renuncias'!K215/'Denuncias-Renuncias'!$G215)))</f>
        <v>-</v>
      </c>
      <c r="G215" s="50">
        <f>+IF('Denuncias-Renuncias'!$G215=0,"-",IF('Denuncias-Renuncias'!L215=0,"-",('Denuncias-Renuncias'!L215/'Denuncias-Renuncias'!$G215)))</f>
        <v>9.0909090909090912E-2</v>
      </c>
      <c r="H215" s="50">
        <f>+IF('Denuncias-Renuncias'!$G215=0,"-",IF('Denuncias-Renuncias'!M215=0,"-",('Denuncias-Renuncias'!M215/'Denuncias-Renuncias'!$G215)))</f>
        <v>9.0909090909090912E-2</v>
      </c>
      <c r="I215" s="50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50">
        <f>+IF('Denuncias-Renuncias'!$G216=0,"-",IF('Denuncias-Renuncias'!H216=0,"-",('Denuncias-Renuncias'!H216/'Denuncias-Renuncias'!$G216)))</f>
        <v>0.11538461538461539</v>
      </c>
      <c r="D216" s="50" t="str">
        <f>+IF('Denuncias-Renuncias'!$G216=0,"-",IF('Denuncias-Renuncias'!I216=0,"-",('Denuncias-Renuncias'!I216/'Denuncias-Renuncias'!$G216)))</f>
        <v>-</v>
      </c>
      <c r="E216" s="50">
        <f>+IF('Denuncias-Renuncias'!$G216=0,"-",IF('Denuncias-Renuncias'!J216=0,"-",('Denuncias-Renuncias'!J216/'Denuncias-Renuncias'!$G216)))</f>
        <v>0.26923076923076922</v>
      </c>
      <c r="F216" s="50">
        <f>+IF('Denuncias-Renuncias'!$G216=0,"-",IF('Denuncias-Renuncias'!K216=0,"-",('Denuncias-Renuncias'!K216/'Denuncias-Renuncias'!$G216)))</f>
        <v>0.30769230769230771</v>
      </c>
      <c r="G216" s="50">
        <f>+IF('Denuncias-Renuncias'!$G216=0,"-",IF('Denuncias-Renuncias'!L216=0,"-",('Denuncias-Renuncias'!L216/'Denuncias-Renuncias'!$G216)))</f>
        <v>0.15384615384615385</v>
      </c>
      <c r="H216" s="50">
        <f>+IF('Denuncias-Renuncias'!$G216=0,"-",IF('Denuncias-Renuncias'!M216=0,"-",('Denuncias-Renuncias'!M216/'Denuncias-Renuncias'!$G216)))</f>
        <v>7.6923076923076927E-2</v>
      </c>
      <c r="I216" s="50">
        <f>+IF('Denuncias-Renuncias'!$G216=0,"-",IF('Denuncias-Renuncias'!N216=0,"-",('Denuncias-Renuncias'!N216/'Denuncias-Renuncias'!$G216)))</f>
        <v>7.6923076923076927E-2</v>
      </c>
    </row>
    <row r="217" spans="2:9" ht="20.100000000000001" customHeight="1" thickBot="1" x14ac:dyDescent="0.25">
      <c r="B217" s="4" t="s">
        <v>411</v>
      </c>
      <c r="C217" s="50" t="str">
        <f>+IF('Denuncias-Renuncias'!$G217=0,"-",IF('Denuncias-Renuncias'!H217=0,"-",('Denuncias-Renuncias'!H217/'Denuncias-Renuncias'!$G217)))</f>
        <v>-</v>
      </c>
      <c r="D217" s="50" t="str">
        <f>+IF('Denuncias-Renuncias'!$G217=0,"-",IF('Denuncias-Renuncias'!I217=0,"-",('Denuncias-Renuncias'!I217/'Denuncias-Renuncias'!$G217)))</f>
        <v>-</v>
      </c>
      <c r="E217" s="50">
        <f>+IF('Denuncias-Renuncias'!$G217=0,"-",IF('Denuncias-Renuncias'!J217=0,"-",('Denuncias-Renuncias'!J217/'Denuncias-Renuncias'!$G217)))</f>
        <v>1</v>
      </c>
      <c r="F217" s="50" t="str">
        <f>+IF('Denuncias-Renuncias'!$G217=0,"-",IF('Denuncias-Renuncias'!K217=0,"-",('Denuncias-Renuncias'!K217/'Denuncias-Renuncias'!$G217)))</f>
        <v>-</v>
      </c>
      <c r="G217" s="50" t="str">
        <f>+IF('Denuncias-Renuncias'!$G217=0,"-",IF('Denuncias-Renuncias'!L217=0,"-",('Denuncias-Renuncias'!L217/'Denuncias-Renuncias'!$G217)))</f>
        <v>-</v>
      </c>
      <c r="H217" s="50" t="str">
        <f>+IF('Denuncias-Renuncias'!$G217=0,"-",IF('Denuncias-Renuncias'!M217=0,"-",('Denuncias-Renuncias'!M217/'Denuncias-Renuncias'!$G217)))</f>
        <v>-</v>
      </c>
      <c r="I217" s="50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50">
        <f>+IF('Denuncias-Renuncias'!$G218=0,"-",IF('Denuncias-Renuncias'!H218=0,"-",('Denuncias-Renuncias'!H218/'Denuncias-Renuncias'!$G218)))</f>
        <v>1</v>
      </c>
      <c r="D218" s="50" t="str">
        <f>+IF('Denuncias-Renuncias'!$G218=0,"-",IF('Denuncias-Renuncias'!I218=0,"-",('Denuncias-Renuncias'!I218/'Denuncias-Renuncias'!$G218)))</f>
        <v>-</v>
      </c>
      <c r="E218" s="50" t="str">
        <f>+IF('Denuncias-Renuncias'!$G218=0,"-",IF('Denuncias-Renuncias'!J218=0,"-",('Denuncias-Renuncias'!J218/'Denuncias-Renuncias'!$G218)))</f>
        <v>-</v>
      </c>
      <c r="F218" s="50" t="str">
        <f>+IF('Denuncias-Renuncias'!$G218=0,"-",IF('Denuncias-Renuncias'!K218=0,"-",('Denuncias-Renuncias'!K218/'Denuncias-Renuncias'!$G218)))</f>
        <v>-</v>
      </c>
      <c r="G218" s="50" t="str">
        <f>+IF('Denuncias-Renuncias'!$G218=0,"-",IF('Denuncias-Renuncias'!L218=0,"-",('Denuncias-Renuncias'!L218/'Denuncias-Renuncias'!$G218)))</f>
        <v>-</v>
      </c>
      <c r="H218" s="50" t="str">
        <f>+IF('Denuncias-Renuncias'!$G218=0,"-",IF('Denuncias-Renuncias'!M218=0,"-",('Denuncias-Renuncias'!M218/'Denuncias-Renuncias'!$G218)))</f>
        <v>-</v>
      </c>
      <c r="I218" s="50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50" t="str">
        <f>+IF('Denuncias-Renuncias'!$G219=0,"-",IF('Denuncias-Renuncias'!H219=0,"-",('Denuncias-Renuncias'!H219/'Denuncias-Renuncias'!$G219)))</f>
        <v>-</v>
      </c>
      <c r="D219" s="50" t="str">
        <f>+IF('Denuncias-Renuncias'!$G219=0,"-",IF('Denuncias-Renuncias'!I219=0,"-",('Denuncias-Renuncias'!I219/'Denuncias-Renuncias'!$G219)))</f>
        <v>-</v>
      </c>
      <c r="E219" s="50">
        <f>+IF('Denuncias-Renuncias'!$G219=0,"-",IF('Denuncias-Renuncias'!J219=0,"-",('Denuncias-Renuncias'!J219/'Denuncias-Renuncias'!$G219)))</f>
        <v>0.55555555555555558</v>
      </c>
      <c r="F219" s="50">
        <f>+IF('Denuncias-Renuncias'!$G219=0,"-",IF('Denuncias-Renuncias'!K219=0,"-",('Denuncias-Renuncias'!K219/'Denuncias-Renuncias'!$G219)))</f>
        <v>6.6666666666666666E-2</v>
      </c>
      <c r="G219" s="50">
        <f>+IF('Denuncias-Renuncias'!$G219=0,"-",IF('Denuncias-Renuncias'!L219=0,"-",('Denuncias-Renuncias'!L219/'Denuncias-Renuncias'!$G219)))</f>
        <v>0.22222222222222221</v>
      </c>
      <c r="H219" s="50">
        <f>+IF('Denuncias-Renuncias'!$G219=0,"-",IF('Denuncias-Renuncias'!M219=0,"-",('Denuncias-Renuncias'!M219/'Denuncias-Renuncias'!$G219)))</f>
        <v>0.15555555555555556</v>
      </c>
      <c r="I219" s="50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50">
        <f>+IF('Denuncias-Renuncias'!$G220=0,"-",IF('Denuncias-Renuncias'!H220=0,"-",('Denuncias-Renuncias'!H220/'Denuncias-Renuncias'!$G220)))</f>
        <v>4.6511627906976744E-2</v>
      </c>
      <c r="D220" s="50" t="str">
        <f>+IF('Denuncias-Renuncias'!$G220=0,"-",IF('Denuncias-Renuncias'!I220=0,"-",('Denuncias-Renuncias'!I220/'Denuncias-Renuncias'!$G220)))</f>
        <v>-</v>
      </c>
      <c r="E220" s="50">
        <f>+IF('Denuncias-Renuncias'!$G220=0,"-",IF('Denuncias-Renuncias'!J220=0,"-",('Denuncias-Renuncias'!J220/'Denuncias-Renuncias'!$G220)))</f>
        <v>0.44186046511627908</v>
      </c>
      <c r="F220" s="50">
        <f>+IF('Denuncias-Renuncias'!$G220=0,"-",IF('Denuncias-Renuncias'!K220=0,"-",('Denuncias-Renuncias'!K220/'Denuncias-Renuncias'!$G220)))</f>
        <v>9.3023255813953487E-2</v>
      </c>
      <c r="G220" s="50">
        <f>+IF('Denuncias-Renuncias'!$G220=0,"-",IF('Denuncias-Renuncias'!L220=0,"-",('Denuncias-Renuncias'!L220/'Denuncias-Renuncias'!$G220)))</f>
        <v>0.20930232558139536</v>
      </c>
      <c r="H220" s="50">
        <f>+IF('Denuncias-Renuncias'!$G220=0,"-",IF('Denuncias-Renuncias'!M220=0,"-",('Denuncias-Renuncias'!M220/'Denuncias-Renuncias'!$G220)))</f>
        <v>0.20930232558139536</v>
      </c>
      <c r="I220" s="50" t="str">
        <f>+IF('Denuncias-Renuncias'!$G220=0,"-",IF('Denuncias-Renuncias'!N220=0,"-",('Denuncias-Renuncias'!N220/'Denuncias-Renuncias'!$G220)))</f>
        <v>-</v>
      </c>
    </row>
    <row r="221" spans="2:9" ht="20.100000000000001" customHeight="1" thickBot="1" x14ac:dyDescent="0.25">
      <c r="B221" s="4" t="s">
        <v>415</v>
      </c>
      <c r="C221" s="50" t="str">
        <f>+IF('Denuncias-Renuncias'!$G221=0,"-",IF('Denuncias-Renuncias'!H221=0,"-",('Denuncias-Renuncias'!H221/'Denuncias-Renuncias'!$G221)))</f>
        <v>-</v>
      </c>
      <c r="D221" s="50" t="str">
        <f>+IF('Denuncias-Renuncias'!$G221=0,"-",IF('Denuncias-Renuncias'!I221=0,"-",('Denuncias-Renuncias'!I221/'Denuncias-Renuncias'!$G221)))</f>
        <v>-</v>
      </c>
      <c r="E221" s="50">
        <f>+IF('Denuncias-Renuncias'!$G221=0,"-",IF('Denuncias-Renuncias'!J221=0,"-",('Denuncias-Renuncias'!J221/'Denuncias-Renuncias'!$G221)))</f>
        <v>0.73684210526315785</v>
      </c>
      <c r="F221" s="50" t="str">
        <f>+IF('Denuncias-Renuncias'!$G221=0,"-",IF('Denuncias-Renuncias'!K221=0,"-",('Denuncias-Renuncias'!K221/'Denuncias-Renuncias'!$G221)))</f>
        <v>-</v>
      </c>
      <c r="G221" s="50">
        <f>+IF('Denuncias-Renuncias'!$G221=0,"-",IF('Denuncias-Renuncias'!L221=0,"-",('Denuncias-Renuncias'!L221/'Denuncias-Renuncias'!$G221)))</f>
        <v>0.15789473684210525</v>
      </c>
      <c r="H221" s="50">
        <f>+IF('Denuncias-Renuncias'!$G221=0,"-",IF('Denuncias-Renuncias'!M221=0,"-",('Denuncias-Renuncias'!M221/'Denuncias-Renuncias'!$G221)))</f>
        <v>0.10526315789473684</v>
      </c>
      <c r="I221" s="50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50" t="str">
        <f>+IF('Denuncias-Renuncias'!$G222=0,"-",IF('Denuncias-Renuncias'!H222=0,"-",('Denuncias-Renuncias'!H222/'Denuncias-Renuncias'!$G222)))</f>
        <v>-</v>
      </c>
      <c r="D222" s="50" t="str">
        <f>+IF('Denuncias-Renuncias'!$G222=0,"-",IF('Denuncias-Renuncias'!I222=0,"-",('Denuncias-Renuncias'!I222/'Denuncias-Renuncias'!$G222)))</f>
        <v>-</v>
      </c>
      <c r="E222" s="50">
        <f>+IF('Denuncias-Renuncias'!$G222=0,"-",IF('Denuncias-Renuncias'!J222=0,"-",('Denuncias-Renuncias'!J222/'Denuncias-Renuncias'!$G222)))</f>
        <v>1</v>
      </c>
      <c r="F222" s="50" t="str">
        <f>+IF('Denuncias-Renuncias'!$G222=0,"-",IF('Denuncias-Renuncias'!K222=0,"-",('Denuncias-Renuncias'!K222/'Denuncias-Renuncias'!$G222)))</f>
        <v>-</v>
      </c>
      <c r="G222" s="50" t="str">
        <f>+IF('Denuncias-Renuncias'!$G222=0,"-",IF('Denuncias-Renuncias'!L222=0,"-",('Denuncias-Renuncias'!L222/'Denuncias-Renuncias'!$G222)))</f>
        <v>-</v>
      </c>
      <c r="H222" s="50" t="str">
        <f>+IF('Denuncias-Renuncias'!$G222=0,"-",IF('Denuncias-Renuncias'!M222=0,"-",('Denuncias-Renuncias'!M222/'Denuncias-Renuncias'!$G222)))</f>
        <v>-</v>
      </c>
      <c r="I222" s="50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50">
        <f>+IF('Denuncias-Renuncias'!$G223=0,"-",IF('Denuncias-Renuncias'!H223=0,"-",('Denuncias-Renuncias'!H223/'Denuncias-Renuncias'!$G223)))</f>
        <v>0.80555555555555558</v>
      </c>
      <c r="D223" s="50" t="str">
        <f>+IF('Denuncias-Renuncias'!$G223=0,"-",IF('Denuncias-Renuncias'!I223=0,"-",('Denuncias-Renuncias'!I223/'Denuncias-Renuncias'!$G223)))</f>
        <v>-</v>
      </c>
      <c r="E223" s="50">
        <f>+IF('Denuncias-Renuncias'!$G223=0,"-",IF('Denuncias-Renuncias'!J223=0,"-",('Denuncias-Renuncias'!J223/'Denuncias-Renuncias'!$G223)))</f>
        <v>0.19444444444444445</v>
      </c>
      <c r="F223" s="50" t="str">
        <f>+IF('Denuncias-Renuncias'!$G223=0,"-",IF('Denuncias-Renuncias'!K223=0,"-",('Denuncias-Renuncias'!K223/'Denuncias-Renuncias'!$G223)))</f>
        <v>-</v>
      </c>
      <c r="G223" s="50" t="str">
        <f>+IF('Denuncias-Renuncias'!$G223=0,"-",IF('Denuncias-Renuncias'!L223=0,"-",('Denuncias-Renuncias'!L223/'Denuncias-Renuncias'!$G223)))</f>
        <v>-</v>
      </c>
      <c r="H223" s="50" t="str">
        <f>+IF('Denuncias-Renuncias'!$G223=0,"-",IF('Denuncias-Renuncias'!M223=0,"-",('Denuncias-Renuncias'!M223/'Denuncias-Renuncias'!$G223)))</f>
        <v>-</v>
      </c>
      <c r="I223" s="50" t="str">
        <f>+IF('Denuncias-Renuncias'!$G223=0,"-",IF('Denuncias-Renuncias'!N223=0,"-",('Denuncias-Renuncias'!N223/'Denuncias-Renuncias'!$G223)))</f>
        <v>-</v>
      </c>
    </row>
    <row r="224" spans="2:9" ht="20.100000000000001" customHeight="1" thickBot="1" x14ac:dyDescent="0.25">
      <c r="B224" s="4" t="s">
        <v>417</v>
      </c>
      <c r="C224" s="50" t="str">
        <f>+IF('Denuncias-Renuncias'!$G224=0,"-",IF('Denuncias-Renuncias'!H224=0,"-",('Denuncias-Renuncias'!H224/'Denuncias-Renuncias'!$G224)))</f>
        <v>-</v>
      </c>
      <c r="D224" s="50" t="str">
        <f>+IF('Denuncias-Renuncias'!$G224=0,"-",IF('Denuncias-Renuncias'!I224=0,"-",('Denuncias-Renuncias'!I224/'Denuncias-Renuncias'!$G224)))</f>
        <v>-</v>
      </c>
      <c r="E224" s="50">
        <f>+IF('Denuncias-Renuncias'!$G224=0,"-",IF('Denuncias-Renuncias'!J224=0,"-",('Denuncias-Renuncias'!J224/'Denuncias-Renuncias'!$G224)))</f>
        <v>0.6</v>
      </c>
      <c r="F224" s="50">
        <f>+IF('Denuncias-Renuncias'!$G224=0,"-",IF('Denuncias-Renuncias'!K224=0,"-",('Denuncias-Renuncias'!K224/'Denuncias-Renuncias'!$G224)))</f>
        <v>3.3333333333333333E-2</v>
      </c>
      <c r="G224" s="50">
        <f>+IF('Denuncias-Renuncias'!$G224=0,"-",IF('Denuncias-Renuncias'!L224=0,"-",('Denuncias-Renuncias'!L224/'Denuncias-Renuncias'!$G224)))</f>
        <v>0.13333333333333333</v>
      </c>
      <c r="H224" s="50">
        <f>+IF('Denuncias-Renuncias'!$G224=0,"-",IF('Denuncias-Renuncias'!M224=0,"-",('Denuncias-Renuncias'!M224/'Denuncias-Renuncias'!$G224)))</f>
        <v>0.23333333333333334</v>
      </c>
      <c r="I224" s="50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418</v>
      </c>
      <c r="C225" s="50" t="str">
        <f>+IF('Denuncias-Renuncias'!$G225=0,"-",IF('Denuncias-Renuncias'!H225=0,"-",('Denuncias-Renuncias'!H225/'Denuncias-Renuncias'!$G225)))</f>
        <v>-</v>
      </c>
      <c r="D225" s="50" t="str">
        <f>+IF('Denuncias-Renuncias'!$G225=0,"-",IF('Denuncias-Renuncias'!I225=0,"-",('Denuncias-Renuncias'!I225/'Denuncias-Renuncias'!$G225)))</f>
        <v>-</v>
      </c>
      <c r="E225" s="50">
        <f>+IF('Denuncias-Renuncias'!$G225=0,"-",IF('Denuncias-Renuncias'!J225=0,"-",('Denuncias-Renuncias'!J225/'Denuncias-Renuncias'!$G225)))</f>
        <v>0.66666666666666663</v>
      </c>
      <c r="F225" s="50" t="str">
        <f>+IF('Denuncias-Renuncias'!$G225=0,"-",IF('Denuncias-Renuncias'!K225=0,"-",('Denuncias-Renuncias'!K225/'Denuncias-Renuncias'!$G225)))</f>
        <v>-</v>
      </c>
      <c r="G225" s="50">
        <f>+IF('Denuncias-Renuncias'!$G225=0,"-",IF('Denuncias-Renuncias'!L225=0,"-",('Denuncias-Renuncias'!L225/'Denuncias-Renuncias'!$G225)))</f>
        <v>8.3333333333333329E-2</v>
      </c>
      <c r="H225" s="50">
        <f>+IF('Denuncias-Renuncias'!$G225=0,"-",IF('Denuncias-Renuncias'!M225=0,"-",('Denuncias-Renuncias'!M225/'Denuncias-Renuncias'!$G225)))</f>
        <v>8.3333333333333329E-2</v>
      </c>
      <c r="I225" s="50">
        <f>+IF('Denuncias-Renuncias'!$G225=0,"-",IF('Denuncias-Renuncias'!N225=0,"-",('Denuncias-Renuncias'!N225/'Denuncias-Renuncias'!$G225)))</f>
        <v>0.16666666666666666</v>
      </c>
    </row>
    <row r="226" spans="2:9" ht="20.100000000000001" customHeight="1" thickBot="1" x14ac:dyDescent="0.25">
      <c r="B226" s="4" t="s">
        <v>419</v>
      </c>
      <c r="C226" s="50" t="str">
        <f>+IF('Denuncias-Renuncias'!$G226=0,"-",IF('Denuncias-Renuncias'!H226=0,"-",('Denuncias-Renuncias'!H226/'Denuncias-Renuncias'!$G226)))</f>
        <v>-</v>
      </c>
      <c r="D226" s="50" t="str">
        <f>+IF('Denuncias-Renuncias'!$G226=0,"-",IF('Denuncias-Renuncias'!I226=0,"-",('Denuncias-Renuncias'!I226/'Denuncias-Renuncias'!$G226)))</f>
        <v>-</v>
      </c>
      <c r="E226" s="50">
        <f>+IF('Denuncias-Renuncias'!$G226=0,"-",IF('Denuncias-Renuncias'!J226=0,"-",('Denuncias-Renuncias'!J226/'Denuncias-Renuncias'!$G226)))</f>
        <v>1</v>
      </c>
      <c r="F226" s="50" t="str">
        <f>+IF('Denuncias-Renuncias'!$G226=0,"-",IF('Denuncias-Renuncias'!K226=0,"-",('Denuncias-Renuncias'!K226/'Denuncias-Renuncias'!$G226)))</f>
        <v>-</v>
      </c>
      <c r="G226" s="50" t="str">
        <f>+IF('Denuncias-Renuncias'!$G226=0,"-",IF('Denuncias-Renuncias'!L226=0,"-",('Denuncias-Renuncias'!L226/'Denuncias-Renuncias'!$G226)))</f>
        <v>-</v>
      </c>
      <c r="H226" s="50" t="str">
        <f>+IF('Denuncias-Renuncias'!$G226=0,"-",IF('Denuncias-Renuncias'!M226=0,"-",('Denuncias-Renuncias'!M226/'Denuncias-Renuncias'!$G226)))</f>
        <v>-</v>
      </c>
      <c r="I226" s="50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50">
        <f>+IF('Denuncias-Renuncias'!$G227=0,"-",IF('Denuncias-Renuncias'!H227=0,"-",('Denuncias-Renuncias'!H227/'Denuncias-Renuncias'!$G227)))</f>
        <v>1.7964071856287425E-2</v>
      </c>
      <c r="D227" s="50" t="str">
        <f>+IF('Denuncias-Renuncias'!$G227=0,"-",IF('Denuncias-Renuncias'!I227=0,"-",('Denuncias-Renuncias'!I227/'Denuncias-Renuncias'!$G227)))</f>
        <v>-</v>
      </c>
      <c r="E227" s="50">
        <f>+IF('Denuncias-Renuncias'!$G227=0,"-",IF('Denuncias-Renuncias'!J227=0,"-",('Denuncias-Renuncias'!J227/'Denuncias-Renuncias'!$G227)))</f>
        <v>0.74850299401197606</v>
      </c>
      <c r="F227" s="50">
        <f>+IF('Denuncias-Renuncias'!$G227=0,"-",IF('Denuncias-Renuncias'!K227=0,"-",('Denuncias-Renuncias'!K227/'Denuncias-Renuncias'!$G227)))</f>
        <v>5.9880239520958087E-3</v>
      </c>
      <c r="G227" s="50">
        <f>+IF('Denuncias-Renuncias'!$G227=0,"-",IF('Denuncias-Renuncias'!L227=0,"-",('Denuncias-Renuncias'!L227/'Denuncias-Renuncias'!$G227)))</f>
        <v>5.3892215568862277E-2</v>
      </c>
      <c r="H227" s="50">
        <f>+IF('Denuncias-Renuncias'!$G227=0,"-",IF('Denuncias-Renuncias'!M227=0,"-",('Denuncias-Renuncias'!M227/'Denuncias-Renuncias'!$G227)))</f>
        <v>6.5868263473053898E-2</v>
      </c>
      <c r="I227" s="50">
        <f>+IF('Denuncias-Renuncias'!$G227=0,"-",IF('Denuncias-Renuncias'!N227=0,"-",('Denuncias-Renuncias'!N227/'Denuncias-Renuncias'!$G227)))</f>
        <v>0.10778443113772455</v>
      </c>
    </row>
    <row r="228" spans="2:9" ht="20.100000000000001" customHeight="1" thickBot="1" x14ac:dyDescent="0.25">
      <c r="B228" s="4" t="s">
        <v>420</v>
      </c>
      <c r="C228" s="50" t="str">
        <f>+IF('Denuncias-Renuncias'!$G228=0,"-",IF('Denuncias-Renuncias'!H228=0,"-",('Denuncias-Renuncias'!H228/'Denuncias-Renuncias'!$G228)))</f>
        <v>-</v>
      </c>
      <c r="D228" s="50" t="str">
        <f>+IF('Denuncias-Renuncias'!$G228=0,"-",IF('Denuncias-Renuncias'!I228=0,"-",('Denuncias-Renuncias'!I228/'Denuncias-Renuncias'!$G228)))</f>
        <v>-</v>
      </c>
      <c r="E228" s="50">
        <f>+IF('Denuncias-Renuncias'!$G228=0,"-",IF('Denuncias-Renuncias'!J228=0,"-",('Denuncias-Renuncias'!J228/'Denuncias-Renuncias'!$G228)))</f>
        <v>0.66666666666666663</v>
      </c>
      <c r="F228" s="50">
        <f>+IF('Denuncias-Renuncias'!$G228=0,"-",IF('Denuncias-Renuncias'!K228=0,"-",('Denuncias-Renuncias'!K228/'Denuncias-Renuncias'!$G228)))</f>
        <v>0.33333333333333331</v>
      </c>
      <c r="G228" s="50" t="str">
        <f>+IF('Denuncias-Renuncias'!$G228=0,"-",IF('Denuncias-Renuncias'!L228=0,"-",('Denuncias-Renuncias'!L228/'Denuncias-Renuncias'!$G228)))</f>
        <v>-</v>
      </c>
      <c r="H228" s="50" t="str">
        <f>+IF('Denuncias-Renuncias'!$G228=0,"-",IF('Denuncias-Renuncias'!M228=0,"-",('Denuncias-Renuncias'!M228/'Denuncias-Renuncias'!$G228)))</f>
        <v>-</v>
      </c>
      <c r="I228" s="50" t="str">
        <f>+IF('Denuncias-Renuncias'!$G228=0,"-",IF('Denuncias-Renuncias'!N228=0,"-",('Denuncias-Renuncias'!N228/'Denuncias-Renuncias'!$G228)))</f>
        <v>-</v>
      </c>
    </row>
    <row r="229" spans="2:9" ht="20.100000000000001" customHeight="1" thickBot="1" x14ac:dyDescent="0.25">
      <c r="B229" s="4" t="s">
        <v>421</v>
      </c>
      <c r="C229" s="50" t="str">
        <f>+IF('Denuncias-Renuncias'!$G229=0,"-",IF('Denuncias-Renuncias'!H229=0,"-",('Denuncias-Renuncias'!H229/'Denuncias-Renuncias'!$G229)))</f>
        <v>-</v>
      </c>
      <c r="D229" s="50" t="str">
        <f>+IF('Denuncias-Renuncias'!$G229=0,"-",IF('Denuncias-Renuncias'!I229=0,"-",('Denuncias-Renuncias'!I229/'Denuncias-Renuncias'!$G229)))</f>
        <v>-</v>
      </c>
      <c r="E229" s="50">
        <f>+IF('Denuncias-Renuncias'!$G229=0,"-",IF('Denuncias-Renuncias'!J229=0,"-",('Denuncias-Renuncias'!J229/'Denuncias-Renuncias'!$G229)))</f>
        <v>0.5</v>
      </c>
      <c r="F229" s="50">
        <f>+IF('Denuncias-Renuncias'!$G229=0,"-",IF('Denuncias-Renuncias'!K229=0,"-",('Denuncias-Renuncias'!K229/'Denuncias-Renuncias'!$G229)))</f>
        <v>0.125</v>
      </c>
      <c r="G229" s="50" t="str">
        <f>+IF('Denuncias-Renuncias'!$G229=0,"-",IF('Denuncias-Renuncias'!L229=0,"-",('Denuncias-Renuncias'!L229/'Denuncias-Renuncias'!$G229)))</f>
        <v>-</v>
      </c>
      <c r="H229" s="50">
        <f>+IF('Denuncias-Renuncias'!$G229=0,"-",IF('Denuncias-Renuncias'!M229=0,"-",('Denuncias-Renuncias'!M229/'Denuncias-Renuncias'!$G229)))</f>
        <v>0.375</v>
      </c>
      <c r="I229" s="50" t="str">
        <f>+IF('Denuncias-Renuncias'!$G229=0,"-",IF('Denuncias-Renuncias'!N229=0,"-",('Denuncias-Renuncias'!N229/'Denuncias-Renuncias'!$G229)))</f>
        <v>-</v>
      </c>
    </row>
    <row r="230" spans="2:9" ht="20.100000000000001" customHeight="1" thickBot="1" x14ac:dyDescent="0.25">
      <c r="B230" s="4" t="s">
        <v>422</v>
      </c>
      <c r="C230" s="50" t="str">
        <f>+IF('Denuncias-Renuncias'!$G230=0,"-",IF('Denuncias-Renuncias'!H230=0,"-",('Denuncias-Renuncias'!H230/'Denuncias-Renuncias'!$G230)))</f>
        <v>-</v>
      </c>
      <c r="D230" s="50" t="str">
        <f>+IF('Denuncias-Renuncias'!$G230=0,"-",IF('Denuncias-Renuncias'!I230=0,"-",('Denuncias-Renuncias'!I230/'Denuncias-Renuncias'!$G230)))</f>
        <v>-</v>
      </c>
      <c r="E230" s="50">
        <f>+IF('Denuncias-Renuncias'!$G230=0,"-",IF('Denuncias-Renuncias'!J230=0,"-",('Denuncias-Renuncias'!J230/'Denuncias-Renuncias'!$G230)))</f>
        <v>1</v>
      </c>
      <c r="F230" s="50" t="str">
        <f>+IF('Denuncias-Renuncias'!$G230=0,"-",IF('Denuncias-Renuncias'!K230=0,"-",('Denuncias-Renuncias'!K230/'Denuncias-Renuncias'!$G230)))</f>
        <v>-</v>
      </c>
      <c r="G230" s="50" t="str">
        <f>+IF('Denuncias-Renuncias'!$G230=0,"-",IF('Denuncias-Renuncias'!L230=0,"-",('Denuncias-Renuncias'!L230/'Denuncias-Renuncias'!$G230)))</f>
        <v>-</v>
      </c>
      <c r="H230" s="50" t="str">
        <f>+IF('Denuncias-Renuncias'!$G230=0,"-",IF('Denuncias-Renuncias'!M230=0,"-",('Denuncias-Renuncias'!M230/'Denuncias-Renuncias'!$G230)))</f>
        <v>-</v>
      </c>
      <c r="I230" s="50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50" t="str">
        <f>+IF('Denuncias-Renuncias'!$G231=0,"-",IF('Denuncias-Renuncias'!H231=0,"-",('Denuncias-Renuncias'!H231/'Denuncias-Renuncias'!$G231)))</f>
        <v>-</v>
      </c>
      <c r="D231" s="50" t="str">
        <f>+IF('Denuncias-Renuncias'!$G231=0,"-",IF('Denuncias-Renuncias'!I231=0,"-",('Denuncias-Renuncias'!I231/'Denuncias-Renuncias'!$G231)))</f>
        <v>-</v>
      </c>
      <c r="E231" s="50">
        <f>+IF('Denuncias-Renuncias'!$G231=0,"-",IF('Denuncias-Renuncias'!J231=0,"-",('Denuncias-Renuncias'!J231/'Denuncias-Renuncias'!$G231)))</f>
        <v>1</v>
      </c>
      <c r="F231" s="50" t="str">
        <f>+IF('Denuncias-Renuncias'!$G231=0,"-",IF('Denuncias-Renuncias'!K231=0,"-",('Denuncias-Renuncias'!K231/'Denuncias-Renuncias'!$G231)))</f>
        <v>-</v>
      </c>
      <c r="G231" s="50" t="str">
        <f>+IF('Denuncias-Renuncias'!$G231=0,"-",IF('Denuncias-Renuncias'!L231=0,"-",('Denuncias-Renuncias'!L231/'Denuncias-Renuncias'!$G231)))</f>
        <v>-</v>
      </c>
      <c r="H231" s="50" t="str">
        <f>+IF('Denuncias-Renuncias'!$G231=0,"-",IF('Denuncias-Renuncias'!M231=0,"-",('Denuncias-Renuncias'!M231/'Denuncias-Renuncias'!$G231)))</f>
        <v>-</v>
      </c>
      <c r="I231" s="50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50" t="str">
        <f>+IF('Denuncias-Renuncias'!$G232=0,"-",IF('Denuncias-Renuncias'!H232=0,"-",('Denuncias-Renuncias'!H232/'Denuncias-Renuncias'!$G232)))</f>
        <v>-</v>
      </c>
      <c r="D232" s="50" t="str">
        <f>+IF('Denuncias-Renuncias'!$G232=0,"-",IF('Denuncias-Renuncias'!I232=0,"-",('Denuncias-Renuncias'!I232/'Denuncias-Renuncias'!$G232)))</f>
        <v>-</v>
      </c>
      <c r="E232" s="50">
        <f>+IF('Denuncias-Renuncias'!$G232=0,"-",IF('Denuncias-Renuncias'!J232=0,"-",('Denuncias-Renuncias'!J232/'Denuncias-Renuncias'!$G232)))</f>
        <v>1</v>
      </c>
      <c r="F232" s="50" t="str">
        <f>+IF('Denuncias-Renuncias'!$G232=0,"-",IF('Denuncias-Renuncias'!K232=0,"-",('Denuncias-Renuncias'!K232/'Denuncias-Renuncias'!$G232)))</f>
        <v>-</v>
      </c>
      <c r="G232" s="50" t="str">
        <f>+IF('Denuncias-Renuncias'!$G232=0,"-",IF('Denuncias-Renuncias'!L232=0,"-",('Denuncias-Renuncias'!L232/'Denuncias-Renuncias'!$G232)))</f>
        <v>-</v>
      </c>
      <c r="H232" s="50" t="str">
        <f>+IF('Denuncias-Renuncias'!$G232=0,"-",IF('Denuncias-Renuncias'!M232=0,"-",('Denuncias-Renuncias'!M232/'Denuncias-Renuncias'!$G232)))</f>
        <v>-</v>
      </c>
      <c r="I232" s="50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50" t="str">
        <f>+IF('Denuncias-Renuncias'!$G233=0,"-",IF('Denuncias-Renuncias'!H233=0,"-",('Denuncias-Renuncias'!H233/'Denuncias-Renuncias'!$G233)))</f>
        <v>-</v>
      </c>
      <c r="D233" s="50" t="str">
        <f>+IF('Denuncias-Renuncias'!$G233=0,"-",IF('Denuncias-Renuncias'!I233=0,"-",('Denuncias-Renuncias'!I233/'Denuncias-Renuncias'!$G233)))</f>
        <v>-</v>
      </c>
      <c r="E233" s="50">
        <f>+IF('Denuncias-Renuncias'!$G233=0,"-",IF('Denuncias-Renuncias'!J233=0,"-",('Denuncias-Renuncias'!J233/'Denuncias-Renuncias'!$G233)))</f>
        <v>1</v>
      </c>
      <c r="F233" s="50" t="str">
        <f>+IF('Denuncias-Renuncias'!$G233=0,"-",IF('Denuncias-Renuncias'!K233=0,"-",('Denuncias-Renuncias'!K233/'Denuncias-Renuncias'!$G233)))</f>
        <v>-</v>
      </c>
      <c r="G233" s="50" t="str">
        <f>+IF('Denuncias-Renuncias'!$G233=0,"-",IF('Denuncias-Renuncias'!L233=0,"-",('Denuncias-Renuncias'!L233/'Denuncias-Renuncias'!$G233)))</f>
        <v>-</v>
      </c>
      <c r="H233" s="50" t="str">
        <f>+IF('Denuncias-Renuncias'!$G233=0,"-",IF('Denuncias-Renuncias'!M233=0,"-",('Denuncias-Renuncias'!M233/'Denuncias-Renuncias'!$G233)))</f>
        <v>-</v>
      </c>
      <c r="I233" s="50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50" t="str">
        <f>+IF('Denuncias-Renuncias'!$G234=0,"-",IF('Denuncias-Renuncias'!H234=0,"-",('Denuncias-Renuncias'!H234/'Denuncias-Renuncias'!$G234)))</f>
        <v>-</v>
      </c>
      <c r="D234" s="50" t="str">
        <f>+IF('Denuncias-Renuncias'!$G234=0,"-",IF('Denuncias-Renuncias'!I234=0,"-",('Denuncias-Renuncias'!I234/'Denuncias-Renuncias'!$G234)))</f>
        <v>-</v>
      </c>
      <c r="E234" s="50">
        <f>+IF('Denuncias-Renuncias'!$G234=0,"-",IF('Denuncias-Renuncias'!J234=0,"-",('Denuncias-Renuncias'!J234/'Denuncias-Renuncias'!$G234)))</f>
        <v>0.59154929577464788</v>
      </c>
      <c r="F234" s="50">
        <f>+IF('Denuncias-Renuncias'!$G234=0,"-",IF('Denuncias-Renuncias'!K234=0,"-",('Denuncias-Renuncias'!K234/'Denuncias-Renuncias'!$G234)))</f>
        <v>0.11267605633802817</v>
      </c>
      <c r="G234" s="50">
        <f>+IF('Denuncias-Renuncias'!$G234=0,"-",IF('Denuncias-Renuncias'!L234=0,"-",('Denuncias-Renuncias'!L234/'Denuncias-Renuncias'!$G234)))</f>
        <v>0.15492957746478872</v>
      </c>
      <c r="H234" s="50">
        <f>+IF('Denuncias-Renuncias'!$G234=0,"-",IF('Denuncias-Renuncias'!M234=0,"-",('Denuncias-Renuncias'!M234/'Denuncias-Renuncias'!$G234)))</f>
        <v>8.4507042253521125E-2</v>
      </c>
      <c r="I234" s="50">
        <f>+IF('Denuncias-Renuncias'!$G234=0,"-",IF('Denuncias-Renuncias'!N234=0,"-",('Denuncias-Renuncias'!N234/'Denuncias-Renuncias'!$G234)))</f>
        <v>5.6338028169014086E-2</v>
      </c>
    </row>
    <row r="235" spans="2:9" ht="20.100000000000001" customHeight="1" thickBot="1" x14ac:dyDescent="0.25">
      <c r="B235" s="4" t="s">
        <v>426</v>
      </c>
      <c r="C235" s="50">
        <f>+IF('Denuncias-Renuncias'!$G235=0,"-",IF('Denuncias-Renuncias'!H235=0,"-",('Denuncias-Renuncias'!H235/'Denuncias-Renuncias'!$G235)))</f>
        <v>2.3809523809523808E-2</v>
      </c>
      <c r="D235" s="50" t="str">
        <f>+IF('Denuncias-Renuncias'!$G235=0,"-",IF('Denuncias-Renuncias'!I235=0,"-",('Denuncias-Renuncias'!I235/'Denuncias-Renuncias'!$G235)))</f>
        <v>-</v>
      </c>
      <c r="E235" s="50">
        <f>+IF('Denuncias-Renuncias'!$G235=0,"-",IF('Denuncias-Renuncias'!J235=0,"-",('Denuncias-Renuncias'!J235/'Denuncias-Renuncias'!$G235)))</f>
        <v>0.84523809523809523</v>
      </c>
      <c r="F235" s="50" t="str">
        <f>+IF('Denuncias-Renuncias'!$G235=0,"-",IF('Denuncias-Renuncias'!K235=0,"-",('Denuncias-Renuncias'!K235/'Denuncias-Renuncias'!$G235)))</f>
        <v>-</v>
      </c>
      <c r="G235" s="50">
        <f>+IF('Denuncias-Renuncias'!$G235=0,"-",IF('Denuncias-Renuncias'!L235=0,"-",('Denuncias-Renuncias'!L235/'Denuncias-Renuncias'!$G235)))</f>
        <v>0.13095238095238096</v>
      </c>
      <c r="H235" s="50" t="str">
        <f>+IF('Denuncias-Renuncias'!$G235=0,"-",IF('Denuncias-Renuncias'!M235=0,"-",('Denuncias-Renuncias'!M235/'Denuncias-Renuncias'!$G235)))</f>
        <v>-</v>
      </c>
      <c r="I235" s="50" t="str">
        <f>+IF('Denuncias-Renuncias'!$G235=0,"-",IF('Denuncias-Renuncias'!N235=0,"-",('Denuncias-Renuncias'!N235/'Denuncias-Renuncias'!$G235)))</f>
        <v>-</v>
      </c>
    </row>
    <row r="236" spans="2:9" ht="20.100000000000001" customHeight="1" thickBot="1" x14ac:dyDescent="0.25">
      <c r="B236" s="4" t="s">
        <v>427</v>
      </c>
      <c r="C236" s="50" t="str">
        <f>+IF('Denuncias-Renuncias'!$G236=0,"-",IF('Denuncias-Renuncias'!H236=0,"-",('Denuncias-Renuncias'!H236/'Denuncias-Renuncias'!$G236)))</f>
        <v>-</v>
      </c>
      <c r="D236" s="50" t="str">
        <f>+IF('Denuncias-Renuncias'!$G236=0,"-",IF('Denuncias-Renuncias'!I236=0,"-",('Denuncias-Renuncias'!I236/'Denuncias-Renuncias'!$G236)))</f>
        <v>-</v>
      </c>
      <c r="E236" s="50">
        <f>+IF('Denuncias-Renuncias'!$G236=0,"-",IF('Denuncias-Renuncias'!J236=0,"-",('Denuncias-Renuncias'!J236/'Denuncias-Renuncias'!$G236)))</f>
        <v>1</v>
      </c>
      <c r="F236" s="50" t="str">
        <f>+IF('Denuncias-Renuncias'!$G236=0,"-",IF('Denuncias-Renuncias'!K236=0,"-",('Denuncias-Renuncias'!K236/'Denuncias-Renuncias'!$G236)))</f>
        <v>-</v>
      </c>
      <c r="G236" s="50" t="str">
        <f>+IF('Denuncias-Renuncias'!$G236=0,"-",IF('Denuncias-Renuncias'!L236=0,"-",('Denuncias-Renuncias'!L236/'Denuncias-Renuncias'!$G236)))</f>
        <v>-</v>
      </c>
      <c r="H236" s="50" t="str">
        <f>+IF('Denuncias-Renuncias'!$G236=0,"-",IF('Denuncias-Renuncias'!M236=0,"-",('Denuncias-Renuncias'!M236/'Denuncias-Renuncias'!$G236)))</f>
        <v>-</v>
      </c>
      <c r="I236" s="50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50" t="str">
        <f>+IF('Denuncias-Renuncias'!$G237=0,"-",IF('Denuncias-Renuncias'!H237=0,"-",('Denuncias-Renuncias'!H237/'Denuncias-Renuncias'!$G237)))</f>
        <v>-</v>
      </c>
      <c r="D237" s="50" t="str">
        <f>+IF('Denuncias-Renuncias'!$G237=0,"-",IF('Denuncias-Renuncias'!I237=0,"-",('Denuncias-Renuncias'!I237/'Denuncias-Renuncias'!$G237)))</f>
        <v>-</v>
      </c>
      <c r="E237" s="50">
        <f>+IF('Denuncias-Renuncias'!$G237=0,"-",IF('Denuncias-Renuncias'!J237=0,"-",('Denuncias-Renuncias'!J237/'Denuncias-Renuncias'!$G237)))</f>
        <v>0.77419354838709675</v>
      </c>
      <c r="F237" s="50" t="str">
        <f>+IF('Denuncias-Renuncias'!$G237=0,"-",IF('Denuncias-Renuncias'!K237=0,"-",('Denuncias-Renuncias'!K237/'Denuncias-Renuncias'!$G237)))</f>
        <v>-</v>
      </c>
      <c r="G237" s="50" t="str">
        <f>+IF('Denuncias-Renuncias'!$G237=0,"-",IF('Denuncias-Renuncias'!L237=0,"-",('Denuncias-Renuncias'!L237/'Denuncias-Renuncias'!$G237)))</f>
        <v>-</v>
      </c>
      <c r="H237" s="50">
        <f>+IF('Denuncias-Renuncias'!$G237=0,"-",IF('Denuncias-Renuncias'!M237=0,"-",('Denuncias-Renuncias'!M237/'Denuncias-Renuncias'!$G237)))</f>
        <v>0.22580645161290322</v>
      </c>
      <c r="I237" s="50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50" t="str">
        <f>+IF('Denuncias-Renuncias'!$G238=0,"-",IF('Denuncias-Renuncias'!H238=0,"-",('Denuncias-Renuncias'!H238/'Denuncias-Renuncias'!$G238)))</f>
        <v>-</v>
      </c>
      <c r="D238" s="50">
        <f>+IF('Denuncias-Renuncias'!$G238=0,"-",IF('Denuncias-Renuncias'!I238=0,"-",('Denuncias-Renuncias'!I238/'Denuncias-Renuncias'!$G238)))</f>
        <v>2.564102564102564E-2</v>
      </c>
      <c r="E238" s="50">
        <f>+IF('Denuncias-Renuncias'!$G238=0,"-",IF('Denuncias-Renuncias'!J238=0,"-",('Denuncias-Renuncias'!J238/'Denuncias-Renuncias'!$G238)))</f>
        <v>0.76923076923076927</v>
      </c>
      <c r="F238" s="50" t="str">
        <f>+IF('Denuncias-Renuncias'!$G238=0,"-",IF('Denuncias-Renuncias'!K238=0,"-",('Denuncias-Renuncias'!K238/'Denuncias-Renuncias'!$G238)))</f>
        <v>-</v>
      </c>
      <c r="G238" s="50">
        <f>+IF('Denuncias-Renuncias'!$G238=0,"-",IF('Denuncias-Renuncias'!L238=0,"-",('Denuncias-Renuncias'!L238/'Denuncias-Renuncias'!$G238)))</f>
        <v>0.1111111111111111</v>
      </c>
      <c r="H238" s="50">
        <f>+IF('Denuncias-Renuncias'!$G238=0,"-",IF('Denuncias-Renuncias'!M238=0,"-",('Denuncias-Renuncias'!M238/'Denuncias-Renuncias'!$G238)))</f>
        <v>9.4017094017094016E-2</v>
      </c>
      <c r="I238" s="50" t="str">
        <f>+IF('Denuncias-Renuncias'!$G238=0,"-",IF('Denuncias-Renuncias'!N238=0,"-",('Denuncias-Renuncias'!N238/'Denuncias-Renuncias'!$G238)))</f>
        <v>-</v>
      </c>
    </row>
    <row r="239" spans="2:9" ht="20.100000000000001" customHeight="1" thickBot="1" x14ac:dyDescent="0.25">
      <c r="B239" s="4" t="s">
        <v>430</v>
      </c>
      <c r="C239" s="50" t="str">
        <f>+IF('Denuncias-Renuncias'!$G239=0,"-",IF('Denuncias-Renuncias'!H239=0,"-",('Denuncias-Renuncias'!H239/'Denuncias-Renuncias'!$G239)))</f>
        <v>-</v>
      </c>
      <c r="D239" s="50" t="str">
        <f>+IF('Denuncias-Renuncias'!$G239=0,"-",IF('Denuncias-Renuncias'!I239=0,"-",('Denuncias-Renuncias'!I239/'Denuncias-Renuncias'!$G239)))</f>
        <v>-</v>
      </c>
      <c r="E239" s="50">
        <f>+IF('Denuncias-Renuncias'!$G239=0,"-",IF('Denuncias-Renuncias'!J239=0,"-",('Denuncias-Renuncias'!J239/'Denuncias-Renuncias'!$G239)))</f>
        <v>0.65217391304347827</v>
      </c>
      <c r="F239" s="50" t="str">
        <f>+IF('Denuncias-Renuncias'!$G239=0,"-",IF('Denuncias-Renuncias'!K239=0,"-",('Denuncias-Renuncias'!K239/'Denuncias-Renuncias'!$G239)))</f>
        <v>-</v>
      </c>
      <c r="G239" s="50">
        <f>+IF('Denuncias-Renuncias'!$G239=0,"-",IF('Denuncias-Renuncias'!L239=0,"-",('Denuncias-Renuncias'!L239/'Denuncias-Renuncias'!$G239)))</f>
        <v>0.34782608695652173</v>
      </c>
      <c r="H239" s="50" t="str">
        <f>+IF('Denuncias-Renuncias'!$G239=0,"-",IF('Denuncias-Renuncias'!M239=0,"-",('Denuncias-Renuncias'!M239/'Denuncias-Renuncias'!$G239)))</f>
        <v>-</v>
      </c>
      <c r="I239" s="50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50" t="str">
        <f>+IF('Denuncias-Renuncias'!$G240=0,"-",IF('Denuncias-Renuncias'!H240=0,"-",('Denuncias-Renuncias'!H240/'Denuncias-Renuncias'!$G240)))</f>
        <v>-</v>
      </c>
      <c r="D240" s="50" t="str">
        <f>+IF('Denuncias-Renuncias'!$G240=0,"-",IF('Denuncias-Renuncias'!I240=0,"-",('Denuncias-Renuncias'!I240/'Denuncias-Renuncias'!$G240)))</f>
        <v>-</v>
      </c>
      <c r="E240" s="50">
        <f>+IF('Denuncias-Renuncias'!$G240=0,"-",IF('Denuncias-Renuncias'!J240=0,"-",('Denuncias-Renuncias'!J240/'Denuncias-Renuncias'!$G240)))</f>
        <v>0.62318840579710144</v>
      </c>
      <c r="F240" s="50" t="str">
        <f>+IF('Denuncias-Renuncias'!$G240=0,"-",IF('Denuncias-Renuncias'!K240=0,"-",('Denuncias-Renuncias'!K240/'Denuncias-Renuncias'!$G240)))</f>
        <v>-</v>
      </c>
      <c r="G240" s="50">
        <f>+IF('Denuncias-Renuncias'!$G240=0,"-",IF('Denuncias-Renuncias'!L240=0,"-",('Denuncias-Renuncias'!L240/'Denuncias-Renuncias'!$G240)))</f>
        <v>0.24637681159420291</v>
      </c>
      <c r="H240" s="50">
        <f>+IF('Denuncias-Renuncias'!$G240=0,"-",IF('Denuncias-Renuncias'!M240=0,"-",('Denuncias-Renuncias'!M240/'Denuncias-Renuncias'!$G240)))</f>
        <v>0.10869565217391304</v>
      </c>
      <c r="I240" s="50">
        <f>+IF('Denuncias-Renuncias'!$G240=0,"-",IF('Denuncias-Renuncias'!N240=0,"-",('Denuncias-Renuncias'!N240/'Denuncias-Renuncias'!$G240)))</f>
        <v>2.1739130434782608E-2</v>
      </c>
    </row>
    <row r="241" spans="2:9" ht="20.100000000000001" customHeight="1" thickBot="1" x14ac:dyDescent="0.25">
      <c r="B241" s="4" t="s">
        <v>432</v>
      </c>
      <c r="C241" s="50">
        <f>+IF('Denuncias-Renuncias'!$G241=0,"-",IF('Denuncias-Renuncias'!H241=0,"-",('Denuncias-Renuncias'!H241/'Denuncias-Renuncias'!$G241)))</f>
        <v>9.7087378640776691E-3</v>
      </c>
      <c r="D241" s="50" t="str">
        <f>+IF('Denuncias-Renuncias'!$G241=0,"-",IF('Denuncias-Renuncias'!I241=0,"-",('Denuncias-Renuncias'!I241/'Denuncias-Renuncias'!$G241)))</f>
        <v>-</v>
      </c>
      <c r="E241" s="50">
        <f>+IF('Denuncias-Renuncias'!$G241=0,"-",IF('Denuncias-Renuncias'!J241=0,"-",('Denuncias-Renuncias'!J241/'Denuncias-Renuncias'!$G241)))</f>
        <v>0.62135922330097082</v>
      </c>
      <c r="F241" s="50" t="str">
        <f>+IF('Denuncias-Renuncias'!$G241=0,"-",IF('Denuncias-Renuncias'!K241=0,"-",('Denuncias-Renuncias'!K241/'Denuncias-Renuncias'!$G241)))</f>
        <v>-</v>
      </c>
      <c r="G241" s="50" t="str">
        <f>+IF('Denuncias-Renuncias'!$G241=0,"-",IF('Denuncias-Renuncias'!L241=0,"-",('Denuncias-Renuncias'!L241/'Denuncias-Renuncias'!$G241)))</f>
        <v>-</v>
      </c>
      <c r="H241" s="50">
        <f>+IF('Denuncias-Renuncias'!$G241=0,"-",IF('Denuncias-Renuncias'!M241=0,"-",('Denuncias-Renuncias'!M241/'Denuncias-Renuncias'!$G241)))</f>
        <v>0.36893203883495146</v>
      </c>
      <c r="I241" s="50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50">
        <f>+IF('Denuncias-Renuncias'!$G242=0,"-",IF('Denuncias-Renuncias'!H242=0,"-",('Denuncias-Renuncias'!H242/'Denuncias-Renuncias'!$G242)))</f>
        <v>4.0816326530612242E-2</v>
      </c>
      <c r="D242" s="50" t="str">
        <f>+IF('Denuncias-Renuncias'!$G242=0,"-",IF('Denuncias-Renuncias'!I242=0,"-",('Denuncias-Renuncias'!I242/'Denuncias-Renuncias'!$G242)))</f>
        <v>-</v>
      </c>
      <c r="E242" s="50">
        <f>+IF('Denuncias-Renuncias'!$G242=0,"-",IF('Denuncias-Renuncias'!J242=0,"-",('Denuncias-Renuncias'!J242/'Denuncias-Renuncias'!$G242)))</f>
        <v>0.53061224489795922</v>
      </c>
      <c r="F242" s="50">
        <f>+IF('Denuncias-Renuncias'!$G242=0,"-",IF('Denuncias-Renuncias'!K242=0,"-",('Denuncias-Renuncias'!K242/'Denuncias-Renuncias'!$G242)))</f>
        <v>2.0408163265306121E-2</v>
      </c>
      <c r="G242" s="50">
        <f>+IF('Denuncias-Renuncias'!$G242=0,"-",IF('Denuncias-Renuncias'!L242=0,"-",('Denuncias-Renuncias'!L242/'Denuncias-Renuncias'!$G242)))</f>
        <v>0.14285714285714285</v>
      </c>
      <c r="H242" s="50">
        <f>+IF('Denuncias-Renuncias'!$G242=0,"-",IF('Denuncias-Renuncias'!M242=0,"-",('Denuncias-Renuncias'!M242/'Denuncias-Renuncias'!$G242)))</f>
        <v>0.25510204081632654</v>
      </c>
      <c r="I242" s="50">
        <f>+IF('Denuncias-Renuncias'!$G242=0,"-",IF('Denuncias-Renuncias'!N242=0,"-",('Denuncias-Renuncias'!N242/'Denuncias-Renuncias'!$G242)))</f>
        <v>1.020408163265306E-2</v>
      </c>
    </row>
    <row r="243" spans="2:9" ht="20.100000000000001" customHeight="1" thickBot="1" x14ac:dyDescent="0.25">
      <c r="B243" s="4" t="s">
        <v>434</v>
      </c>
      <c r="C243" s="50">
        <f>+IF('Denuncias-Renuncias'!$G243=0,"-",IF('Denuncias-Renuncias'!H243=0,"-",('Denuncias-Renuncias'!H243/'Denuncias-Renuncias'!$G243)))</f>
        <v>2.4390243902439025E-2</v>
      </c>
      <c r="D243" s="50" t="str">
        <f>+IF('Denuncias-Renuncias'!$G243=0,"-",IF('Denuncias-Renuncias'!I243=0,"-",('Denuncias-Renuncias'!I243/'Denuncias-Renuncias'!$G243)))</f>
        <v>-</v>
      </c>
      <c r="E243" s="50">
        <f>+IF('Denuncias-Renuncias'!$G243=0,"-",IF('Denuncias-Renuncias'!J243=0,"-",('Denuncias-Renuncias'!J243/'Denuncias-Renuncias'!$G243)))</f>
        <v>0.80487804878048785</v>
      </c>
      <c r="F243" s="50" t="str">
        <f>+IF('Denuncias-Renuncias'!$G243=0,"-",IF('Denuncias-Renuncias'!K243=0,"-",('Denuncias-Renuncias'!K243/'Denuncias-Renuncias'!$G243)))</f>
        <v>-</v>
      </c>
      <c r="G243" s="50">
        <f>+IF('Denuncias-Renuncias'!$G243=0,"-",IF('Denuncias-Renuncias'!L243=0,"-",('Denuncias-Renuncias'!L243/'Denuncias-Renuncias'!$G243)))</f>
        <v>2.4390243902439025E-2</v>
      </c>
      <c r="H243" s="50">
        <f>+IF('Denuncias-Renuncias'!$G243=0,"-",IF('Denuncias-Renuncias'!M243=0,"-",('Denuncias-Renuncias'!M243/'Denuncias-Renuncias'!$G243)))</f>
        <v>0.14634146341463414</v>
      </c>
      <c r="I243" s="50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50" t="str">
        <f>+IF('Denuncias-Renuncias'!$G244=0,"-",IF('Denuncias-Renuncias'!H244=0,"-",('Denuncias-Renuncias'!H244/'Denuncias-Renuncias'!$G244)))</f>
        <v>-</v>
      </c>
      <c r="D244" s="50" t="str">
        <f>+IF('Denuncias-Renuncias'!$G244=0,"-",IF('Denuncias-Renuncias'!I244=0,"-",('Denuncias-Renuncias'!I244/'Denuncias-Renuncias'!$G244)))</f>
        <v>-</v>
      </c>
      <c r="E244" s="50">
        <f>+IF('Denuncias-Renuncias'!$G244=0,"-",IF('Denuncias-Renuncias'!J244=0,"-",('Denuncias-Renuncias'!J244/'Denuncias-Renuncias'!$G244)))</f>
        <v>0.8666666666666667</v>
      </c>
      <c r="F244" s="50" t="str">
        <f>+IF('Denuncias-Renuncias'!$G244=0,"-",IF('Denuncias-Renuncias'!K244=0,"-",('Denuncias-Renuncias'!K244/'Denuncias-Renuncias'!$G244)))</f>
        <v>-</v>
      </c>
      <c r="G244" s="50" t="str">
        <f>+IF('Denuncias-Renuncias'!$G244=0,"-",IF('Denuncias-Renuncias'!L244=0,"-",('Denuncias-Renuncias'!L244/'Denuncias-Renuncias'!$G244)))</f>
        <v>-</v>
      </c>
      <c r="H244" s="50">
        <f>+IF('Denuncias-Renuncias'!$G244=0,"-",IF('Denuncias-Renuncias'!M244=0,"-",('Denuncias-Renuncias'!M244/'Denuncias-Renuncias'!$G244)))</f>
        <v>0.13333333333333333</v>
      </c>
      <c r="I244" s="50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50" t="str">
        <f>+IF('Denuncias-Renuncias'!$G245=0,"-",IF('Denuncias-Renuncias'!H245=0,"-",('Denuncias-Renuncias'!H245/'Denuncias-Renuncias'!$G245)))</f>
        <v>-</v>
      </c>
      <c r="D245" s="50" t="str">
        <f>+IF('Denuncias-Renuncias'!$G245=0,"-",IF('Denuncias-Renuncias'!I245=0,"-",('Denuncias-Renuncias'!I245/'Denuncias-Renuncias'!$G245)))</f>
        <v>-</v>
      </c>
      <c r="E245" s="50">
        <f>+IF('Denuncias-Renuncias'!$G245=0,"-",IF('Denuncias-Renuncias'!J245=0,"-",('Denuncias-Renuncias'!J245/'Denuncias-Renuncias'!$G245)))</f>
        <v>1</v>
      </c>
      <c r="F245" s="50" t="str">
        <f>+IF('Denuncias-Renuncias'!$G245=0,"-",IF('Denuncias-Renuncias'!K245=0,"-",('Denuncias-Renuncias'!K245/'Denuncias-Renuncias'!$G245)))</f>
        <v>-</v>
      </c>
      <c r="G245" s="50" t="str">
        <f>+IF('Denuncias-Renuncias'!$G245=0,"-",IF('Denuncias-Renuncias'!L245=0,"-",('Denuncias-Renuncias'!L245/'Denuncias-Renuncias'!$G245)))</f>
        <v>-</v>
      </c>
      <c r="H245" s="50" t="str">
        <f>+IF('Denuncias-Renuncias'!$G245=0,"-",IF('Denuncias-Renuncias'!M245=0,"-",('Denuncias-Renuncias'!M245/'Denuncias-Renuncias'!$G245)))</f>
        <v>-</v>
      </c>
      <c r="I245" s="50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50">
        <f>+IF('Denuncias-Renuncias'!$G246=0,"-",IF('Denuncias-Renuncias'!H246=0,"-",('Denuncias-Renuncias'!H246/'Denuncias-Renuncias'!$G246)))</f>
        <v>0.32110091743119268</v>
      </c>
      <c r="D246" s="50">
        <f>+IF('Denuncias-Renuncias'!$G246=0,"-",IF('Denuncias-Renuncias'!I246=0,"-",('Denuncias-Renuncias'!I246/'Denuncias-Renuncias'!$G246)))</f>
        <v>4.5871559633027525E-2</v>
      </c>
      <c r="E246" s="50">
        <f>+IF('Denuncias-Renuncias'!$G246=0,"-",IF('Denuncias-Renuncias'!J246=0,"-",('Denuncias-Renuncias'!J246/'Denuncias-Renuncias'!$G246)))</f>
        <v>0.1834862385321101</v>
      </c>
      <c r="F246" s="50">
        <f>+IF('Denuncias-Renuncias'!$G246=0,"-",IF('Denuncias-Renuncias'!K246=0,"-",('Denuncias-Renuncias'!K246/'Denuncias-Renuncias'!$G246)))</f>
        <v>4.5871559633027525E-2</v>
      </c>
      <c r="G246" s="50">
        <f>+IF('Denuncias-Renuncias'!$G246=0,"-",IF('Denuncias-Renuncias'!L246=0,"-",('Denuncias-Renuncias'!L246/'Denuncias-Renuncias'!$G246)))</f>
        <v>0.13761467889908258</v>
      </c>
      <c r="H246" s="50">
        <f>+IF('Denuncias-Renuncias'!$G246=0,"-",IF('Denuncias-Renuncias'!M246=0,"-",('Denuncias-Renuncias'!M246/'Denuncias-Renuncias'!$G246)))</f>
        <v>0.26605504587155965</v>
      </c>
      <c r="I246" s="50" t="str">
        <f>+IF('Denuncias-Renuncias'!$G246=0,"-",IF('Denuncias-Renuncias'!N246=0,"-",('Denuncias-Renuncias'!N246/'Denuncias-Renuncias'!$G246)))</f>
        <v>-</v>
      </c>
    </row>
    <row r="247" spans="2:9" ht="20.100000000000001" customHeight="1" thickBot="1" x14ac:dyDescent="0.25">
      <c r="B247" s="4" t="s">
        <v>194</v>
      </c>
      <c r="C247" s="50">
        <f>+IF('Denuncias-Renuncias'!$G247=0,"-",IF('Denuncias-Renuncias'!H247=0,"-",('Denuncias-Renuncias'!H247/'Denuncias-Renuncias'!$G247)))</f>
        <v>1.9562715765247412E-2</v>
      </c>
      <c r="D247" s="50">
        <f>+IF('Denuncias-Renuncias'!$G247=0,"-",IF('Denuncias-Renuncias'!I247=0,"-",('Denuncias-Renuncias'!I247/'Denuncias-Renuncias'!$G247)))</f>
        <v>5.7537399309551211E-3</v>
      </c>
      <c r="E247" s="50">
        <f>+IF('Denuncias-Renuncias'!$G247=0,"-",IF('Denuncias-Renuncias'!J247=0,"-",('Denuncias-Renuncias'!J247/'Denuncias-Renuncias'!$G247)))</f>
        <v>0.61334867663981585</v>
      </c>
      <c r="F247" s="50">
        <f>+IF('Denuncias-Renuncias'!$G247=0,"-",IF('Denuncias-Renuncias'!K247=0,"-",('Denuncias-Renuncias'!K247/'Denuncias-Renuncias'!$G247)))</f>
        <v>1.8411967779056387E-2</v>
      </c>
      <c r="G247" s="50">
        <f>+IF('Denuncias-Renuncias'!$G247=0,"-",IF('Denuncias-Renuncias'!L247=0,"-",('Denuncias-Renuncias'!L247/'Denuncias-Renuncias'!$G247)))</f>
        <v>0.22554660529344073</v>
      </c>
      <c r="H247" s="50">
        <f>+IF('Denuncias-Renuncias'!$G247=0,"-",IF('Denuncias-Renuncias'!M247=0,"-",('Denuncias-Renuncias'!M247/'Denuncias-Renuncias'!$G247)))</f>
        <v>0.1047180667433832</v>
      </c>
      <c r="I247" s="50">
        <f>+IF('Denuncias-Renuncias'!$G247=0,"-",IF('Denuncias-Renuncias'!N247=0,"-",('Denuncias-Renuncias'!N247/'Denuncias-Renuncias'!$G247)))</f>
        <v>1.2658227848101266E-2</v>
      </c>
    </row>
    <row r="248" spans="2:9" ht="20.100000000000001" customHeight="1" thickBot="1" x14ac:dyDescent="0.25">
      <c r="B248" s="4" t="s">
        <v>438</v>
      </c>
      <c r="C248" s="50" t="str">
        <f>+IF('Denuncias-Renuncias'!$G248=0,"-",IF('Denuncias-Renuncias'!H248=0,"-",('Denuncias-Renuncias'!H248/'Denuncias-Renuncias'!$G248)))</f>
        <v>-</v>
      </c>
      <c r="D248" s="50" t="str">
        <f>+IF('Denuncias-Renuncias'!$G248=0,"-",IF('Denuncias-Renuncias'!I248=0,"-",('Denuncias-Renuncias'!I248/'Denuncias-Renuncias'!$G248)))</f>
        <v>-</v>
      </c>
      <c r="E248" s="50">
        <f>+IF('Denuncias-Renuncias'!$G248=0,"-",IF('Denuncias-Renuncias'!J248=0,"-",('Denuncias-Renuncias'!J248/'Denuncias-Renuncias'!$G248)))</f>
        <v>0.94285714285714284</v>
      </c>
      <c r="F248" s="50" t="str">
        <f>+IF('Denuncias-Renuncias'!$G248=0,"-",IF('Denuncias-Renuncias'!K248=0,"-",('Denuncias-Renuncias'!K248/'Denuncias-Renuncias'!$G248)))</f>
        <v>-</v>
      </c>
      <c r="G248" s="50" t="str">
        <f>+IF('Denuncias-Renuncias'!$G248=0,"-",IF('Denuncias-Renuncias'!L248=0,"-",('Denuncias-Renuncias'!L248/'Denuncias-Renuncias'!$G248)))</f>
        <v>-</v>
      </c>
      <c r="H248" s="50">
        <f>+IF('Denuncias-Renuncias'!$G248=0,"-",IF('Denuncias-Renuncias'!M248=0,"-",('Denuncias-Renuncias'!M248/'Denuncias-Renuncias'!$G248)))</f>
        <v>5.7142857142857141E-2</v>
      </c>
      <c r="I248" s="50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50" t="str">
        <f>+IF('Denuncias-Renuncias'!$G249=0,"-",IF('Denuncias-Renuncias'!H249=0,"-",('Denuncias-Renuncias'!H249/'Denuncias-Renuncias'!$G249)))</f>
        <v>-</v>
      </c>
      <c r="D249" s="50" t="str">
        <f>+IF('Denuncias-Renuncias'!$G249=0,"-",IF('Denuncias-Renuncias'!I249=0,"-",('Denuncias-Renuncias'!I249/'Denuncias-Renuncias'!$G249)))</f>
        <v>-</v>
      </c>
      <c r="E249" s="50">
        <f>+IF('Denuncias-Renuncias'!$G249=0,"-",IF('Denuncias-Renuncias'!J249=0,"-",('Denuncias-Renuncias'!J249/'Denuncias-Renuncias'!$G249)))</f>
        <v>0.87431693989071035</v>
      </c>
      <c r="F249" s="50" t="str">
        <f>+IF('Denuncias-Renuncias'!$G249=0,"-",IF('Denuncias-Renuncias'!K249=0,"-",('Denuncias-Renuncias'!K249/'Denuncias-Renuncias'!$G249)))</f>
        <v>-</v>
      </c>
      <c r="G249" s="50" t="str">
        <f>+IF('Denuncias-Renuncias'!$G249=0,"-",IF('Denuncias-Renuncias'!L249=0,"-",('Denuncias-Renuncias'!L249/'Denuncias-Renuncias'!$G249)))</f>
        <v>-</v>
      </c>
      <c r="H249" s="50">
        <f>+IF('Denuncias-Renuncias'!$G249=0,"-",IF('Denuncias-Renuncias'!M249=0,"-",('Denuncias-Renuncias'!M249/'Denuncias-Renuncias'!$G249)))</f>
        <v>0.12568306010928962</v>
      </c>
      <c r="I249" s="50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50">
        <f>+IF('Denuncias-Renuncias'!$G250=0,"-",IF('Denuncias-Renuncias'!H250=0,"-",('Denuncias-Renuncias'!H250/'Denuncias-Renuncias'!$G250)))</f>
        <v>3.2608695652173912E-2</v>
      </c>
      <c r="D250" s="50" t="str">
        <f>+IF('Denuncias-Renuncias'!$G250=0,"-",IF('Denuncias-Renuncias'!I250=0,"-",('Denuncias-Renuncias'!I250/'Denuncias-Renuncias'!$G250)))</f>
        <v>-</v>
      </c>
      <c r="E250" s="50">
        <f>+IF('Denuncias-Renuncias'!$G250=0,"-",IF('Denuncias-Renuncias'!J250=0,"-",('Denuncias-Renuncias'!J250/'Denuncias-Renuncias'!$G250)))</f>
        <v>0.72826086956521741</v>
      </c>
      <c r="F250" s="50" t="str">
        <f>+IF('Denuncias-Renuncias'!$G250=0,"-",IF('Denuncias-Renuncias'!K250=0,"-",('Denuncias-Renuncias'!K250/'Denuncias-Renuncias'!$G250)))</f>
        <v>-</v>
      </c>
      <c r="G250" s="50">
        <f>+IF('Denuncias-Renuncias'!$G250=0,"-",IF('Denuncias-Renuncias'!L250=0,"-",('Denuncias-Renuncias'!L250/'Denuncias-Renuncias'!$G250)))</f>
        <v>5.434782608695652E-2</v>
      </c>
      <c r="H250" s="50">
        <f>+IF('Denuncias-Renuncias'!$G250=0,"-",IF('Denuncias-Renuncias'!M250=0,"-",('Denuncias-Renuncias'!M250/'Denuncias-Renuncias'!$G250)))</f>
        <v>0.18478260869565216</v>
      </c>
      <c r="I250" s="50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50">
        <f>+IF('Denuncias-Renuncias'!$G251=0,"-",IF('Denuncias-Renuncias'!H251=0,"-",('Denuncias-Renuncias'!H251/'Denuncias-Renuncias'!$G251)))</f>
        <v>2.0547945205479451E-2</v>
      </c>
      <c r="D251" s="50" t="str">
        <f>+IF('Denuncias-Renuncias'!$G251=0,"-",IF('Denuncias-Renuncias'!I251=0,"-",('Denuncias-Renuncias'!I251/'Denuncias-Renuncias'!$G251)))</f>
        <v>-</v>
      </c>
      <c r="E251" s="50">
        <f>+IF('Denuncias-Renuncias'!$G251=0,"-",IF('Denuncias-Renuncias'!J251=0,"-",('Denuncias-Renuncias'!J251/'Denuncias-Renuncias'!$G251)))</f>
        <v>0.86301369863013699</v>
      </c>
      <c r="F251" s="50">
        <f>+IF('Denuncias-Renuncias'!$G251=0,"-",IF('Denuncias-Renuncias'!K251=0,"-",('Denuncias-Renuncias'!K251/'Denuncias-Renuncias'!$G251)))</f>
        <v>1.3698630136986301E-2</v>
      </c>
      <c r="G251" s="50">
        <f>+IF('Denuncias-Renuncias'!$G251=0,"-",IF('Denuncias-Renuncias'!L251=0,"-",('Denuncias-Renuncias'!L251/'Denuncias-Renuncias'!$G251)))</f>
        <v>2.0547945205479451E-2</v>
      </c>
      <c r="H251" s="50">
        <f>+IF('Denuncias-Renuncias'!$G251=0,"-",IF('Denuncias-Renuncias'!M251=0,"-",('Denuncias-Renuncias'!M251/'Denuncias-Renuncias'!$G251)))</f>
        <v>8.2191780821917804E-2</v>
      </c>
      <c r="I251" s="50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442</v>
      </c>
      <c r="C252" s="50" t="str">
        <f>+IF('Denuncias-Renuncias'!$G252=0,"-",IF('Denuncias-Renuncias'!H252=0,"-",('Denuncias-Renuncias'!H252/'Denuncias-Renuncias'!$G252)))</f>
        <v>-</v>
      </c>
      <c r="D252" s="50" t="str">
        <f>+IF('Denuncias-Renuncias'!$G252=0,"-",IF('Denuncias-Renuncias'!I252=0,"-",('Denuncias-Renuncias'!I252/'Denuncias-Renuncias'!$G252)))</f>
        <v>-</v>
      </c>
      <c r="E252" s="50">
        <f>+IF('Denuncias-Renuncias'!$G252=0,"-",IF('Denuncias-Renuncias'!J252=0,"-",('Denuncias-Renuncias'!J252/'Denuncias-Renuncias'!$G252)))</f>
        <v>0.88235294117647056</v>
      </c>
      <c r="F252" s="50">
        <f>+IF('Denuncias-Renuncias'!$G252=0,"-",IF('Denuncias-Renuncias'!K252=0,"-",('Denuncias-Renuncias'!K252/'Denuncias-Renuncias'!$G252)))</f>
        <v>2.3529411764705882E-2</v>
      </c>
      <c r="G252" s="50">
        <f>+IF('Denuncias-Renuncias'!$G252=0,"-",IF('Denuncias-Renuncias'!L252=0,"-",('Denuncias-Renuncias'!L252/'Denuncias-Renuncias'!$G252)))</f>
        <v>9.4117647058823528E-2</v>
      </c>
      <c r="H252" s="50" t="str">
        <f>+IF('Denuncias-Renuncias'!$G252=0,"-",IF('Denuncias-Renuncias'!M252=0,"-",('Denuncias-Renuncias'!M252/'Denuncias-Renuncias'!$G252)))</f>
        <v>-</v>
      </c>
      <c r="I252" s="50" t="str">
        <f>+IF('Denuncias-Renuncias'!$G252=0,"-",IF('Denuncias-Renuncias'!N252=0,"-",('Denuncias-Renuncias'!N252/'Denuncias-Renuncias'!$G252)))</f>
        <v>-</v>
      </c>
    </row>
    <row r="253" spans="2:9" ht="20.100000000000001" customHeight="1" thickBot="1" x14ac:dyDescent="0.25">
      <c r="B253" s="4" t="s">
        <v>443</v>
      </c>
      <c r="C253" s="50" t="str">
        <f>+IF('Denuncias-Renuncias'!$G253=0,"-",IF('Denuncias-Renuncias'!H253=0,"-",('Denuncias-Renuncias'!H253/'Denuncias-Renuncias'!$G253)))</f>
        <v>-</v>
      </c>
      <c r="D253" s="50" t="str">
        <f>+IF('Denuncias-Renuncias'!$G253=0,"-",IF('Denuncias-Renuncias'!I253=0,"-",('Denuncias-Renuncias'!I253/'Denuncias-Renuncias'!$G253)))</f>
        <v>-</v>
      </c>
      <c r="E253" s="50">
        <f>+IF('Denuncias-Renuncias'!$G253=0,"-",IF('Denuncias-Renuncias'!J253=0,"-",('Denuncias-Renuncias'!J253/'Denuncias-Renuncias'!$G253)))</f>
        <v>0.51735015772870663</v>
      </c>
      <c r="F253" s="50" t="str">
        <f>+IF('Denuncias-Renuncias'!$G253=0,"-",IF('Denuncias-Renuncias'!K253=0,"-",('Denuncias-Renuncias'!K253/'Denuncias-Renuncias'!$G253)))</f>
        <v>-</v>
      </c>
      <c r="G253" s="50">
        <f>+IF('Denuncias-Renuncias'!$G253=0,"-",IF('Denuncias-Renuncias'!L253=0,"-",('Denuncias-Renuncias'!L253/'Denuncias-Renuncias'!$G253)))</f>
        <v>0.32492113564668768</v>
      </c>
      <c r="H253" s="50">
        <f>+IF('Denuncias-Renuncias'!$G253=0,"-",IF('Denuncias-Renuncias'!M253=0,"-",('Denuncias-Renuncias'!M253/'Denuncias-Renuncias'!$G253)))</f>
        <v>0.15772870662460567</v>
      </c>
      <c r="I253" s="50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50" t="str">
        <f>+IF('Denuncias-Renuncias'!$G254=0,"-",IF('Denuncias-Renuncias'!H254=0,"-",('Denuncias-Renuncias'!H254/'Denuncias-Renuncias'!$G254)))</f>
        <v>-</v>
      </c>
      <c r="D254" s="50" t="str">
        <f>+IF('Denuncias-Renuncias'!$G254=0,"-",IF('Denuncias-Renuncias'!I254=0,"-",('Denuncias-Renuncias'!I254/'Denuncias-Renuncias'!$G254)))</f>
        <v>-</v>
      </c>
      <c r="E254" s="50">
        <f>+IF('Denuncias-Renuncias'!$G254=0,"-",IF('Denuncias-Renuncias'!J254=0,"-",('Denuncias-Renuncias'!J254/'Denuncias-Renuncias'!$G254)))</f>
        <v>0.96153846153846156</v>
      </c>
      <c r="F254" s="50" t="str">
        <f>+IF('Denuncias-Renuncias'!$G254=0,"-",IF('Denuncias-Renuncias'!K254=0,"-",('Denuncias-Renuncias'!K254/'Denuncias-Renuncias'!$G254)))</f>
        <v>-</v>
      </c>
      <c r="G254" s="50" t="str">
        <f>+IF('Denuncias-Renuncias'!$G254=0,"-",IF('Denuncias-Renuncias'!L254=0,"-",('Denuncias-Renuncias'!L254/'Denuncias-Renuncias'!$G254)))</f>
        <v>-</v>
      </c>
      <c r="H254" s="50">
        <f>+IF('Denuncias-Renuncias'!$G254=0,"-",IF('Denuncias-Renuncias'!M254=0,"-",('Denuncias-Renuncias'!M254/'Denuncias-Renuncias'!$G254)))</f>
        <v>3.8461538461538464E-2</v>
      </c>
      <c r="I254" s="50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50">
        <f>+IF('Denuncias-Renuncias'!$G255=0,"-",IF('Denuncias-Renuncias'!H255=0,"-",('Denuncias-Renuncias'!H255/'Denuncias-Renuncias'!$G255)))</f>
        <v>1.3513513513513514E-2</v>
      </c>
      <c r="D255" s="50" t="str">
        <f>+IF('Denuncias-Renuncias'!$G255=0,"-",IF('Denuncias-Renuncias'!I255=0,"-",('Denuncias-Renuncias'!I255/'Denuncias-Renuncias'!$G255)))</f>
        <v>-</v>
      </c>
      <c r="E255" s="50">
        <f>+IF('Denuncias-Renuncias'!$G255=0,"-",IF('Denuncias-Renuncias'!J255=0,"-",('Denuncias-Renuncias'!J255/'Denuncias-Renuncias'!$G255)))</f>
        <v>0.81081081081081086</v>
      </c>
      <c r="F255" s="50">
        <f>+IF('Denuncias-Renuncias'!$G255=0,"-",IF('Denuncias-Renuncias'!K255=0,"-",('Denuncias-Renuncias'!K255/'Denuncias-Renuncias'!$G255)))</f>
        <v>1.3513513513513514E-2</v>
      </c>
      <c r="G255" s="50">
        <f>+IF('Denuncias-Renuncias'!$G255=0,"-",IF('Denuncias-Renuncias'!L255=0,"-",('Denuncias-Renuncias'!L255/'Denuncias-Renuncias'!$G255)))</f>
        <v>9.45945945945946E-2</v>
      </c>
      <c r="H255" s="50">
        <f>+IF('Denuncias-Renuncias'!$G255=0,"-",IF('Denuncias-Renuncias'!M255=0,"-",('Denuncias-Renuncias'!M255/'Denuncias-Renuncias'!$G255)))</f>
        <v>6.7567567567567571E-2</v>
      </c>
      <c r="I255" s="50" t="str">
        <f>+IF('Denuncias-Renuncias'!$G255=0,"-",IF('Denuncias-Renuncias'!N255=0,"-",('Denuncias-Renuncias'!N255/'Denuncias-Renuncias'!$G255)))</f>
        <v>-</v>
      </c>
    </row>
    <row r="256" spans="2:9" ht="20.100000000000001" customHeight="1" thickBot="1" x14ac:dyDescent="0.25">
      <c r="B256" s="4" t="s">
        <v>446</v>
      </c>
      <c r="C256" s="50" t="str">
        <f>+IF('Denuncias-Renuncias'!$G256=0,"-",IF('Denuncias-Renuncias'!H256=0,"-",('Denuncias-Renuncias'!H256/'Denuncias-Renuncias'!$G256)))</f>
        <v>-</v>
      </c>
      <c r="D256" s="50" t="str">
        <f>+IF('Denuncias-Renuncias'!$G256=0,"-",IF('Denuncias-Renuncias'!I256=0,"-",('Denuncias-Renuncias'!I256/'Denuncias-Renuncias'!$G256)))</f>
        <v>-</v>
      </c>
      <c r="E256" s="50">
        <f>+IF('Denuncias-Renuncias'!$G256=0,"-",IF('Denuncias-Renuncias'!J256=0,"-",('Denuncias-Renuncias'!J256/'Denuncias-Renuncias'!$G256)))</f>
        <v>1</v>
      </c>
      <c r="F256" s="50" t="str">
        <f>+IF('Denuncias-Renuncias'!$G256=0,"-",IF('Denuncias-Renuncias'!K256=0,"-",('Denuncias-Renuncias'!K256/'Denuncias-Renuncias'!$G256)))</f>
        <v>-</v>
      </c>
      <c r="G256" s="50" t="str">
        <f>+IF('Denuncias-Renuncias'!$G256=0,"-",IF('Denuncias-Renuncias'!L256=0,"-",('Denuncias-Renuncias'!L256/'Denuncias-Renuncias'!$G256)))</f>
        <v>-</v>
      </c>
      <c r="H256" s="50" t="str">
        <f>+IF('Denuncias-Renuncias'!$G256=0,"-",IF('Denuncias-Renuncias'!M256=0,"-",('Denuncias-Renuncias'!M256/'Denuncias-Renuncias'!$G256)))</f>
        <v>-</v>
      </c>
      <c r="I256" s="50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50" t="str">
        <f>+IF('Denuncias-Renuncias'!$G257=0,"-",IF('Denuncias-Renuncias'!H257=0,"-",('Denuncias-Renuncias'!H257/'Denuncias-Renuncias'!$G257)))</f>
        <v>-</v>
      </c>
      <c r="D257" s="50" t="str">
        <f>+IF('Denuncias-Renuncias'!$G257=0,"-",IF('Denuncias-Renuncias'!I257=0,"-",('Denuncias-Renuncias'!I257/'Denuncias-Renuncias'!$G257)))</f>
        <v>-</v>
      </c>
      <c r="E257" s="50">
        <f>+IF('Denuncias-Renuncias'!$G257=0,"-",IF('Denuncias-Renuncias'!J257=0,"-",('Denuncias-Renuncias'!J257/'Denuncias-Renuncias'!$G257)))</f>
        <v>0.84482758620689657</v>
      </c>
      <c r="F257" s="50" t="str">
        <f>+IF('Denuncias-Renuncias'!$G257=0,"-",IF('Denuncias-Renuncias'!K257=0,"-",('Denuncias-Renuncias'!K257/'Denuncias-Renuncias'!$G257)))</f>
        <v>-</v>
      </c>
      <c r="G257" s="50">
        <f>+IF('Denuncias-Renuncias'!$G257=0,"-",IF('Denuncias-Renuncias'!L257=0,"-",('Denuncias-Renuncias'!L257/'Denuncias-Renuncias'!$G257)))</f>
        <v>0.15517241379310345</v>
      </c>
      <c r="H257" s="50" t="str">
        <f>+IF('Denuncias-Renuncias'!$G257=0,"-",IF('Denuncias-Renuncias'!M257=0,"-",('Denuncias-Renuncias'!M257/'Denuncias-Renuncias'!$G257)))</f>
        <v>-</v>
      </c>
      <c r="I257" s="50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50" t="str">
        <f>+IF('Denuncias-Renuncias'!$G258=0,"-",IF('Denuncias-Renuncias'!H258=0,"-",('Denuncias-Renuncias'!H258/'Denuncias-Renuncias'!$G258)))</f>
        <v>-</v>
      </c>
      <c r="D258" s="50" t="str">
        <f>+IF('Denuncias-Renuncias'!$G258=0,"-",IF('Denuncias-Renuncias'!I258=0,"-",('Denuncias-Renuncias'!I258/'Denuncias-Renuncias'!$G258)))</f>
        <v>-</v>
      </c>
      <c r="E258" s="50">
        <f>+IF('Denuncias-Renuncias'!$G258=0,"-",IF('Denuncias-Renuncias'!J258=0,"-",('Denuncias-Renuncias'!J258/'Denuncias-Renuncias'!$G258)))</f>
        <v>0.8214285714285714</v>
      </c>
      <c r="F258" s="50">
        <f>+IF('Denuncias-Renuncias'!$G258=0,"-",IF('Denuncias-Renuncias'!K258=0,"-",('Denuncias-Renuncias'!K258/'Denuncias-Renuncias'!$G258)))</f>
        <v>3.5714285714285712E-2</v>
      </c>
      <c r="G258" s="50">
        <f>+IF('Denuncias-Renuncias'!$G258=0,"-",IF('Denuncias-Renuncias'!L258=0,"-",('Denuncias-Renuncias'!L258/'Denuncias-Renuncias'!$G258)))</f>
        <v>2.3809523809523808E-2</v>
      </c>
      <c r="H258" s="50">
        <f>+IF('Denuncias-Renuncias'!$G258=0,"-",IF('Denuncias-Renuncias'!M258=0,"-",('Denuncias-Renuncias'!M258/'Denuncias-Renuncias'!$G258)))</f>
        <v>0.11904761904761904</v>
      </c>
      <c r="I258" s="50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50" t="str">
        <f>+IF('Denuncias-Renuncias'!$G259=0,"-",IF('Denuncias-Renuncias'!H259=0,"-",('Denuncias-Renuncias'!H259/'Denuncias-Renuncias'!$G259)))</f>
        <v>-</v>
      </c>
      <c r="D259" s="50" t="str">
        <f>+IF('Denuncias-Renuncias'!$G259=0,"-",IF('Denuncias-Renuncias'!I259=0,"-",('Denuncias-Renuncias'!I259/'Denuncias-Renuncias'!$G259)))</f>
        <v>-</v>
      </c>
      <c r="E259" s="50">
        <f>+IF('Denuncias-Renuncias'!$G259=0,"-",IF('Denuncias-Renuncias'!J259=0,"-",('Denuncias-Renuncias'!J259/'Denuncias-Renuncias'!$G259)))</f>
        <v>0.51851851851851849</v>
      </c>
      <c r="F259" s="50">
        <f>+IF('Denuncias-Renuncias'!$G259=0,"-",IF('Denuncias-Renuncias'!K259=0,"-",('Denuncias-Renuncias'!K259/'Denuncias-Renuncias'!$G259)))</f>
        <v>3.7037037037037035E-2</v>
      </c>
      <c r="G259" s="50" t="str">
        <f>+IF('Denuncias-Renuncias'!$G259=0,"-",IF('Denuncias-Renuncias'!L259=0,"-",('Denuncias-Renuncias'!L259/'Denuncias-Renuncias'!$G259)))</f>
        <v>-</v>
      </c>
      <c r="H259" s="50">
        <f>+IF('Denuncias-Renuncias'!$G259=0,"-",IF('Denuncias-Renuncias'!M259=0,"-",('Denuncias-Renuncias'!M259/'Denuncias-Renuncias'!$G259)))</f>
        <v>0.44444444444444442</v>
      </c>
      <c r="I259" s="50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50" t="str">
        <f>+IF('Denuncias-Renuncias'!$G260=0,"-",IF('Denuncias-Renuncias'!H260=0,"-",('Denuncias-Renuncias'!H260/'Denuncias-Renuncias'!$G260)))</f>
        <v>-</v>
      </c>
      <c r="D260" s="50" t="str">
        <f>+IF('Denuncias-Renuncias'!$G260=0,"-",IF('Denuncias-Renuncias'!I260=0,"-",('Denuncias-Renuncias'!I260/'Denuncias-Renuncias'!$G260)))</f>
        <v>-</v>
      </c>
      <c r="E260" s="50">
        <f>+IF('Denuncias-Renuncias'!$G260=0,"-",IF('Denuncias-Renuncias'!J260=0,"-",('Denuncias-Renuncias'!J260/'Denuncias-Renuncias'!$G260)))</f>
        <v>1</v>
      </c>
      <c r="F260" s="50" t="str">
        <f>+IF('Denuncias-Renuncias'!$G260=0,"-",IF('Denuncias-Renuncias'!K260=0,"-",('Denuncias-Renuncias'!K260/'Denuncias-Renuncias'!$G260)))</f>
        <v>-</v>
      </c>
      <c r="G260" s="50" t="str">
        <f>+IF('Denuncias-Renuncias'!$G260=0,"-",IF('Denuncias-Renuncias'!L260=0,"-",('Denuncias-Renuncias'!L260/'Denuncias-Renuncias'!$G260)))</f>
        <v>-</v>
      </c>
      <c r="H260" s="50" t="str">
        <f>+IF('Denuncias-Renuncias'!$G260=0,"-",IF('Denuncias-Renuncias'!M260=0,"-",('Denuncias-Renuncias'!M260/'Denuncias-Renuncias'!$G260)))</f>
        <v>-</v>
      </c>
      <c r="I260" s="50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50" t="str">
        <f>+IF('Denuncias-Renuncias'!$G261=0,"-",IF('Denuncias-Renuncias'!H261=0,"-",('Denuncias-Renuncias'!H261/'Denuncias-Renuncias'!$G261)))</f>
        <v>-</v>
      </c>
      <c r="D261" s="50" t="str">
        <f>+IF('Denuncias-Renuncias'!$G261=0,"-",IF('Denuncias-Renuncias'!I261=0,"-",('Denuncias-Renuncias'!I261/'Denuncias-Renuncias'!$G261)))</f>
        <v>-</v>
      </c>
      <c r="E261" s="50">
        <f>+IF('Denuncias-Renuncias'!$G261=0,"-",IF('Denuncias-Renuncias'!J261=0,"-",('Denuncias-Renuncias'!J261/'Denuncias-Renuncias'!$G261)))</f>
        <v>0.73333333333333328</v>
      </c>
      <c r="F261" s="50" t="str">
        <f>+IF('Denuncias-Renuncias'!$G261=0,"-",IF('Denuncias-Renuncias'!K261=0,"-",('Denuncias-Renuncias'!K261/'Denuncias-Renuncias'!$G261)))</f>
        <v>-</v>
      </c>
      <c r="G261" s="50">
        <f>+IF('Denuncias-Renuncias'!$G261=0,"-",IF('Denuncias-Renuncias'!L261=0,"-",('Denuncias-Renuncias'!L261/'Denuncias-Renuncias'!$G261)))</f>
        <v>6.6666666666666666E-2</v>
      </c>
      <c r="H261" s="50">
        <f>+IF('Denuncias-Renuncias'!$G261=0,"-",IF('Denuncias-Renuncias'!M261=0,"-",('Denuncias-Renuncias'!M261/'Denuncias-Renuncias'!$G261)))</f>
        <v>0.2</v>
      </c>
      <c r="I261" s="50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50" t="str">
        <f>+IF('Denuncias-Renuncias'!$G262=0,"-",IF('Denuncias-Renuncias'!H262=0,"-",('Denuncias-Renuncias'!H262/'Denuncias-Renuncias'!$G262)))</f>
        <v>-</v>
      </c>
      <c r="D262" s="50" t="str">
        <f>+IF('Denuncias-Renuncias'!$G262=0,"-",IF('Denuncias-Renuncias'!I262=0,"-",('Denuncias-Renuncias'!I262/'Denuncias-Renuncias'!$G262)))</f>
        <v>-</v>
      </c>
      <c r="E262" s="50">
        <f>+IF('Denuncias-Renuncias'!$G262=0,"-",IF('Denuncias-Renuncias'!J262=0,"-",('Denuncias-Renuncias'!J262/'Denuncias-Renuncias'!$G262)))</f>
        <v>0.80530973451327437</v>
      </c>
      <c r="F262" s="50" t="str">
        <f>+IF('Denuncias-Renuncias'!$G262=0,"-",IF('Denuncias-Renuncias'!K262=0,"-",('Denuncias-Renuncias'!K262/'Denuncias-Renuncias'!$G262)))</f>
        <v>-</v>
      </c>
      <c r="G262" s="50">
        <f>+IF('Denuncias-Renuncias'!$G262=0,"-",IF('Denuncias-Renuncias'!L262=0,"-",('Denuncias-Renuncias'!L262/'Denuncias-Renuncias'!$G262)))</f>
        <v>4.4247787610619468E-2</v>
      </c>
      <c r="H262" s="50">
        <f>+IF('Denuncias-Renuncias'!$G262=0,"-",IF('Denuncias-Renuncias'!M262=0,"-",('Denuncias-Renuncias'!M262/'Denuncias-Renuncias'!$G262)))</f>
        <v>0.15044247787610621</v>
      </c>
      <c r="I262" s="50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50" t="str">
        <f>+IF('Denuncias-Renuncias'!$G263=0,"-",IF('Denuncias-Renuncias'!H263=0,"-",('Denuncias-Renuncias'!H263/'Denuncias-Renuncias'!$G263)))</f>
        <v>-</v>
      </c>
      <c r="D263" s="50" t="str">
        <f>+IF('Denuncias-Renuncias'!$G263=0,"-",IF('Denuncias-Renuncias'!I263=0,"-",('Denuncias-Renuncias'!I263/'Denuncias-Renuncias'!$G263)))</f>
        <v>-</v>
      </c>
      <c r="E263" s="50">
        <f>+IF('Denuncias-Renuncias'!$G263=0,"-",IF('Denuncias-Renuncias'!J263=0,"-",('Denuncias-Renuncias'!J263/'Denuncias-Renuncias'!$G263)))</f>
        <v>0.54268292682926833</v>
      </c>
      <c r="F263" s="50">
        <f>+IF('Denuncias-Renuncias'!$G263=0,"-",IF('Denuncias-Renuncias'!K263=0,"-",('Denuncias-Renuncias'!K263/'Denuncias-Renuncias'!$G263)))</f>
        <v>6.0975609756097563E-3</v>
      </c>
      <c r="G263" s="50">
        <f>+IF('Denuncias-Renuncias'!$G263=0,"-",IF('Denuncias-Renuncias'!L263=0,"-",('Denuncias-Renuncias'!L263/'Denuncias-Renuncias'!$G263)))</f>
        <v>0.36585365853658536</v>
      </c>
      <c r="H263" s="50">
        <f>+IF('Denuncias-Renuncias'!$G263=0,"-",IF('Denuncias-Renuncias'!M263=0,"-",('Denuncias-Renuncias'!M263/'Denuncias-Renuncias'!$G263)))</f>
        <v>8.5365853658536592E-2</v>
      </c>
      <c r="I263" s="50" t="str">
        <f>+IF('Denuncias-Renuncias'!$G263=0,"-",IF('Denuncias-Renuncias'!N263=0,"-",('Denuncias-Renuncias'!N263/'Denuncias-Renuncias'!$G263)))</f>
        <v>-</v>
      </c>
    </row>
    <row r="264" spans="2:9" ht="20.100000000000001" customHeight="1" thickBot="1" x14ac:dyDescent="0.25">
      <c r="B264" s="4" t="s">
        <v>452</v>
      </c>
      <c r="C264" s="50" t="str">
        <f>+IF('Denuncias-Renuncias'!$G264=0,"-",IF('Denuncias-Renuncias'!H264=0,"-",('Denuncias-Renuncias'!H264/'Denuncias-Renuncias'!$G264)))</f>
        <v>-</v>
      </c>
      <c r="D264" s="50" t="str">
        <f>+IF('Denuncias-Renuncias'!$G264=0,"-",IF('Denuncias-Renuncias'!I264=0,"-",('Denuncias-Renuncias'!I264/'Denuncias-Renuncias'!$G264)))</f>
        <v>-</v>
      </c>
      <c r="E264" s="50">
        <f>+IF('Denuncias-Renuncias'!$G264=0,"-",IF('Denuncias-Renuncias'!J264=0,"-",('Denuncias-Renuncias'!J264/'Denuncias-Renuncias'!$G264)))</f>
        <v>0.83673469387755106</v>
      </c>
      <c r="F264" s="50" t="str">
        <f>+IF('Denuncias-Renuncias'!$G264=0,"-",IF('Denuncias-Renuncias'!K264=0,"-",('Denuncias-Renuncias'!K264/'Denuncias-Renuncias'!$G264)))</f>
        <v>-</v>
      </c>
      <c r="G264" s="50">
        <f>+IF('Denuncias-Renuncias'!$G264=0,"-",IF('Denuncias-Renuncias'!L264=0,"-",('Denuncias-Renuncias'!L264/'Denuncias-Renuncias'!$G264)))</f>
        <v>0.10204081632653061</v>
      </c>
      <c r="H264" s="50">
        <f>+IF('Denuncias-Renuncias'!$G264=0,"-",IF('Denuncias-Renuncias'!M264=0,"-",('Denuncias-Renuncias'!M264/'Denuncias-Renuncias'!$G264)))</f>
        <v>6.1224489795918366E-2</v>
      </c>
      <c r="I264" s="50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50" t="str">
        <f>+IF('Denuncias-Renuncias'!$G265=0,"-",IF('Denuncias-Renuncias'!H265=0,"-",('Denuncias-Renuncias'!H265/'Denuncias-Renuncias'!$G265)))</f>
        <v>-</v>
      </c>
      <c r="D265" s="50" t="str">
        <f>+IF('Denuncias-Renuncias'!$G265=0,"-",IF('Denuncias-Renuncias'!I265=0,"-",('Denuncias-Renuncias'!I265/'Denuncias-Renuncias'!$G265)))</f>
        <v>-</v>
      </c>
      <c r="E265" s="50">
        <f>+IF('Denuncias-Renuncias'!$G265=0,"-",IF('Denuncias-Renuncias'!J265=0,"-",('Denuncias-Renuncias'!J265/'Denuncias-Renuncias'!$G265)))</f>
        <v>0.7</v>
      </c>
      <c r="F265" s="50" t="str">
        <f>+IF('Denuncias-Renuncias'!$G265=0,"-",IF('Denuncias-Renuncias'!K265=0,"-",('Denuncias-Renuncias'!K265/'Denuncias-Renuncias'!$G265)))</f>
        <v>-</v>
      </c>
      <c r="G265" s="50" t="str">
        <f>+IF('Denuncias-Renuncias'!$G265=0,"-",IF('Denuncias-Renuncias'!L265=0,"-",('Denuncias-Renuncias'!L265/'Denuncias-Renuncias'!$G265)))</f>
        <v>-</v>
      </c>
      <c r="H265" s="50">
        <f>+IF('Denuncias-Renuncias'!$G265=0,"-",IF('Denuncias-Renuncias'!M265=0,"-",('Denuncias-Renuncias'!M265/'Denuncias-Renuncias'!$G265)))</f>
        <v>0.3</v>
      </c>
      <c r="I265" s="50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50" t="str">
        <f>+IF('Denuncias-Renuncias'!$G266=0,"-",IF('Denuncias-Renuncias'!H266=0,"-",('Denuncias-Renuncias'!H266/'Denuncias-Renuncias'!$G266)))</f>
        <v>-</v>
      </c>
      <c r="D266" s="50" t="str">
        <f>+IF('Denuncias-Renuncias'!$G266=0,"-",IF('Denuncias-Renuncias'!I266=0,"-",('Denuncias-Renuncias'!I266/'Denuncias-Renuncias'!$G266)))</f>
        <v>-</v>
      </c>
      <c r="E266" s="50">
        <f>+IF('Denuncias-Renuncias'!$G266=0,"-",IF('Denuncias-Renuncias'!J266=0,"-",('Denuncias-Renuncias'!J266/'Denuncias-Renuncias'!$G266)))</f>
        <v>1</v>
      </c>
      <c r="F266" s="50" t="str">
        <f>+IF('Denuncias-Renuncias'!$G266=0,"-",IF('Denuncias-Renuncias'!K266=0,"-",('Denuncias-Renuncias'!K266/'Denuncias-Renuncias'!$G266)))</f>
        <v>-</v>
      </c>
      <c r="G266" s="50" t="str">
        <f>+IF('Denuncias-Renuncias'!$G266=0,"-",IF('Denuncias-Renuncias'!L266=0,"-",('Denuncias-Renuncias'!L266/'Denuncias-Renuncias'!$G266)))</f>
        <v>-</v>
      </c>
      <c r="H266" s="50" t="str">
        <f>+IF('Denuncias-Renuncias'!$G266=0,"-",IF('Denuncias-Renuncias'!M266=0,"-",('Denuncias-Renuncias'!M266/'Denuncias-Renuncias'!$G266)))</f>
        <v>-</v>
      </c>
      <c r="I266" s="50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50" t="str">
        <f>+IF('Denuncias-Renuncias'!$G267=0,"-",IF('Denuncias-Renuncias'!H267=0,"-",('Denuncias-Renuncias'!H267/'Denuncias-Renuncias'!$G267)))</f>
        <v>-</v>
      </c>
      <c r="D267" s="50" t="str">
        <f>+IF('Denuncias-Renuncias'!$G267=0,"-",IF('Denuncias-Renuncias'!I267=0,"-",('Denuncias-Renuncias'!I267/'Denuncias-Renuncias'!$G267)))</f>
        <v>-</v>
      </c>
      <c r="E267" s="50">
        <f>+IF('Denuncias-Renuncias'!$G267=0,"-",IF('Denuncias-Renuncias'!J267=0,"-",('Denuncias-Renuncias'!J267/'Denuncias-Renuncias'!$G267)))</f>
        <v>0.83333333333333337</v>
      </c>
      <c r="F267" s="50" t="str">
        <f>+IF('Denuncias-Renuncias'!$G267=0,"-",IF('Denuncias-Renuncias'!K267=0,"-",('Denuncias-Renuncias'!K267/'Denuncias-Renuncias'!$G267)))</f>
        <v>-</v>
      </c>
      <c r="G267" s="50" t="str">
        <f>+IF('Denuncias-Renuncias'!$G267=0,"-",IF('Denuncias-Renuncias'!L267=0,"-",('Denuncias-Renuncias'!L267/'Denuncias-Renuncias'!$G267)))</f>
        <v>-</v>
      </c>
      <c r="H267" s="50">
        <f>+IF('Denuncias-Renuncias'!$G267=0,"-",IF('Denuncias-Renuncias'!M267=0,"-",('Denuncias-Renuncias'!M267/'Denuncias-Renuncias'!$G267)))</f>
        <v>0.1388888888888889</v>
      </c>
      <c r="I267" s="50">
        <f>+IF('Denuncias-Renuncias'!$G267=0,"-",IF('Denuncias-Renuncias'!N267=0,"-",('Denuncias-Renuncias'!N267/'Denuncias-Renuncias'!$G267)))</f>
        <v>2.7777777777777776E-2</v>
      </c>
    </row>
    <row r="268" spans="2:9" ht="20.100000000000001" customHeight="1" thickBot="1" x14ac:dyDescent="0.25">
      <c r="B268" s="4" t="s">
        <v>456</v>
      </c>
      <c r="C268" s="50" t="str">
        <f>+IF('Denuncias-Renuncias'!$G268=0,"-",IF('Denuncias-Renuncias'!H268=0,"-",('Denuncias-Renuncias'!H268/'Denuncias-Renuncias'!$G268)))</f>
        <v>-</v>
      </c>
      <c r="D268" s="50" t="str">
        <f>+IF('Denuncias-Renuncias'!$G268=0,"-",IF('Denuncias-Renuncias'!I268=0,"-",('Denuncias-Renuncias'!I268/'Denuncias-Renuncias'!$G268)))</f>
        <v>-</v>
      </c>
      <c r="E268" s="50">
        <f>+IF('Denuncias-Renuncias'!$G268=0,"-",IF('Denuncias-Renuncias'!J268=0,"-",('Denuncias-Renuncias'!J268/'Denuncias-Renuncias'!$G268)))</f>
        <v>1</v>
      </c>
      <c r="F268" s="50" t="str">
        <f>+IF('Denuncias-Renuncias'!$G268=0,"-",IF('Denuncias-Renuncias'!K268=0,"-",('Denuncias-Renuncias'!K268/'Denuncias-Renuncias'!$G268)))</f>
        <v>-</v>
      </c>
      <c r="G268" s="50" t="str">
        <f>+IF('Denuncias-Renuncias'!$G268=0,"-",IF('Denuncias-Renuncias'!L268=0,"-",('Denuncias-Renuncias'!L268/'Denuncias-Renuncias'!$G268)))</f>
        <v>-</v>
      </c>
      <c r="H268" s="50" t="str">
        <f>+IF('Denuncias-Renuncias'!$G268=0,"-",IF('Denuncias-Renuncias'!M268=0,"-",('Denuncias-Renuncias'!M268/'Denuncias-Renuncias'!$G268)))</f>
        <v>-</v>
      </c>
      <c r="I268" s="50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50" t="str">
        <f>+IF('Denuncias-Renuncias'!$G269=0,"-",IF('Denuncias-Renuncias'!H269=0,"-",('Denuncias-Renuncias'!H269/'Denuncias-Renuncias'!$G269)))</f>
        <v>-</v>
      </c>
      <c r="D269" s="50" t="str">
        <f>+IF('Denuncias-Renuncias'!$G269=0,"-",IF('Denuncias-Renuncias'!I269=0,"-",('Denuncias-Renuncias'!I269/'Denuncias-Renuncias'!$G269)))</f>
        <v>-</v>
      </c>
      <c r="E269" s="50">
        <f>+IF('Denuncias-Renuncias'!$G269=0,"-",IF('Denuncias-Renuncias'!J269=0,"-",('Denuncias-Renuncias'!J269/'Denuncias-Renuncias'!$G269)))</f>
        <v>0.66666666666666663</v>
      </c>
      <c r="F269" s="50" t="str">
        <f>+IF('Denuncias-Renuncias'!$G269=0,"-",IF('Denuncias-Renuncias'!K269=0,"-",('Denuncias-Renuncias'!K269/'Denuncias-Renuncias'!$G269)))</f>
        <v>-</v>
      </c>
      <c r="G269" s="50">
        <f>+IF('Denuncias-Renuncias'!$G269=0,"-",IF('Denuncias-Renuncias'!L269=0,"-",('Denuncias-Renuncias'!L269/'Denuncias-Renuncias'!$G269)))</f>
        <v>0.19047619047619047</v>
      </c>
      <c r="H269" s="50">
        <f>+IF('Denuncias-Renuncias'!$G269=0,"-",IF('Denuncias-Renuncias'!M269=0,"-",('Denuncias-Renuncias'!M269/'Denuncias-Renuncias'!$G269)))</f>
        <v>0.14285714285714285</v>
      </c>
      <c r="I269" s="50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50" t="str">
        <f>+IF('Denuncias-Renuncias'!$G270=0,"-",IF('Denuncias-Renuncias'!H270=0,"-",('Denuncias-Renuncias'!H270/'Denuncias-Renuncias'!$G270)))</f>
        <v>-</v>
      </c>
      <c r="D270" s="50" t="str">
        <f>+IF('Denuncias-Renuncias'!$G270=0,"-",IF('Denuncias-Renuncias'!I270=0,"-",('Denuncias-Renuncias'!I270/'Denuncias-Renuncias'!$G270)))</f>
        <v>-</v>
      </c>
      <c r="E270" s="50">
        <f>+IF('Denuncias-Renuncias'!$G270=0,"-",IF('Denuncias-Renuncias'!J270=0,"-",('Denuncias-Renuncias'!J270/'Denuncias-Renuncias'!$G270)))</f>
        <v>0.75</v>
      </c>
      <c r="F270" s="50">
        <f>+IF('Denuncias-Renuncias'!$G270=0,"-",IF('Denuncias-Renuncias'!K270=0,"-",('Denuncias-Renuncias'!K270/'Denuncias-Renuncias'!$G270)))</f>
        <v>0.25</v>
      </c>
      <c r="G270" s="50" t="str">
        <f>+IF('Denuncias-Renuncias'!$G270=0,"-",IF('Denuncias-Renuncias'!L270=0,"-",('Denuncias-Renuncias'!L270/'Denuncias-Renuncias'!$G270)))</f>
        <v>-</v>
      </c>
      <c r="H270" s="50" t="str">
        <f>+IF('Denuncias-Renuncias'!$G270=0,"-",IF('Denuncias-Renuncias'!M270=0,"-",('Denuncias-Renuncias'!M270/'Denuncias-Renuncias'!$G270)))</f>
        <v>-</v>
      </c>
      <c r="I270" s="50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50" t="str">
        <f>+IF('Denuncias-Renuncias'!$G271=0,"-",IF('Denuncias-Renuncias'!H271=0,"-",('Denuncias-Renuncias'!H271/'Denuncias-Renuncias'!$G271)))</f>
        <v>-</v>
      </c>
      <c r="D271" s="50" t="str">
        <f>+IF('Denuncias-Renuncias'!$G271=0,"-",IF('Denuncias-Renuncias'!I271=0,"-",('Denuncias-Renuncias'!I271/'Denuncias-Renuncias'!$G271)))</f>
        <v>-</v>
      </c>
      <c r="E271" s="50">
        <f>+IF('Denuncias-Renuncias'!$G271=0,"-",IF('Denuncias-Renuncias'!J271=0,"-",('Denuncias-Renuncias'!J271/'Denuncias-Renuncias'!$G271)))</f>
        <v>0.6</v>
      </c>
      <c r="F271" s="50">
        <f>+IF('Denuncias-Renuncias'!$G271=0,"-",IF('Denuncias-Renuncias'!K271=0,"-",('Denuncias-Renuncias'!K271/'Denuncias-Renuncias'!$G271)))</f>
        <v>0.2</v>
      </c>
      <c r="G271" s="50" t="str">
        <f>+IF('Denuncias-Renuncias'!$G271=0,"-",IF('Denuncias-Renuncias'!L271=0,"-",('Denuncias-Renuncias'!L271/'Denuncias-Renuncias'!$G271)))</f>
        <v>-</v>
      </c>
      <c r="H271" s="50">
        <f>+IF('Denuncias-Renuncias'!$G271=0,"-",IF('Denuncias-Renuncias'!M271=0,"-",('Denuncias-Renuncias'!M271/'Denuncias-Renuncias'!$G271)))</f>
        <v>0.2</v>
      </c>
      <c r="I271" s="50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50" t="str">
        <f>+IF('Denuncias-Renuncias'!$G272=0,"-",IF('Denuncias-Renuncias'!H272=0,"-",('Denuncias-Renuncias'!H272/'Denuncias-Renuncias'!$G272)))</f>
        <v>-</v>
      </c>
      <c r="D272" s="50" t="str">
        <f>+IF('Denuncias-Renuncias'!$G272=0,"-",IF('Denuncias-Renuncias'!I272=0,"-",('Denuncias-Renuncias'!I272/'Denuncias-Renuncias'!$G272)))</f>
        <v>-</v>
      </c>
      <c r="E272" s="50">
        <f>+IF('Denuncias-Renuncias'!$G272=0,"-",IF('Denuncias-Renuncias'!J272=0,"-",('Denuncias-Renuncias'!J272/'Denuncias-Renuncias'!$G272)))</f>
        <v>0.7</v>
      </c>
      <c r="F272" s="50" t="str">
        <f>+IF('Denuncias-Renuncias'!$G272=0,"-",IF('Denuncias-Renuncias'!K272=0,"-",('Denuncias-Renuncias'!K272/'Denuncias-Renuncias'!$G272)))</f>
        <v>-</v>
      </c>
      <c r="G272" s="50">
        <f>+IF('Denuncias-Renuncias'!$G272=0,"-",IF('Denuncias-Renuncias'!L272=0,"-",('Denuncias-Renuncias'!L272/'Denuncias-Renuncias'!$G272)))</f>
        <v>0.05</v>
      </c>
      <c r="H272" s="50">
        <f>+IF('Denuncias-Renuncias'!$G272=0,"-",IF('Denuncias-Renuncias'!M272=0,"-",('Denuncias-Renuncias'!M272/'Denuncias-Renuncias'!$G272)))</f>
        <v>0.25</v>
      </c>
      <c r="I272" s="50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50" t="str">
        <f>+IF('Denuncias-Renuncias'!$G273=0,"-",IF('Denuncias-Renuncias'!H273=0,"-",('Denuncias-Renuncias'!H273/'Denuncias-Renuncias'!$G273)))</f>
        <v>-</v>
      </c>
      <c r="D273" s="50">
        <f>+IF('Denuncias-Renuncias'!$G273=0,"-",IF('Denuncias-Renuncias'!I273=0,"-",('Denuncias-Renuncias'!I273/'Denuncias-Renuncias'!$G273)))</f>
        <v>6.4516129032258063E-2</v>
      </c>
      <c r="E273" s="50">
        <f>+IF('Denuncias-Renuncias'!$G273=0,"-",IF('Denuncias-Renuncias'!J273=0,"-",('Denuncias-Renuncias'!J273/'Denuncias-Renuncias'!$G273)))</f>
        <v>0.90322580645161288</v>
      </c>
      <c r="F273" s="50" t="str">
        <f>+IF('Denuncias-Renuncias'!$G273=0,"-",IF('Denuncias-Renuncias'!K273=0,"-",('Denuncias-Renuncias'!K273/'Denuncias-Renuncias'!$G273)))</f>
        <v>-</v>
      </c>
      <c r="G273" s="50">
        <f>+IF('Denuncias-Renuncias'!$G273=0,"-",IF('Denuncias-Renuncias'!L273=0,"-",('Denuncias-Renuncias'!L273/'Denuncias-Renuncias'!$G273)))</f>
        <v>3.2258064516129031E-2</v>
      </c>
      <c r="H273" s="50" t="str">
        <f>+IF('Denuncias-Renuncias'!$G273=0,"-",IF('Denuncias-Renuncias'!M273=0,"-",('Denuncias-Renuncias'!M273/'Denuncias-Renuncias'!$G273)))</f>
        <v>-</v>
      </c>
      <c r="I273" s="50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50" t="str">
        <f>+IF('Denuncias-Renuncias'!$G274=0,"-",IF('Denuncias-Renuncias'!H274=0,"-",('Denuncias-Renuncias'!H274/'Denuncias-Renuncias'!$G274)))</f>
        <v>-</v>
      </c>
      <c r="D274" s="50" t="str">
        <f>+IF('Denuncias-Renuncias'!$G274=0,"-",IF('Denuncias-Renuncias'!I274=0,"-",('Denuncias-Renuncias'!I274/'Denuncias-Renuncias'!$G274)))</f>
        <v>-</v>
      </c>
      <c r="E274" s="50">
        <f>+IF('Denuncias-Renuncias'!$G274=0,"-",IF('Denuncias-Renuncias'!J274=0,"-",('Denuncias-Renuncias'!J274/'Denuncias-Renuncias'!$G274)))</f>
        <v>0.8733624454148472</v>
      </c>
      <c r="F274" s="50">
        <f>+IF('Denuncias-Renuncias'!$G274=0,"-",IF('Denuncias-Renuncias'!K274=0,"-",('Denuncias-Renuncias'!K274/'Denuncias-Renuncias'!$G274)))</f>
        <v>3.0567685589519649E-2</v>
      </c>
      <c r="G274" s="50">
        <f>+IF('Denuncias-Renuncias'!$G274=0,"-",IF('Denuncias-Renuncias'!L274=0,"-",('Denuncias-Renuncias'!L274/'Denuncias-Renuncias'!$G274)))</f>
        <v>9.606986899563319E-2</v>
      </c>
      <c r="H274" s="50" t="str">
        <f>+IF('Denuncias-Renuncias'!$G274=0,"-",IF('Denuncias-Renuncias'!M274=0,"-",('Denuncias-Renuncias'!M274/'Denuncias-Renuncias'!$G274)))</f>
        <v>-</v>
      </c>
      <c r="I274" s="50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50">
        <f>+IF('Denuncias-Renuncias'!$G275=0,"-",IF('Denuncias-Renuncias'!H275=0,"-",('Denuncias-Renuncias'!H275/'Denuncias-Renuncias'!$G275)))</f>
        <v>0.15</v>
      </c>
      <c r="D275" s="50" t="str">
        <f>+IF('Denuncias-Renuncias'!$G275=0,"-",IF('Denuncias-Renuncias'!I275=0,"-",('Denuncias-Renuncias'!I275/'Denuncias-Renuncias'!$G275)))</f>
        <v>-</v>
      </c>
      <c r="E275" s="50">
        <f>+IF('Denuncias-Renuncias'!$G275=0,"-",IF('Denuncias-Renuncias'!J275=0,"-",('Denuncias-Renuncias'!J275/'Denuncias-Renuncias'!$G275)))</f>
        <v>0.75</v>
      </c>
      <c r="F275" s="50" t="str">
        <f>+IF('Denuncias-Renuncias'!$G275=0,"-",IF('Denuncias-Renuncias'!K275=0,"-",('Denuncias-Renuncias'!K275/'Denuncias-Renuncias'!$G275)))</f>
        <v>-</v>
      </c>
      <c r="G275" s="50">
        <f>+IF('Denuncias-Renuncias'!$G275=0,"-",IF('Denuncias-Renuncias'!L275=0,"-",('Denuncias-Renuncias'!L275/'Denuncias-Renuncias'!$G275)))</f>
        <v>0.1</v>
      </c>
      <c r="H275" s="50" t="str">
        <f>+IF('Denuncias-Renuncias'!$G275=0,"-",IF('Denuncias-Renuncias'!M275=0,"-",('Denuncias-Renuncias'!M275/'Denuncias-Renuncias'!$G275)))</f>
        <v>-</v>
      </c>
      <c r="I275" s="50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50" t="str">
        <f>+IF('Denuncias-Renuncias'!$G276=0,"-",IF('Denuncias-Renuncias'!H276=0,"-",('Denuncias-Renuncias'!H276/'Denuncias-Renuncias'!$G276)))</f>
        <v>-</v>
      </c>
      <c r="D276" s="50" t="str">
        <f>+IF('Denuncias-Renuncias'!$G276=0,"-",IF('Denuncias-Renuncias'!I276=0,"-",('Denuncias-Renuncias'!I276/'Denuncias-Renuncias'!$G276)))</f>
        <v>-</v>
      </c>
      <c r="E276" s="50">
        <f>+IF('Denuncias-Renuncias'!$G276=0,"-",IF('Denuncias-Renuncias'!J276=0,"-",('Denuncias-Renuncias'!J276/'Denuncias-Renuncias'!$G276)))</f>
        <v>1</v>
      </c>
      <c r="F276" s="50" t="str">
        <f>+IF('Denuncias-Renuncias'!$G276=0,"-",IF('Denuncias-Renuncias'!K276=0,"-",('Denuncias-Renuncias'!K276/'Denuncias-Renuncias'!$G276)))</f>
        <v>-</v>
      </c>
      <c r="G276" s="50" t="str">
        <f>+IF('Denuncias-Renuncias'!$G276=0,"-",IF('Denuncias-Renuncias'!L276=0,"-",('Denuncias-Renuncias'!L276/'Denuncias-Renuncias'!$G276)))</f>
        <v>-</v>
      </c>
      <c r="H276" s="50" t="str">
        <f>+IF('Denuncias-Renuncias'!$G276=0,"-",IF('Denuncias-Renuncias'!M276=0,"-",('Denuncias-Renuncias'!M276/'Denuncias-Renuncias'!$G276)))</f>
        <v>-</v>
      </c>
      <c r="I276" s="50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50" t="str">
        <f>+IF('Denuncias-Renuncias'!$G277=0,"-",IF('Denuncias-Renuncias'!H277=0,"-",('Denuncias-Renuncias'!H277/'Denuncias-Renuncias'!$G277)))</f>
        <v>-</v>
      </c>
      <c r="D277" s="50" t="str">
        <f>+IF('Denuncias-Renuncias'!$G277=0,"-",IF('Denuncias-Renuncias'!I277=0,"-",('Denuncias-Renuncias'!I277/'Denuncias-Renuncias'!$G277)))</f>
        <v>-</v>
      </c>
      <c r="E277" s="50">
        <f>+IF('Denuncias-Renuncias'!$G277=0,"-",IF('Denuncias-Renuncias'!J277=0,"-",('Denuncias-Renuncias'!J277/'Denuncias-Renuncias'!$G277)))</f>
        <v>0.55555555555555558</v>
      </c>
      <c r="F277" s="50" t="str">
        <f>+IF('Denuncias-Renuncias'!$G277=0,"-",IF('Denuncias-Renuncias'!K277=0,"-",('Denuncias-Renuncias'!K277/'Denuncias-Renuncias'!$G277)))</f>
        <v>-</v>
      </c>
      <c r="G277" s="50">
        <f>+IF('Denuncias-Renuncias'!$G277=0,"-",IF('Denuncias-Renuncias'!L277=0,"-",('Denuncias-Renuncias'!L277/'Denuncias-Renuncias'!$G277)))</f>
        <v>0.44444444444444442</v>
      </c>
      <c r="H277" s="50" t="str">
        <f>+IF('Denuncias-Renuncias'!$G277=0,"-",IF('Denuncias-Renuncias'!M277=0,"-",('Denuncias-Renuncias'!M277/'Denuncias-Renuncias'!$G277)))</f>
        <v>-</v>
      </c>
      <c r="I277" s="50" t="str">
        <f>+IF('Denuncias-Renuncias'!$G277=0,"-",IF('Denuncias-Renuncias'!N277=0,"-",('Denuncias-Renuncias'!N277/'Denuncias-Renuncias'!$G277)))</f>
        <v>-</v>
      </c>
    </row>
    <row r="278" spans="2:9" ht="20.100000000000001" customHeight="1" thickBot="1" x14ac:dyDescent="0.25">
      <c r="B278" s="4" t="s">
        <v>465</v>
      </c>
      <c r="C278" s="50" t="str">
        <f>+IF('Denuncias-Renuncias'!$G278=0,"-",IF('Denuncias-Renuncias'!H278=0,"-",('Denuncias-Renuncias'!H278/'Denuncias-Renuncias'!$G278)))</f>
        <v>-</v>
      </c>
      <c r="D278" s="50" t="str">
        <f>+IF('Denuncias-Renuncias'!$G278=0,"-",IF('Denuncias-Renuncias'!I278=0,"-",('Denuncias-Renuncias'!I278/'Denuncias-Renuncias'!$G278)))</f>
        <v>-</v>
      </c>
      <c r="E278" s="50">
        <f>+IF('Denuncias-Renuncias'!$G278=0,"-",IF('Denuncias-Renuncias'!J278=0,"-",('Denuncias-Renuncias'!J278/'Denuncias-Renuncias'!$G278)))</f>
        <v>1</v>
      </c>
      <c r="F278" s="50" t="str">
        <f>+IF('Denuncias-Renuncias'!$G278=0,"-",IF('Denuncias-Renuncias'!K278=0,"-",('Denuncias-Renuncias'!K278/'Denuncias-Renuncias'!$G278)))</f>
        <v>-</v>
      </c>
      <c r="G278" s="50" t="str">
        <f>+IF('Denuncias-Renuncias'!$G278=0,"-",IF('Denuncias-Renuncias'!L278=0,"-",('Denuncias-Renuncias'!L278/'Denuncias-Renuncias'!$G278)))</f>
        <v>-</v>
      </c>
      <c r="H278" s="50" t="str">
        <f>+IF('Denuncias-Renuncias'!$G278=0,"-",IF('Denuncias-Renuncias'!M278=0,"-",('Denuncias-Renuncias'!M278/'Denuncias-Renuncias'!$G278)))</f>
        <v>-</v>
      </c>
      <c r="I278" s="50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50" t="str">
        <f>+IF('Denuncias-Renuncias'!$G279=0,"-",IF('Denuncias-Renuncias'!H279=0,"-",('Denuncias-Renuncias'!H279/'Denuncias-Renuncias'!$G279)))</f>
        <v>-</v>
      </c>
      <c r="D279" s="50" t="str">
        <f>+IF('Denuncias-Renuncias'!$G279=0,"-",IF('Denuncias-Renuncias'!I279=0,"-",('Denuncias-Renuncias'!I279/'Denuncias-Renuncias'!$G279)))</f>
        <v>-</v>
      </c>
      <c r="E279" s="50">
        <f>+IF('Denuncias-Renuncias'!$G279=0,"-",IF('Denuncias-Renuncias'!J279=0,"-",('Denuncias-Renuncias'!J279/'Denuncias-Renuncias'!$G279)))</f>
        <v>0.72049689440993792</v>
      </c>
      <c r="F279" s="50" t="str">
        <f>+IF('Denuncias-Renuncias'!$G279=0,"-",IF('Denuncias-Renuncias'!K279=0,"-",('Denuncias-Renuncias'!K279/'Denuncias-Renuncias'!$G279)))</f>
        <v>-</v>
      </c>
      <c r="G279" s="50">
        <f>+IF('Denuncias-Renuncias'!$G279=0,"-",IF('Denuncias-Renuncias'!L279=0,"-",('Denuncias-Renuncias'!L279/'Denuncias-Renuncias'!$G279)))</f>
        <v>9.3167701863354033E-2</v>
      </c>
      <c r="H279" s="50" t="str">
        <f>+IF('Denuncias-Renuncias'!$G279=0,"-",IF('Denuncias-Renuncias'!M279=0,"-",('Denuncias-Renuncias'!M279/'Denuncias-Renuncias'!$G279)))</f>
        <v>-</v>
      </c>
      <c r="I279" s="50">
        <f>+IF('Denuncias-Renuncias'!$G279=0,"-",IF('Denuncias-Renuncias'!N279=0,"-",('Denuncias-Renuncias'!N279/'Denuncias-Renuncias'!$G279)))</f>
        <v>0.18633540372670807</v>
      </c>
    </row>
    <row r="280" spans="2:9" ht="20.100000000000001" customHeight="1" thickBot="1" x14ac:dyDescent="0.25">
      <c r="B280" s="4" t="s">
        <v>467</v>
      </c>
      <c r="C280" s="50">
        <f>+IF('Denuncias-Renuncias'!$G280=0,"-",IF('Denuncias-Renuncias'!H280=0,"-",('Denuncias-Renuncias'!H280/'Denuncias-Renuncias'!$G280)))</f>
        <v>3.5714285714285712E-2</v>
      </c>
      <c r="D280" s="50" t="str">
        <f>+IF('Denuncias-Renuncias'!$G280=0,"-",IF('Denuncias-Renuncias'!I280=0,"-",('Denuncias-Renuncias'!I280/'Denuncias-Renuncias'!$G280)))</f>
        <v>-</v>
      </c>
      <c r="E280" s="50">
        <f>+IF('Denuncias-Renuncias'!$G280=0,"-",IF('Denuncias-Renuncias'!J280=0,"-",('Denuncias-Renuncias'!J280/'Denuncias-Renuncias'!$G280)))</f>
        <v>0.9285714285714286</v>
      </c>
      <c r="F280" s="50" t="str">
        <f>+IF('Denuncias-Renuncias'!$G280=0,"-",IF('Denuncias-Renuncias'!K280=0,"-",('Denuncias-Renuncias'!K280/'Denuncias-Renuncias'!$G280)))</f>
        <v>-</v>
      </c>
      <c r="G280" s="50">
        <f>+IF('Denuncias-Renuncias'!$G280=0,"-",IF('Denuncias-Renuncias'!L280=0,"-",('Denuncias-Renuncias'!L280/'Denuncias-Renuncias'!$G280)))</f>
        <v>3.5714285714285712E-2</v>
      </c>
      <c r="H280" s="50" t="str">
        <f>+IF('Denuncias-Renuncias'!$G280=0,"-",IF('Denuncias-Renuncias'!M280=0,"-",('Denuncias-Renuncias'!M280/'Denuncias-Renuncias'!$G280)))</f>
        <v>-</v>
      </c>
      <c r="I280" s="50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50" t="str">
        <f>+IF('Denuncias-Renuncias'!$G281=0,"-",IF('Denuncias-Renuncias'!H281=0,"-",('Denuncias-Renuncias'!H281/'Denuncias-Renuncias'!$G281)))</f>
        <v>-</v>
      </c>
      <c r="D281" s="50" t="str">
        <f>+IF('Denuncias-Renuncias'!$G281=0,"-",IF('Denuncias-Renuncias'!I281=0,"-",('Denuncias-Renuncias'!I281/'Denuncias-Renuncias'!$G281)))</f>
        <v>-</v>
      </c>
      <c r="E281" s="50">
        <f>+IF('Denuncias-Renuncias'!$G281=0,"-",IF('Denuncias-Renuncias'!J281=0,"-",('Denuncias-Renuncias'!J281/'Denuncias-Renuncias'!$G281)))</f>
        <v>1</v>
      </c>
      <c r="F281" s="50" t="str">
        <f>+IF('Denuncias-Renuncias'!$G281=0,"-",IF('Denuncias-Renuncias'!K281=0,"-",('Denuncias-Renuncias'!K281/'Denuncias-Renuncias'!$G281)))</f>
        <v>-</v>
      </c>
      <c r="G281" s="50" t="str">
        <f>+IF('Denuncias-Renuncias'!$G281=0,"-",IF('Denuncias-Renuncias'!L281=0,"-",('Denuncias-Renuncias'!L281/'Denuncias-Renuncias'!$G281)))</f>
        <v>-</v>
      </c>
      <c r="H281" s="50" t="str">
        <f>+IF('Denuncias-Renuncias'!$G281=0,"-",IF('Denuncias-Renuncias'!M281=0,"-",('Denuncias-Renuncias'!M281/'Denuncias-Renuncias'!$G281)))</f>
        <v>-</v>
      </c>
      <c r="I281" s="50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50" t="str">
        <f>+IF('Denuncias-Renuncias'!$G282=0,"-",IF('Denuncias-Renuncias'!H282=0,"-",('Denuncias-Renuncias'!H282/'Denuncias-Renuncias'!$G282)))</f>
        <v>-</v>
      </c>
      <c r="D282" s="50" t="str">
        <f>+IF('Denuncias-Renuncias'!$G282=0,"-",IF('Denuncias-Renuncias'!I282=0,"-",('Denuncias-Renuncias'!I282/'Denuncias-Renuncias'!$G282)))</f>
        <v>-</v>
      </c>
      <c r="E282" s="50">
        <f>+IF('Denuncias-Renuncias'!$G282=0,"-",IF('Denuncias-Renuncias'!J282=0,"-",('Denuncias-Renuncias'!J282/'Denuncias-Renuncias'!$G282)))</f>
        <v>1</v>
      </c>
      <c r="F282" s="50" t="str">
        <f>+IF('Denuncias-Renuncias'!$G282=0,"-",IF('Denuncias-Renuncias'!K282=0,"-",('Denuncias-Renuncias'!K282/'Denuncias-Renuncias'!$G282)))</f>
        <v>-</v>
      </c>
      <c r="G282" s="50" t="str">
        <f>+IF('Denuncias-Renuncias'!$G282=0,"-",IF('Denuncias-Renuncias'!L282=0,"-",('Denuncias-Renuncias'!L282/'Denuncias-Renuncias'!$G282)))</f>
        <v>-</v>
      </c>
      <c r="H282" s="50" t="str">
        <f>+IF('Denuncias-Renuncias'!$G282=0,"-",IF('Denuncias-Renuncias'!M282=0,"-",('Denuncias-Renuncias'!M282/'Denuncias-Renuncias'!$G282)))</f>
        <v>-</v>
      </c>
      <c r="I282" s="50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50" t="str">
        <f>+IF('Denuncias-Renuncias'!$G283=0,"-",IF('Denuncias-Renuncias'!H283=0,"-",('Denuncias-Renuncias'!H283/'Denuncias-Renuncias'!$G283)))</f>
        <v>-</v>
      </c>
      <c r="D283" s="50" t="str">
        <f>+IF('Denuncias-Renuncias'!$G283=0,"-",IF('Denuncias-Renuncias'!I283=0,"-",('Denuncias-Renuncias'!I283/'Denuncias-Renuncias'!$G283)))</f>
        <v>-</v>
      </c>
      <c r="E283" s="50">
        <f>+IF('Denuncias-Renuncias'!$G283=0,"-",IF('Denuncias-Renuncias'!J283=0,"-",('Denuncias-Renuncias'!J283/'Denuncias-Renuncias'!$G283)))</f>
        <v>0.56547619047619047</v>
      </c>
      <c r="F283" s="50">
        <f>+IF('Denuncias-Renuncias'!$G283=0,"-",IF('Denuncias-Renuncias'!K283=0,"-",('Denuncias-Renuncias'!K283/'Denuncias-Renuncias'!$G283)))</f>
        <v>2.976190476190476E-2</v>
      </c>
      <c r="G283" s="50" t="str">
        <f>+IF('Denuncias-Renuncias'!$G283=0,"-",IF('Denuncias-Renuncias'!L283=0,"-",('Denuncias-Renuncias'!L283/'Denuncias-Renuncias'!$G283)))</f>
        <v>-</v>
      </c>
      <c r="H283" s="50">
        <f>+IF('Denuncias-Renuncias'!$G283=0,"-",IF('Denuncias-Renuncias'!M283=0,"-",('Denuncias-Renuncias'!M283/'Denuncias-Renuncias'!$G283)))</f>
        <v>0.19642857142857142</v>
      </c>
      <c r="I283" s="50">
        <f>+IF('Denuncias-Renuncias'!$G283=0,"-",IF('Denuncias-Renuncias'!N283=0,"-",('Denuncias-Renuncias'!N283/'Denuncias-Renuncias'!$G283)))</f>
        <v>0.20833333333333334</v>
      </c>
    </row>
    <row r="284" spans="2:9" ht="20.100000000000001" customHeight="1" thickBot="1" x14ac:dyDescent="0.25">
      <c r="B284" s="4" t="s">
        <v>470</v>
      </c>
      <c r="C284" s="50" t="str">
        <f>+IF('Denuncias-Renuncias'!$G284=0,"-",IF('Denuncias-Renuncias'!H284=0,"-",('Denuncias-Renuncias'!H284/'Denuncias-Renuncias'!$G284)))</f>
        <v>-</v>
      </c>
      <c r="D284" s="50" t="str">
        <f>+IF('Denuncias-Renuncias'!$G284=0,"-",IF('Denuncias-Renuncias'!I284=0,"-",('Denuncias-Renuncias'!I284/'Denuncias-Renuncias'!$G284)))</f>
        <v>-</v>
      </c>
      <c r="E284" s="50">
        <f>+IF('Denuncias-Renuncias'!$G284=0,"-",IF('Denuncias-Renuncias'!J284=0,"-",('Denuncias-Renuncias'!J284/'Denuncias-Renuncias'!$G284)))</f>
        <v>0.43835616438356162</v>
      </c>
      <c r="F284" s="50" t="str">
        <f>+IF('Denuncias-Renuncias'!$G284=0,"-",IF('Denuncias-Renuncias'!K284=0,"-",('Denuncias-Renuncias'!K284/'Denuncias-Renuncias'!$G284)))</f>
        <v>-</v>
      </c>
      <c r="G284" s="50">
        <f>+IF('Denuncias-Renuncias'!$G284=0,"-",IF('Denuncias-Renuncias'!L284=0,"-",('Denuncias-Renuncias'!L284/'Denuncias-Renuncias'!$G284)))</f>
        <v>0.27397260273972601</v>
      </c>
      <c r="H284" s="50">
        <f>+IF('Denuncias-Renuncias'!$G284=0,"-",IF('Denuncias-Renuncias'!M284=0,"-",('Denuncias-Renuncias'!M284/'Denuncias-Renuncias'!$G284)))</f>
        <v>8.2191780821917804E-2</v>
      </c>
      <c r="I284" s="50">
        <f>+IF('Denuncias-Renuncias'!$G284=0,"-",IF('Denuncias-Renuncias'!N284=0,"-",('Denuncias-Renuncias'!N284/'Denuncias-Renuncias'!$G284)))</f>
        <v>0.20547945205479451</v>
      </c>
    </row>
    <row r="285" spans="2:9" ht="20.100000000000001" customHeight="1" thickBot="1" x14ac:dyDescent="0.25">
      <c r="B285" s="4" t="s">
        <v>471</v>
      </c>
      <c r="C285" s="50" t="str">
        <f>+IF('Denuncias-Renuncias'!$G285=0,"-",IF('Denuncias-Renuncias'!H285=0,"-",('Denuncias-Renuncias'!H285/'Denuncias-Renuncias'!$G285)))</f>
        <v>-</v>
      </c>
      <c r="D285" s="50" t="str">
        <f>+IF('Denuncias-Renuncias'!$G285=0,"-",IF('Denuncias-Renuncias'!I285=0,"-",('Denuncias-Renuncias'!I285/'Denuncias-Renuncias'!$G285)))</f>
        <v>-</v>
      </c>
      <c r="E285" s="50">
        <f>+IF('Denuncias-Renuncias'!$G285=0,"-",IF('Denuncias-Renuncias'!J285=0,"-",('Denuncias-Renuncias'!J285/'Denuncias-Renuncias'!$G285)))</f>
        <v>1</v>
      </c>
      <c r="F285" s="50" t="str">
        <f>+IF('Denuncias-Renuncias'!$G285=0,"-",IF('Denuncias-Renuncias'!K285=0,"-",('Denuncias-Renuncias'!K285/'Denuncias-Renuncias'!$G285)))</f>
        <v>-</v>
      </c>
      <c r="G285" s="50" t="str">
        <f>+IF('Denuncias-Renuncias'!$G285=0,"-",IF('Denuncias-Renuncias'!L285=0,"-",('Denuncias-Renuncias'!L285/'Denuncias-Renuncias'!$G285)))</f>
        <v>-</v>
      </c>
      <c r="H285" s="50" t="str">
        <f>+IF('Denuncias-Renuncias'!$G285=0,"-",IF('Denuncias-Renuncias'!M285=0,"-",('Denuncias-Renuncias'!M285/'Denuncias-Renuncias'!$G285)))</f>
        <v>-</v>
      </c>
      <c r="I285" s="50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50">
        <f>+IF('Denuncias-Renuncias'!$G286=0,"-",IF('Denuncias-Renuncias'!H286=0,"-",('Denuncias-Renuncias'!H286/'Denuncias-Renuncias'!$G286)))</f>
        <v>0.08</v>
      </c>
      <c r="D286" s="50" t="str">
        <f>+IF('Denuncias-Renuncias'!$G286=0,"-",IF('Denuncias-Renuncias'!I286=0,"-",('Denuncias-Renuncias'!I286/'Denuncias-Renuncias'!$G286)))</f>
        <v>-</v>
      </c>
      <c r="E286" s="50">
        <f>+IF('Denuncias-Renuncias'!$G286=0,"-",IF('Denuncias-Renuncias'!J286=0,"-",('Denuncias-Renuncias'!J286/'Denuncias-Renuncias'!$G286)))</f>
        <v>0.64444444444444449</v>
      </c>
      <c r="F286" s="50" t="str">
        <f>+IF('Denuncias-Renuncias'!$G286=0,"-",IF('Denuncias-Renuncias'!K286=0,"-",('Denuncias-Renuncias'!K286/'Denuncias-Renuncias'!$G286)))</f>
        <v>-</v>
      </c>
      <c r="G286" s="50" t="str">
        <f>+IF('Denuncias-Renuncias'!$G286=0,"-",IF('Denuncias-Renuncias'!L286=0,"-",('Denuncias-Renuncias'!L286/'Denuncias-Renuncias'!$G286)))</f>
        <v>-</v>
      </c>
      <c r="H286" s="50">
        <f>+IF('Denuncias-Renuncias'!$G286=0,"-",IF('Denuncias-Renuncias'!M286=0,"-",('Denuncias-Renuncias'!M286/'Denuncias-Renuncias'!$G286)))</f>
        <v>0.18666666666666668</v>
      </c>
      <c r="I286" s="50">
        <f>+IF('Denuncias-Renuncias'!$G286=0,"-",IF('Denuncias-Renuncias'!N286=0,"-",('Denuncias-Renuncias'!N286/'Denuncias-Renuncias'!$G286)))</f>
        <v>8.8888888888888892E-2</v>
      </c>
    </row>
    <row r="287" spans="2:9" ht="20.100000000000001" customHeight="1" thickBot="1" x14ac:dyDescent="0.25">
      <c r="B287" s="4" t="s">
        <v>473</v>
      </c>
      <c r="C287" s="50">
        <f>+IF('Denuncias-Renuncias'!$G287=0,"-",IF('Denuncias-Renuncias'!H287=0,"-",('Denuncias-Renuncias'!H287/'Denuncias-Renuncias'!$G287)))</f>
        <v>0.14814814814814814</v>
      </c>
      <c r="D287" s="50" t="str">
        <f>+IF('Denuncias-Renuncias'!$G287=0,"-",IF('Denuncias-Renuncias'!I287=0,"-",('Denuncias-Renuncias'!I287/'Denuncias-Renuncias'!$G287)))</f>
        <v>-</v>
      </c>
      <c r="E287" s="50">
        <f>+IF('Denuncias-Renuncias'!$G287=0,"-",IF('Denuncias-Renuncias'!J287=0,"-",('Denuncias-Renuncias'!J287/'Denuncias-Renuncias'!$G287)))</f>
        <v>0.62962962962962965</v>
      </c>
      <c r="F287" s="50" t="str">
        <f>+IF('Denuncias-Renuncias'!$G287=0,"-",IF('Denuncias-Renuncias'!K287=0,"-",('Denuncias-Renuncias'!K287/'Denuncias-Renuncias'!$G287)))</f>
        <v>-</v>
      </c>
      <c r="G287" s="50">
        <f>+IF('Denuncias-Renuncias'!$G287=0,"-",IF('Denuncias-Renuncias'!L287=0,"-",('Denuncias-Renuncias'!L287/'Denuncias-Renuncias'!$G287)))</f>
        <v>0.22222222222222221</v>
      </c>
      <c r="H287" s="50" t="str">
        <f>+IF('Denuncias-Renuncias'!$G287=0,"-",IF('Denuncias-Renuncias'!M287=0,"-",('Denuncias-Renuncias'!M287/'Denuncias-Renuncias'!$G287)))</f>
        <v>-</v>
      </c>
      <c r="I287" s="50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50">
        <f>+IF('Denuncias-Renuncias'!$G288=0,"-",IF('Denuncias-Renuncias'!H288=0,"-",('Denuncias-Renuncias'!H288/'Denuncias-Renuncias'!$G288)))</f>
        <v>9.8039215686274508E-3</v>
      </c>
      <c r="D288" s="50" t="str">
        <f>+IF('Denuncias-Renuncias'!$G288=0,"-",IF('Denuncias-Renuncias'!I288=0,"-",('Denuncias-Renuncias'!I288/'Denuncias-Renuncias'!$G288)))</f>
        <v>-</v>
      </c>
      <c r="E288" s="50">
        <f>+IF('Denuncias-Renuncias'!$G288=0,"-",IF('Denuncias-Renuncias'!J288=0,"-",('Denuncias-Renuncias'!J288/'Denuncias-Renuncias'!$G288)))</f>
        <v>0.57679738562091498</v>
      </c>
      <c r="F288" s="50">
        <f>+IF('Denuncias-Renuncias'!$G288=0,"-",IF('Denuncias-Renuncias'!K288=0,"-",('Denuncias-Renuncias'!K288/'Denuncias-Renuncias'!$G288)))</f>
        <v>3.2679738562091504E-3</v>
      </c>
      <c r="G288" s="50">
        <f>+IF('Denuncias-Renuncias'!$G288=0,"-",IF('Denuncias-Renuncias'!L288=0,"-",('Denuncias-Renuncias'!L288/'Denuncias-Renuncias'!$G288)))</f>
        <v>0.13398692810457516</v>
      </c>
      <c r="H288" s="50">
        <f>+IF('Denuncias-Renuncias'!$G288=0,"-",IF('Denuncias-Renuncias'!M288=0,"-",('Denuncias-Renuncias'!M288/'Denuncias-Renuncias'!$G288)))</f>
        <v>0.27614379084967322</v>
      </c>
      <c r="I288" s="50" t="str">
        <f>+IF('Denuncias-Renuncias'!$G288=0,"-",IF('Denuncias-Renuncias'!N288=0,"-",('Denuncias-Renuncias'!N288/'Denuncias-Renuncias'!$G288)))</f>
        <v>-</v>
      </c>
    </row>
    <row r="289" spans="2:9" ht="20.100000000000001" customHeight="1" thickBot="1" x14ac:dyDescent="0.25">
      <c r="B289" s="4" t="s">
        <v>474</v>
      </c>
      <c r="C289" s="50" t="str">
        <f>+IF('Denuncias-Renuncias'!$G289=0,"-",IF('Denuncias-Renuncias'!H289=0,"-",('Denuncias-Renuncias'!H289/'Denuncias-Renuncias'!$G289)))</f>
        <v>-</v>
      </c>
      <c r="D289" s="50" t="str">
        <f>+IF('Denuncias-Renuncias'!$G289=0,"-",IF('Denuncias-Renuncias'!I289=0,"-",('Denuncias-Renuncias'!I289/'Denuncias-Renuncias'!$G289)))</f>
        <v>-</v>
      </c>
      <c r="E289" s="50">
        <f>+IF('Denuncias-Renuncias'!$G289=0,"-",IF('Denuncias-Renuncias'!J289=0,"-",('Denuncias-Renuncias'!J289/'Denuncias-Renuncias'!$G289)))</f>
        <v>0.84090909090909094</v>
      </c>
      <c r="F289" s="50">
        <f>+IF('Denuncias-Renuncias'!$G289=0,"-",IF('Denuncias-Renuncias'!K289=0,"-",('Denuncias-Renuncias'!K289/'Denuncias-Renuncias'!$G289)))</f>
        <v>1.893939393939394E-2</v>
      </c>
      <c r="G289" s="50">
        <f>+IF('Denuncias-Renuncias'!$G289=0,"-",IF('Denuncias-Renuncias'!L289=0,"-",('Denuncias-Renuncias'!L289/'Denuncias-Renuncias'!$G289)))</f>
        <v>7.575757575757576E-3</v>
      </c>
      <c r="H289" s="50">
        <f>+IF('Denuncias-Renuncias'!$G289=0,"-",IF('Denuncias-Renuncias'!M289=0,"-",('Denuncias-Renuncias'!M289/'Denuncias-Renuncias'!$G289)))</f>
        <v>0.13257575757575757</v>
      </c>
      <c r="I289" s="50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50">
        <f>+IF('Denuncias-Renuncias'!$G290=0,"-",IF('Denuncias-Renuncias'!H290=0,"-",('Denuncias-Renuncias'!H290/'Denuncias-Renuncias'!$G290)))</f>
        <v>8.5106382978723402E-2</v>
      </c>
      <c r="D290" s="50" t="str">
        <f>+IF('Denuncias-Renuncias'!$G290=0,"-",IF('Denuncias-Renuncias'!I290=0,"-",('Denuncias-Renuncias'!I290/'Denuncias-Renuncias'!$G290)))</f>
        <v>-</v>
      </c>
      <c r="E290" s="50">
        <f>+IF('Denuncias-Renuncias'!$G290=0,"-",IF('Denuncias-Renuncias'!J290=0,"-",('Denuncias-Renuncias'!J290/'Denuncias-Renuncias'!$G290)))</f>
        <v>0.91489361702127658</v>
      </c>
      <c r="F290" s="50" t="str">
        <f>+IF('Denuncias-Renuncias'!$G290=0,"-",IF('Denuncias-Renuncias'!K290=0,"-",('Denuncias-Renuncias'!K290/'Denuncias-Renuncias'!$G290)))</f>
        <v>-</v>
      </c>
      <c r="G290" s="50" t="str">
        <f>+IF('Denuncias-Renuncias'!$G290=0,"-",IF('Denuncias-Renuncias'!L290=0,"-",('Denuncias-Renuncias'!L290/'Denuncias-Renuncias'!$G290)))</f>
        <v>-</v>
      </c>
      <c r="H290" s="50" t="str">
        <f>+IF('Denuncias-Renuncias'!$G290=0,"-",IF('Denuncias-Renuncias'!M290=0,"-",('Denuncias-Renuncias'!M290/'Denuncias-Renuncias'!$G290)))</f>
        <v>-</v>
      </c>
      <c r="I290" s="50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50" t="str">
        <f>+IF('Denuncias-Renuncias'!$G291=0,"-",IF('Denuncias-Renuncias'!H291=0,"-",('Denuncias-Renuncias'!H291/'Denuncias-Renuncias'!$G291)))</f>
        <v>-</v>
      </c>
      <c r="D291" s="50" t="str">
        <f>+IF('Denuncias-Renuncias'!$G291=0,"-",IF('Denuncias-Renuncias'!I291=0,"-",('Denuncias-Renuncias'!I291/'Denuncias-Renuncias'!$G291)))</f>
        <v>-</v>
      </c>
      <c r="E291" s="50">
        <f>+IF('Denuncias-Renuncias'!$G291=0,"-",IF('Denuncias-Renuncias'!J291=0,"-",('Denuncias-Renuncias'!J291/'Denuncias-Renuncias'!$G291)))</f>
        <v>0.65454545454545454</v>
      </c>
      <c r="F291" s="50" t="str">
        <f>+IF('Denuncias-Renuncias'!$G291=0,"-",IF('Denuncias-Renuncias'!K291=0,"-",('Denuncias-Renuncias'!K291/'Denuncias-Renuncias'!$G291)))</f>
        <v>-</v>
      </c>
      <c r="G291" s="50">
        <f>+IF('Denuncias-Renuncias'!$G291=0,"-",IF('Denuncias-Renuncias'!L291=0,"-",('Denuncias-Renuncias'!L291/'Denuncias-Renuncias'!$G291)))</f>
        <v>0.34545454545454546</v>
      </c>
      <c r="H291" s="50" t="str">
        <f>+IF('Denuncias-Renuncias'!$G291=0,"-",IF('Denuncias-Renuncias'!M291=0,"-",('Denuncias-Renuncias'!M291/'Denuncias-Renuncias'!$G291)))</f>
        <v>-</v>
      </c>
      <c r="I291" s="50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50" t="str">
        <f>+IF('Denuncias-Renuncias'!$G292=0,"-",IF('Denuncias-Renuncias'!H292=0,"-",('Denuncias-Renuncias'!H292/'Denuncias-Renuncias'!$G292)))</f>
        <v>-</v>
      </c>
      <c r="D292" s="50" t="str">
        <f>+IF('Denuncias-Renuncias'!$G292=0,"-",IF('Denuncias-Renuncias'!I292=0,"-",('Denuncias-Renuncias'!I292/'Denuncias-Renuncias'!$G292)))</f>
        <v>-</v>
      </c>
      <c r="E292" s="50">
        <f>+IF('Denuncias-Renuncias'!$G292=0,"-",IF('Denuncias-Renuncias'!J292=0,"-",('Denuncias-Renuncias'!J292/'Denuncias-Renuncias'!$G292)))</f>
        <v>1</v>
      </c>
      <c r="F292" s="50" t="str">
        <f>+IF('Denuncias-Renuncias'!$G292=0,"-",IF('Denuncias-Renuncias'!K292=0,"-",('Denuncias-Renuncias'!K292/'Denuncias-Renuncias'!$G292)))</f>
        <v>-</v>
      </c>
      <c r="G292" s="50" t="str">
        <f>+IF('Denuncias-Renuncias'!$G292=0,"-",IF('Denuncias-Renuncias'!L292=0,"-",('Denuncias-Renuncias'!L292/'Denuncias-Renuncias'!$G292)))</f>
        <v>-</v>
      </c>
      <c r="H292" s="50" t="str">
        <f>+IF('Denuncias-Renuncias'!$G292=0,"-",IF('Denuncias-Renuncias'!M292=0,"-",('Denuncias-Renuncias'!M292/'Denuncias-Renuncias'!$G292)))</f>
        <v>-</v>
      </c>
      <c r="I292" s="50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50" t="str">
        <f>+IF('Denuncias-Renuncias'!$G293=0,"-",IF('Denuncias-Renuncias'!H293=0,"-",('Denuncias-Renuncias'!H293/'Denuncias-Renuncias'!$G293)))</f>
        <v>-</v>
      </c>
      <c r="D293" s="50" t="str">
        <f>+IF('Denuncias-Renuncias'!$G293=0,"-",IF('Denuncias-Renuncias'!I293=0,"-",('Denuncias-Renuncias'!I293/'Denuncias-Renuncias'!$G293)))</f>
        <v>-</v>
      </c>
      <c r="E293" s="50">
        <f>+IF('Denuncias-Renuncias'!$G293=0,"-",IF('Denuncias-Renuncias'!J293=0,"-",('Denuncias-Renuncias'!J293/'Denuncias-Renuncias'!$G293)))</f>
        <v>0.51574803149606296</v>
      </c>
      <c r="F293" s="50">
        <f>+IF('Denuncias-Renuncias'!$G293=0,"-",IF('Denuncias-Renuncias'!K293=0,"-",('Denuncias-Renuncias'!K293/'Denuncias-Renuncias'!$G293)))</f>
        <v>6.6929133858267723E-2</v>
      </c>
      <c r="G293" s="50">
        <f>+IF('Denuncias-Renuncias'!$G293=0,"-",IF('Denuncias-Renuncias'!L293=0,"-",('Denuncias-Renuncias'!L293/'Denuncias-Renuncias'!$G293)))</f>
        <v>0.19291338582677164</v>
      </c>
      <c r="H293" s="50">
        <f>+IF('Denuncias-Renuncias'!$G293=0,"-",IF('Denuncias-Renuncias'!M293=0,"-",('Denuncias-Renuncias'!M293/'Denuncias-Renuncias'!$G293)))</f>
        <v>0.22440944881889763</v>
      </c>
      <c r="I293" s="50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50">
        <f>+IF('Denuncias-Renuncias'!$G294=0,"-",IF('Denuncias-Renuncias'!H294=0,"-",('Denuncias-Renuncias'!H294/'Denuncias-Renuncias'!$G294)))</f>
        <v>6.5789473684210523E-3</v>
      </c>
      <c r="D294" s="50" t="str">
        <f>+IF('Denuncias-Renuncias'!$G294=0,"-",IF('Denuncias-Renuncias'!I294=0,"-",('Denuncias-Renuncias'!I294/'Denuncias-Renuncias'!$G294)))</f>
        <v>-</v>
      </c>
      <c r="E294" s="50">
        <f>+IF('Denuncias-Renuncias'!$G294=0,"-",IF('Denuncias-Renuncias'!J294=0,"-",('Denuncias-Renuncias'!J294/'Denuncias-Renuncias'!$G294)))</f>
        <v>0.38157894736842107</v>
      </c>
      <c r="F294" s="50" t="str">
        <f>+IF('Denuncias-Renuncias'!$G294=0,"-",IF('Denuncias-Renuncias'!K294=0,"-",('Denuncias-Renuncias'!K294/'Denuncias-Renuncias'!$G294)))</f>
        <v>-</v>
      </c>
      <c r="G294" s="50">
        <f>+IF('Denuncias-Renuncias'!$G294=0,"-",IF('Denuncias-Renuncias'!L294=0,"-",('Denuncias-Renuncias'!L294/'Denuncias-Renuncias'!$G294)))</f>
        <v>0.28947368421052633</v>
      </c>
      <c r="H294" s="50">
        <f>+IF('Denuncias-Renuncias'!$G294=0,"-",IF('Denuncias-Renuncias'!M294=0,"-",('Denuncias-Renuncias'!M294/'Denuncias-Renuncias'!$G294)))</f>
        <v>0.32236842105263158</v>
      </c>
      <c r="I294" s="50" t="str">
        <f>+IF('Denuncias-Renuncias'!$G294=0,"-",IF('Denuncias-Renuncias'!N294=0,"-",('Denuncias-Renuncias'!N294/'Denuncias-Renuncias'!$G294)))</f>
        <v>-</v>
      </c>
    </row>
    <row r="295" spans="2:9" ht="20.100000000000001" customHeight="1" thickBot="1" x14ac:dyDescent="0.25">
      <c r="B295" s="4" t="s">
        <v>479</v>
      </c>
      <c r="C295" s="50" t="str">
        <f>+IF('Denuncias-Renuncias'!$G295=0,"-",IF('Denuncias-Renuncias'!H295=0,"-",('Denuncias-Renuncias'!H295/'Denuncias-Renuncias'!$G295)))</f>
        <v>-</v>
      </c>
      <c r="D295" s="50" t="str">
        <f>+IF('Denuncias-Renuncias'!$G295=0,"-",IF('Denuncias-Renuncias'!I295=0,"-",('Denuncias-Renuncias'!I295/'Denuncias-Renuncias'!$G295)))</f>
        <v>-</v>
      </c>
      <c r="E295" s="50">
        <f>+IF('Denuncias-Renuncias'!$G295=0,"-",IF('Denuncias-Renuncias'!J295=0,"-",('Denuncias-Renuncias'!J295/'Denuncias-Renuncias'!$G295)))</f>
        <v>0.56043956043956045</v>
      </c>
      <c r="F295" s="50">
        <f>+IF('Denuncias-Renuncias'!$G295=0,"-",IF('Denuncias-Renuncias'!K295=0,"-",('Denuncias-Renuncias'!K295/'Denuncias-Renuncias'!$G295)))</f>
        <v>3.2967032967032968E-2</v>
      </c>
      <c r="G295" s="50">
        <f>+IF('Denuncias-Renuncias'!$G295=0,"-",IF('Denuncias-Renuncias'!L295=0,"-",('Denuncias-Renuncias'!L295/'Denuncias-Renuncias'!$G295)))</f>
        <v>0.19780219780219779</v>
      </c>
      <c r="H295" s="50">
        <f>+IF('Denuncias-Renuncias'!$G295=0,"-",IF('Denuncias-Renuncias'!M295=0,"-",('Denuncias-Renuncias'!M295/'Denuncias-Renuncias'!$G295)))</f>
        <v>0.2087912087912088</v>
      </c>
      <c r="I295" s="50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50" t="str">
        <f>+IF('Denuncias-Renuncias'!$G296=0,"-",IF('Denuncias-Renuncias'!H296=0,"-",('Denuncias-Renuncias'!H296/'Denuncias-Renuncias'!$G296)))</f>
        <v>-</v>
      </c>
      <c r="D296" s="50" t="str">
        <f>+IF('Denuncias-Renuncias'!$G296=0,"-",IF('Denuncias-Renuncias'!I296=0,"-",('Denuncias-Renuncias'!I296/'Denuncias-Renuncias'!$G296)))</f>
        <v>-</v>
      </c>
      <c r="E296" s="50">
        <f>+IF('Denuncias-Renuncias'!$G296=0,"-",IF('Denuncias-Renuncias'!J296=0,"-",('Denuncias-Renuncias'!J296/'Denuncias-Renuncias'!$G296)))</f>
        <v>0.95588235294117652</v>
      </c>
      <c r="F296" s="50" t="str">
        <f>+IF('Denuncias-Renuncias'!$G296=0,"-",IF('Denuncias-Renuncias'!K296=0,"-",('Denuncias-Renuncias'!K296/'Denuncias-Renuncias'!$G296)))</f>
        <v>-</v>
      </c>
      <c r="G296" s="50" t="str">
        <f>+IF('Denuncias-Renuncias'!$G296=0,"-",IF('Denuncias-Renuncias'!L296=0,"-",('Denuncias-Renuncias'!L296/'Denuncias-Renuncias'!$G296)))</f>
        <v>-</v>
      </c>
      <c r="H296" s="50">
        <f>+IF('Denuncias-Renuncias'!$G296=0,"-",IF('Denuncias-Renuncias'!M296=0,"-",('Denuncias-Renuncias'!M296/'Denuncias-Renuncias'!$G296)))</f>
        <v>1.4705882352941176E-2</v>
      </c>
      <c r="I296" s="50">
        <f>+IF('Denuncias-Renuncias'!$G296=0,"-",IF('Denuncias-Renuncias'!N296=0,"-",('Denuncias-Renuncias'!N296/'Denuncias-Renuncias'!$G296)))</f>
        <v>2.9411764705882353E-2</v>
      </c>
    </row>
    <row r="297" spans="2:9" ht="20.100000000000001" customHeight="1" thickBot="1" x14ac:dyDescent="0.25">
      <c r="B297" s="4" t="s">
        <v>481</v>
      </c>
      <c r="C297" s="50" t="str">
        <f>+IF('Denuncias-Renuncias'!$G297=0,"-",IF('Denuncias-Renuncias'!H297=0,"-",('Denuncias-Renuncias'!H297/'Denuncias-Renuncias'!$G297)))</f>
        <v>-</v>
      </c>
      <c r="D297" s="50" t="str">
        <f>+IF('Denuncias-Renuncias'!$G297=0,"-",IF('Denuncias-Renuncias'!I297=0,"-",('Denuncias-Renuncias'!I297/'Denuncias-Renuncias'!$G297)))</f>
        <v>-</v>
      </c>
      <c r="E297" s="50">
        <f>+IF('Denuncias-Renuncias'!$G297=0,"-",IF('Denuncias-Renuncias'!J297=0,"-",('Denuncias-Renuncias'!J297/'Denuncias-Renuncias'!$G297)))</f>
        <v>0.6875</v>
      </c>
      <c r="F297" s="50" t="str">
        <f>+IF('Denuncias-Renuncias'!$G297=0,"-",IF('Denuncias-Renuncias'!K297=0,"-",('Denuncias-Renuncias'!K297/'Denuncias-Renuncias'!$G297)))</f>
        <v>-</v>
      </c>
      <c r="G297" s="50">
        <f>+IF('Denuncias-Renuncias'!$G297=0,"-",IF('Denuncias-Renuncias'!L297=0,"-",('Denuncias-Renuncias'!L297/'Denuncias-Renuncias'!$G297)))</f>
        <v>0.125</v>
      </c>
      <c r="H297" s="50">
        <f>+IF('Denuncias-Renuncias'!$G297=0,"-",IF('Denuncias-Renuncias'!M297=0,"-",('Denuncias-Renuncias'!M297/'Denuncias-Renuncias'!$G297)))</f>
        <v>0.1875</v>
      </c>
      <c r="I297" s="50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50" t="str">
        <f>+IF('Denuncias-Renuncias'!$G298=0,"-",IF('Denuncias-Renuncias'!H298=0,"-",('Denuncias-Renuncias'!H298/'Denuncias-Renuncias'!$G298)))</f>
        <v>-</v>
      </c>
      <c r="D298" s="50" t="str">
        <f>+IF('Denuncias-Renuncias'!$G298=0,"-",IF('Denuncias-Renuncias'!I298=0,"-",('Denuncias-Renuncias'!I298/'Denuncias-Renuncias'!$G298)))</f>
        <v>-</v>
      </c>
      <c r="E298" s="50">
        <f>+IF('Denuncias-Renuncias'!$G298=0,"-",IF('Denuncias-Renuncias'!J298=0,"-",('Denuncias-Renuncias'!J298/'Denuncias-Renuncias'!$G298)))</f>
        <v>0.72519083969465647</v>
      </c>
      <c r="F298" s="50">
        <f>+IF('Denuncias-Renuncias'!$G298=0,"-",IF('Denuncias-Renuncias'!K298=0,"-",('Denuncias-Renuncias'!K298/'Denuncias-Renuncias'!$G298)))</f>
        <v>2.2900763358778626E-2</v>
      </c>
      <c r="G298" s="50">
        <f>+IF('Denuncias-Renuncias'!$G298=0,"-",IF('Denuncias-Renuncias'!L298=0,"-",('Denuncias-Renuncias'!L298/'Denuncias-Renuncias'!$G298)))</f>
        <v>0.22137404580152673</v>
      </c>
      <c r="H298" s="50">
        <f>+IF('Denuncias-Renuncias'!$G298=0,"-",IF('Denuncias-Renuncias'!M298=0,"-",('Denuncias-Renuncias'!M298/'Denuncias-Renuncias'!$G298)))</f>
        <v>2.2900763358778626E-2</v>
      </c>
      <c r="I298" s="50">
        <f>+IF('Denuncias-Renuncias'!$G298=0,"-",IF('Denuncias-Renuncias'!N298=0,"-",('Denuncias-Renuncias'!N298/'Denuncias-Renuncias'!$G298)))</f>
        <v>7.6335877862595417E-3</v>
      </c>
    </row>
    <row r="299" spans="2:9" ht="20.100000000000001" customHeight="1" thickBot="1" x14ac:dyDescent="0.25">
      <c r="B299" s="4" t="s">
        <v>483</v>
      </c>
      <c r="C299" s="50" t="str">
        <f>+IF('Denuncias-Renuncias'!$G299=0,"-",IF('Denuncias-Renuncias'!H299=0,"-",('Denuncias-Renuncias'!H299/'Denuncias-Renuncias'!$G299)))</f>
        <v>-</v>
      </c>
      <c r="D299" s="50" t="str">
        <f>+IF('Denuncias-Renuncias'!$G299=0,"-",IF('Denuncias-Renuncias'!I299=0,"-",('Denuncias-Renuncias'!I299/'Denuncias-Renuncias'!$G299)))</f>
        <v>-</v>
      </c>
      <c r="E299" s="50">
        <f>+IF('Denuncias-Renuncias'!$G299=0,"-",IF('Denuncias-Renuncias'!J299=0,"-",('Denuncias-Renuncias'!J299/'Denuncias-Renuncias'!$G299)))</f>
        <v>0.7168141592920354</v>
      </c>
      <c r="F299" s="50">
        <f>+IF('Denuncias-Renuncias'!$G299=0,"-",IF('Denuncias-Renuncias'!K299=0,"-",('Denuncias-Renuncias'!K299/'Denuncias-Renuncias'!$G299)))</f>
        <v>4.4247787610619468E-3</v>
      </c>
      <c r="G299" s="50">
        <f>+IF('Denuncias-Renuncias'!$G299=0,"-",IF('Denuncias-Renuncias'!L299=0,"-",('Denuncias-Renuncias'!L299/'Denuncias-Renuncias'!$G299)))</f>
        <v>0.10176991150442478</v>
      </c>
      <c r="H299" s="50">
        <f>+IF('Denuncias-Renuncias'!$G299=0,"-",IF('Denuncias-Renuncias'!M299=0,"-",('Denuncias-Renuncias'!M299/'Denuncias-Renuncias'!$G299)))</f>
        <v>0.17699115044247787</v>
      </c>
      <c r="I299" s="50" t="str">
        <f>+IF('Denuncias-Renuncias'!$G299=0,"-",IF('Denuncias-Renuncias'!N299=0,"-",('Denuncias-Renuncias'!N299/'Denuncias-Renuncias'!$G299)))</f>
        <v>-</v>
      </c>
    </row>
    <row r="300" spans="2:9" ht="20.100000000000001" customHeight="1" thickBot="1" x14ac:dyDescent="0.25">
      <c r="B300" s="4" t="s">
        <v>484</v>
      </c>
      <c r="C300" s="50" t="str">
        <f>+IF('Denuncias-Renuncias'!$G300=0,"-",IF('Denuncias-Renuncias'!H300=0,"-",('Denuncias-Renuncias'!H300/'Denuncias-Renuncias'!$G300)))</f>
        <v>-</v>
      </c>
      <c r="D300" s="50" t="str">
        <f>+IF('Denuncias-Renuncias'!$G300=0,"-",IF('Denuncias-Renuncias'!I300=0,"-",('Denuncias-Renuncias'!I300/'Denuncias-Renuncias'!$G300)))</f>
        <v>-</v>
      </c>
      <c r="E300" s="50" t="str">
        <f>+IF('Denuncias-Renuncias'!$G300=0,"-",IF('Denuncias-Renuncias'!J300=0,"-",('Denuncias-Renuncias'!J300/'Denuncias-Renuncias'!$G300)))</f>
        <v>-</v>
      </c>
      <c r="F300" s="50" t="str">
        <f>+IF('Denuncias-Renuncias'!$G300=0,"-",IF('Denuncias-Renuncias'!K300=0,"-",('Denuncias-Renuncias'!K300/'Denuncias-Renuncias'!$G300)))</f>
        <v>-</v>
      </c>
      <c r="G300" s="50" t="str">
        <f>+IF('Denuncias-Renuncias'!$G300=0,"-",IF('Denuncias-Renuncias'!L300=0,"-",('Denuncias-Renuncias'!L300/'Denuncias-Renuncias'!$G300)))</f>
        <v>-</v>
      </c>
      <c r="H300" s="50" t="str">
        <f>+IF('Denuncias-Renuncias'!$G300=0,"-",IF('Denuncias-Renuncias'!M300=0,"-",('Denuncias-Renuncias'!M300/'Denuncias-Renuncias'!$G300)))</f>
        <v>-</v>
      </c>
      <c r="I300" s="50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50" t="str">
        <f>+IF('Denuncias-Renuncias'!$G301=0,"-",IF('Denuncias-Renuncias'!H301=0,"-",('Denuncias-Renuncias'!H301/'Denuncias-Renuncias'!$G301)))</f>
        <v>-</v>
      </c>
      <c r="D301" s="50" t="str">
        <f>+IF('Denuncias-Renuncias'!$G301=0,"-",IF('Denuncias-Renuncias'!I301=0,"-",('Denuncias-Renuncias'!I301/'Denuncias-Renuncias'!$G301)))</f>
        <v>-</v>
      </c>
      <c r="E301" s="50">
        <f>+IF('Denuncias-Renuncias'!$G301=0,"-",IF('Denuncias-Renuncias'!J301=0,"-",('Denuncias-Renuncias'!J301/'Denuncias-Renuncias'!$G301)))</f>
        <v>0.71794871794871795</v>
      </c>
      <c r="F301" s="50" t="str">
        <f>+IF('Denuncias-Renuncias'!$G301=0,"-",IF('Denuncias-Renuncias'!K301=0,"-",('Denuncias-Renuncias'!K301/'Denuncias-Renuncias'!$G301)))</f>
        <v>-</v>
      </c>
      <c r="G301" s="50">
        <f>+IF('Denuncias-Renuncias'!$G301=0,"-",IF('Denuncias-Renuncias'!L301=0,"-",('Denuncias-Renuncias'!L301/'Denuncias-Renuncias'!$G301)))</f>
        <v>0.28205128205128205</v>
      </c>
      <c r="H301" s="50" t="str">
        <f>+IF('Denuncias-Renuncias'!$G301=0,"-",IF('Denuncias-Renuncias'!M301=0,"-",('Denuncias-Renuncias'!M301/'Denuncias-Renuncias'!$G301)))</f>
        <v>-</v>
      </c>
      <c r="I301" s="50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50" t="str">
        <f>+IF('Denuncias-Renuncias'!$G302=0,"-",IF('Denuncias-Renuncias'!H302=0,"-",('Denuncias-Renuncias'!H302/'Denuncias-Renuncias'!$G302)))</f>
        <v>-</v>
      </c>
      <c r="D302" s="50" t="str">
        <f>+IF('Denuncias-Renuncias'!$G302=0,"-",IF('Denuncias-Renuncias'!I302=0,"-",('Denuncias-Renuncias'!I302/'Denuncias-Renuncias'!$G302)))</f>
        <v>-</v>
      </c>
      <c r="E302" s="50" t="str">
        <f>+IF('Denuncias-Renuncias'!$G302=0,"-",IF('Denuncias-Renuncias'!J302=0,"-",('Denuncias-Renuncias'!J302/'Denuncias-Renuncias'!$G302)))</f>
        <v>-</v>
      </c>
      <c r="F302" s="50" t="str">
        <f>+IF('Denuncias-Renuncias'!$G302=0,"-",IF('Denuncias-Renuncias'!K302=0,"-",('Denuncias-Renuncias'!K302/'Denuncias-Renuncias'!$G302)))</f>
        <v>-</v>
      </c>
      <c r="G302" s="50" t="str">
        <f>+IF('Denuncias-Renuncias'!$G302=0,"-",IF('Denuncias-Renuncias'!L302=0,"-",('Denuncias-Renuncias'!L302/'Denuncias-Renuncias'!$G302)))</f>
        <v>-</v>
      </c>
      <c r="H302" s="50" t="str">
        <f>+IF('Denuncias-Renuncias'!$G302=0,"-",IF('Denuncias-Renuncias'!M302=0,"-",('Denuncias-Renuncias'!M302/'Denuncias-Renuncias'!$G302)))</f>
        <v>-</v>
      </c>
      <c r="I302" s="50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50" t="str">
        <f>+IF('Denuncias-Renuncias'!$G303=0,"-",IF('Denuncias-Renuncias'!H303=0,"-",('Denuncias-Renuncias'!H303/'Denuncias-Renuncias'!$G303)))</f>
        <v>-</v>
      </c>
      <c r="D303" s="50" t="str">
        <f>+IF('Denuncias-Renuncias'!$G303=0,"-",IF('Denuncias-Renuncias'!I303=0,"-",('Denuncias-Renuncias'!I303/'Denuncias-Renuncias'!$G303)))</f>
        <v>-</v>
      </c>
      <c r="E303" s="50">
        <f>+IF('Denuncias-Renuncias'!$G303=0,"-",IF('Denuncias-Renuncias'!J303=0,"-",('Denuncias-Renuncias'!J303/'Denuncias-Renuncias'!$G303)))</f>
        <v>1</v>
      </c>
      <c r="F303" s="50" t="str">
        <f>+IF('Denuncias-Renuncias'!$G303=0,"-",IF('Denuncias-Renuncias'!K303=0,"-",('Denuncias-Renuncias'!K303/'Denuncias-Renuncias'!$G303)))</f>
        <v>-</v>
      </c>
      <c r="G303" s="50" t="str">
        <f>+IF('Denuncias-Renuncias'!$G303=0,"-",IF('Denuncias-Renuncias'!L303=0,"-",('Denuncias-Renuncias'!L303/'Denuncias-Renuncias'!$G303)))</f>
        <v>-</v>
      </c>
      <c r="H303" s="50" t="str">
        <f>+IF('Denuncias-Renuncias'!$G303=0,"-",IF('Denuncias-Renuncias'!M303=0,"-",('Denuncias-Renuncias'!M303/'Denuncias-Renuncias'!$G303)))</f>
        <v>-</v>
      </c>
      <c r="I303" s="50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50" t="str">
        <f>+IF('Denuncias-Renuncias'!$G304=0,"-",IF('Denuncias-Renuncias'!H304=0,"-",('Denuncias-Renuncias'!H304/'Denuncias-Renuncias'!$G304)))</f>
        <v>-</v>
      </c>
      <c r="D304" s="50" t="str">
        <f>+IF('Denuncias-Renuncias'!$G304=0,"-",IF('Denuncias-Renuncias'!I304=0,"-",('Denuncias-Renuncias'!I304/'Denuncias-Renuncias'!$G304)))</f>
        <v>-</v>
      </c>
      <c r="E304" s="50">
        <f>+IF('Denuncias-Renuncias'!$G304=0,"-",IF('Denuncias-Renuncias'!J304=0,"-",('Denuncias-Renuncias'!J304/'Denuncias-Renuncias'!$G304)))</f>
        <v>0.65625</v>
      </c>
      <c r="F304" s="50">
        <f>+IF('Denuncias-Renuncias'!$G304=0,"-",IF('Denuncias-Renuncias'!K304=0,"-",('Denuncias-Renuncias'!K304/'Denuncias-Renuncias'!$G304)))</f>
        <v>1.0416666666666666E-2</v>
      </c>
      <c r="G304" s="50">
        <f>+IF('Denuncias-Renuncias'!$G304=0,"-",IF('Denuncias-Renuncias'!L304=0,"-",('Denuncias-Renuncias'!L304/'Denuncias-Renuncias'!$G304)))</f>
        <v>0.10416666666666667</v>
      </c>
      <c r="H304" s="50">
        <f>+IF('Denuncias-Renuncias'!$G304=0,"-",IF('Denuncias-Renuncias'!M304=0,"-",('Denuncias-Renuncias'!M304/'Denuncias-Renuncias'!$G304)))</f>
        <v>0.13541666666666666</v>
      </c>
      <c r="I304" s="50">
        <f>+IF('Denuncias-Renuncias'!$G304=0,"-",IF('Denuncias-Renuncias'!N304=0,"-",('Denuncias-Renuncias'!N304/'Denuncias-Renuncias'!$G304)))</f>
        <v>9.375E-2</v>
      </c>
    </row>
    <row r="305" spans="2:9" ht="20.100000000000001" customHeight="1" thickBot="1" x14ac:dyDescent="0.25">
      <c r="B305" s="4" t="s">
        <v>489</v>
      </c>
      <c r="C305" s="50">
        <f>+IF('Denuncias-Renuncias'!$G305=0,"-",IF('Denuncias-Renuncias'!H305=0,"-",('Denuncias-Renuncias'!H305/'Denuncias-Renuncias'!$G305)))</f>
        <v>7.4074074074074077E-3</v>
      </c>
      <c r="D305" s="50" t="str">
        <f>+IF('Denuncias-Renuncias'!$G305=0,"-",IF('Denuncias-Renuncias'!I305=0,"-",('Denuncias-Renuncias'!I305/'Denuncias-Renuncias'!$G305)))</f>
        <v>-</v>
      </c>
      <c r="E305" s="50">
        <f>+IF('Denuncias-Renuncias'!$G305=0,"-",IF('Denuncias-Renuncias'!J305=0,"-",('Denuncias-Renuncias'!J305/'Denuncias-Renuncias'!$G305)))</f>
        <v>0.562962962962963</v>
      </c>
      <c r="F305" s="50" t="str">
        <f>+IF('Denuncias-Renuncias'!$G305=0,"-",IF('Denuncias-Renuncias'!K305=0,"-",('Denuncias-Renuncias'!K305/'Denuncias-Renuncias'!$G305)))</f>
        <v>-</v>
      </c>
      <c r="G305" s="50" t="str">
        <f>+IF('Denuncias-Renuncias'!$G305=0,"-",IF('Denuncias-Renuncias'!L305=0,"-",('Denuncias-Renuncias'!L305/'Denuncias-Renuncias'!$G305)))</f>
        <v>-</v>
      </c>
      <c r="H305" s="50">
        <f>+IF('Denuncias-Renuncias'!$G305=0,"-",IF('Denuncias-Renuncias'!M305=0,"-",('Denuncias-Renuncias'!M305/'Denuncias-Renuncias'!$G305)))</f>
        <v>0.28888888888888886</v>
      </c>
      <c r="I305" s="50">
        <f>+IF('Denuncias-Renuncias'!$G305=0,"-",IF('Denuncias-Renuncias'!N305=0,"-",('Denuncias-Renuncias'!N305/'Denuncias-Renuncias'!$G305)))</f>
        <v>0.14074074074074075</v>
      </c>
    </row>
    <row r="306" spans="2:9" ht="20.100000000000001" customHeight="1" thickBot="1" x14ac:dyDescent="0.25">
      <c r="B306" s="4" t="s">
        <v>490</v>
      </c>
      <c r="C306" s="50" t="str">
        <f>+IF('Denuncias-Renuncias'!$G306=0,"-",IF('Denuncias-Renuncias'!H306=0,"-",('Denuncias-Renuncias'!H306/'Denuncias-Renuncias'!$G306)))</f>
        <v>-</v>
      </c>
      <c r="D306" s="50" t="str">
        <f>+IF('Denuncias-Renuncias'!$G306=0,"-",IF('Denuncias-Renuncias'!I306=0,"-",('Denuncias-Renuncias'!I306/'Denuncias-Renuncias'!$G306)))</f>
        <v>-</v>
      </c>
      <c r="E306" s="50">
        <f>+IF('Denuncias-Renuncias'!$G306=0,"-",IF('Denuncias-Renuncias'!J306=0,"-",('Denuncias-Renuncias'!J306/'Denuncias-Renuncias'!$G306)))</f>
        <v>0.72131147540983609</v>
      </c>
      <c r="F306" s="50">
        <f>+IF('Denuncias-Renuncias'!$G306=0,"-",IF('Denuncias-Renuncias'!K306=0,"-",('Denuncias-Renuncias'!K306/'Denuncias-Renuncias'!$G306)))</f>
        <v>6.5573770491803282E-2</v>
      </c>
      <c r="G306" s="50">
        <f>+IF('Denuncias-Renuncias'!$G306=0,"-",IF('Denuncias-Renuncias'!L306=0,"-",('Denuncias-Renuncias'!L306/'Denuncias-Renuncias'!$G306)))</f>
        <v>0.21311475409836064</v>
      </c>
      <c r="H306" s="50" t="str">
        <f>+IF('Denuncias-Renuncias'!$G306=0,"-",IF('Denuncias-Renuncias'!M306=0,"-",('Denuncias-Renuncias'!M306/'Denuncias-Renuncias'!$G306)))</f>
        <v>-</v>
      </c>
      <c r="I306" s="50" t="str">
        <f>+IF('Denuncias-Renuncias'!$G306=0,"-",IF('Denuncias-Renuncias'!N306=0,"-",('Denuncias-Renuncias'!N306/'Denuncias-Renuncias'!$G306)))</f>
        <v>-</v>
      </c>
    </row>
    <row r="307" spans="2:9" ht="20.100000000000001" customHeight="1" thickBot="1" x14ac:dyDescent="0.25">
      <c r="B307" s="4" t="s">
        <v>644</v>
      </c>
      <c r="C307" s="50" t="str">
        <f>+IF('Denuncias-Renuncias'!$G307=0,"-",IF('Denuncias-Renuncias'!H307=0,"-",('Denuncias-Renuncias'!H307/'Denuncias-Renuncias'!$G307)))</f>
        <v>-</v>
      </c>
      <c r="D307" s="50" t="str">
        <f>+IF('Denuncias-Renuncias'!$G307=0,"-",IF('Denuncias-Renuncias'!I307=0,"-",('Denuncias-Renuncias'!I307/'Denuncias-Renuncias'!$G307)))</f>
        <v>-</v>
      </c>
      <c r="E307" s="50">
        <f>+IF('Denuncias-Renuncias'!$G307=0,"-",IF('Denuncias-Renuncias'!J307=0,"-",('Denuncias-Renuncias'!J307/'Denuncias-Renuncias'!$G307)))</f>
        <v>0.4088050314465409</v>
      </c>
      <c r="F307" s="50">
        <f>+IF('Denuncias-Renuncias'!$G307=0,"-",IF('Denuncias-Renuncias'!K307=0,"-",('Denuncias-Renuncias'!K307/'Denuncias-Renuncias'!$G307)))</f>
        <v>6.2893081761006293E-3</v>
      </c>
      <c r="G307" s="50">
        <f>+IF('Denuncias-Renuncias'!$G307=0,"-",IF('Denuncias-Renuncias'!L307=0,"-",('Denuncias-Renuncias'!L307/'Denuncias-Renuncias'!$G307)))</f>
        <v>0.3522012578616352</v>
      </c>
      <c r="H307" s="50">
        <f>+IF('Denuncias-Renuncias'!$G307=0,"-",IF('Denuncias-Renuncias'!M307=0,"-",('Denuncias-Renuncias'!M307/'Denuncias-Renuncias'!$G307)))</f>
        <v>0.23270440251572327</v>
      </c>
      <c r="I307" s="50" t="str">
        <f>+IF('Denuncias-Renuncias'!$G307=0,"-",IF('Denuncias-Renuncias'!N307=0,"-",('Denuncias-Renuncias'!N307/'Denuncias-Renuncias'!$G307)))</f>
        <v>-</v>
      </c>
    </row>
    <row r="308" spans="2:9" ht="20.100000000000001" customHeight="1" thickBot="1" x14ac:dyDescent="0.25">
      <c r="B308" s="4" t="s">
        <v>491</v>
      </c>
      <c r="C308" s="50" t="str">
        <f>+IF('Denuncias-Renuncias'!$G308=0,"-",IF('Denuncias-Renuncias'!H308=0,"-",('Denuncias-Renuncias'!H308/'Denuncias-Renuncias'!$G308)))</f>
        <v>-</v>
      </c>
      <c r="D308" s="50" t="str">
        <f>+IF('Denuncias-Renuncias'!$G308=0,"-",IF('Denuncias-Renuncias'!I308=0,"-",('Denuncias-Renuncias'!I308/'Denuncias-Renuncias'!$G308)))</f>
        <v>-</v>
      </c>
      <c r="E308" s="50">
        <f>+IF('Denuncias-Renuncias'!$G308=0,"-",IF('Denuncias-Renuncias'!J308=0,"-",('Denuncias-Renuncias'!J308/'Denuncias-Renuncias'!$G308)))</f>
        <v>0.40886699507389163</v>
      </c>
      <c r="F308" s="50">
        <f>+IF('Denuncias-Renuncias'!$G308=0,"-",IF('Denuncias-Renuncias'!K308=0,"-",('Denuncias-Renuncias'!K308/'Denuncias-Renuncias'!$G308)))</f>
        <v>9.852216748768473E-3</v>
      </c>
      <c r="G308" s="50">
        <f>+IF('Denuncias-Renuncias'!$G308=0,"-",IF('Denuncias-Renuncias'!L308=0,"-",('Denuncias-Renuncias'!L308/'Denuncias-Renuncias'!$G308)))</f>
        <v>4.9261083743842365E-3</v>
      </c>
      <c r="H308" s="50">
        <f>+IF('Denuncias-Renuncias'!$G308=0,"-",IF('Denuncias-Renuncias'!M308=0,"-",('Denuncias-Renuncias'!M308/'Denuncias-Renuncias'!$G308)))</f>
        <v>6.8965517241379309E-2</v>
      </c>
      <c r="I308" s="50">
        <f>+IF('Denuncias-Renuncias'!$G308=0,"-",IF('Denuncias-Renuncias'!N308=0,"-",('Denuncias-Renuncias'!N308/'Denuncias-Renuncias'!$G308)))</f>
        <v>0.5073891625615764</v>
      </c>
    </row>
    <row r="309" spans="2:9" ht="20.100000000000001" customHeight="1" thickBot="1" x14ac:dyDescent="0.25">
      <c r="B309" s="4" t="s">
        <v>492</v>
      </c>
      <c r="C309" s="50">
        <f>+IF('Denuncias-Renuncias'!$G309=0,"-",IF('Denuncias-Renuncias'!H309=0,"-",('Denuncias-Renuncias'!H309/'Denuncias-Renuncias'!$G309)))</f>
        <v>5.4815974941268596E-3</v>
      </c>
      <c r="D309" s="50">
        <f>+IF('Denuncias-Renuncias'!$G309=0,"-",IF('Denuncias-Renuncias'!I309=0,"-",('Denuncias-Renuncias'!I309/'Denuncias-Renuncias'!$G309)))</f>
        <v>9.3970242756460463E-3</v>
      </c>
      <c r="E309" s="50">
        <f>+IF('Denuncias-Renuncias'!$G309=0,"-",IF('Denuncias-Renuncias'!J309=0,"-",('Denuncias-Renuncias'!J309/'Denuncias-Renuncias'!$G309)))</f>
        <v>0.47298355520751761</v>
      </c>
      <c r="F309" s="50">
        <f>+IF('Denuncias-Renuncias'!$G309=0,"-",IF('Denuncias-Renuncias'!K309=0,"-",('Denuncias-Renuncias'!K309/'Denuncias-Renuncias'!$G309)))</f>
        <v>1.4095536413469069E-2</v>
      </c>
      <c r="G309" s="50">
        <f>+IF('Denuncias-Renuncias'!$G309=0,"-",IF('Denuncias-Renuncias'!L309=0,"-",('Denuncias-Renuncias'!L309/'Denuncias-Renuncias'!$G309)))</f>
        <v>0.23101018010963195</v>
      </c>
      <c r="H309" s="50">
        <f>+IF('Denuncias-Renuncias'!$G309=0,"-",IF('Denuncias-Renuncias'!M309=0,"-",('Denuncias-Renuncias'!M309/'Denuncias-Renuncias'!$G309)))</f>
        <v>0.25450274079874707</v>
      </c>
      <c r="I309" s="50">
        <f>+IF('Denuncias-Renuncias'!$G309=0,"-",IF('Denuncias-Renuncias'!N309=0,"-",('Denuncias-Renuncias'!N309/'Denuncias-Renuncias'!$G309)))</f>
        <v>1.2529365700861394E-2</v>
      </c>
    </row>
    <row r="310" spans="2:9" ht="20.100000000000001" customHeight="1" thickBot="1" x14ac:dyDescent="0.25">
      <c r="B310" s="4" t="s">
        <v>493</v>
      </c>
      <c r="C310" s="50">
        <f>+IF('Denuncias-Renuncias'!$G310=0,"-",IF('Denuncias-Renuncias'!H310=0,"-",('Denuncias-Renuncias'!H310/'Denuncias-Renuncias'!$G310)))</f>
        <v>8.5365853658536592E-2</v>
      </c>
      <c r="D310" s="50" t="str">
        <f>+IF('Denuncias-Renuncias'!$G310=0,"-",IF('Denuncias-Renuncias'!I310=0,"-",('Denuncias-Renuncias'!I310/'Denuncias-Renuncias'!$G310)))</f>
        <v>-</v>
      </c>
      <c r="E310" s="50">
        <f>+IF('Denuncias-Renuncias'!$G310=0,"-",IF('Denuncias-Renuncias'!J310=0,"-",('Denuncias-Renuncias'!J310/'Denuncias-Renuncias'!$G310)))</f>
        <v>0.52439024390243905</v>
      </c>
      <c r="F310" s="50">
        <f>+IF('Denuncias-Renuncias'!$G310=0,"-",IF('Denuncias-Renuncias'!K310=0,"-",('Denuncias-Renuncias'!K310/'Denuncias-Renuncias'!$G310)))</f>
        <v>1.2195121951219513E-2</v>
      </c>
      <c r="G310" s="50">
        <f>+IF('Denuncias-Renuncias'!$G310=0,"-",IF('Denuncias-Renuncias'!L310=0,"-",('Denuncias-Renuncias'!L310/'Denuncias-Renuncias'!$G310)))</f>
        <v>0.24390243902439024</v>
      </c>
      <c r="H310" s="50">
        <f>+IF('Denuncias-Renuncias'!$G310=0,"-",IF('Denuncias-Renuncias'!M310=0,"-",('Denuncias-Renuncias'!M310/'Denuncias-Renuncias'!$G310)))</f>
        <v>0.13414634146341464</v>
      </c>
      <c r="I310" s="50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50">
        <f>+IF('Denuncias-Renuncias'!$G311=0,"-",IF('Denuncias-Renuncias'!H311=0,"-",('Denuncias-Renuncias'!H311/'Denuncias-Renuncias'!$G311)))</f>
        <v>0.58181818181818179</v>
      </c>
      <c r="D311" s="50">
        <f>+IF('Denuncias-Renuncias'!$G311=0,"-",IF('Denuncias-Renuncias'!I311=0,"-",('Denuncias-Renuncias'!I311/'Denuncias-Renuncias'!$G311)))</f>
        <v>9.0909090909090912E-2</v>
      </c>
      <c r="E311" s="50" t="str">
        <f>+IF('Denuncias-Renuncias'!$G311=0,"-",IF('Denuncias-Renuncias'!J311=0,"-",('Denuncias-Renuncias'!J311/'Denuncias-Renuncias'!$G311)))</f>
        <v>-</v>
      </c>
      <c r="F311" s="50" t="str">
        <f>+IF('Denuncias-Renuncias'!$G311=0,"-",IF('Denuncias-Renuncias'!K311=0,"-",('Denuncias-Renuncias'!K311/'Denuncias-Renuncias'!$G311)))</f>
        <v>-</v>
      </c>
      <c r="G311" s="50" t="str">
        <f>+IF('Denuncias-Renuncias'!$G311=0,"-",IF('Denuncias-Renuncias'!L311=0,"-",('Denuncias-Renuncias'!L311/'Denuncias-Renuncias'!$G311)))</f>
        <v>-</v>
      </c>
      <c r="H311" s="50" t="str">
        <f>+IF('Denuncias-Renuncias'!$G311=0,"-",IF('Denuncias-Renuncias'!M311=0,"-",('Denuncias-Renuncias'!M311/'Denuncias-Renuncias'!$G311)))</f>
        <v>-</v>
      </c>
      <c r="I311" s="50">
        <f>+IF('Denuncias-Renuncias'!$G311=0,"-",IF('Denuncias-Renuncias'!N311=0,"-",('Denuncias-Renuncias'!N311/'Denuncias-Renuncias'!$G311)))</f>
        <v>0.32727272727272727</v>
      </c>
    </row>
    <row r="312" spans="2:9" ht="20.100000000000001" customHeight="1" thickBot="1" x14ac:dyDescent="0.25">
      <c r="B312" s="4" t="s">
        <v>495</v>
      </c>
      <c r="C312" s="50" t="str">
        <f>+IF('Denuncias-Renuncias'!$G312=0,"-",IF('Denuncias-Renuncias'!H312=0,"-",('Denuncias-Renuncias'!H312/'Denuncias-Renuncias'!$G312)))</f>
        <v>-</v>
      </c>
      <c r="D312" s="50" t="str">
        <f>+IF('Denuncias-Renuncias'!$G312=0,"-",IF('Denuncias-Renuncias'!I312=0,"-",('Denuncias-Renuncias'!I312/'Denuncias-Renuncias'!$G312)))</f>
        <v>-</v>
      </c>
      <c r="E312" s="50">
        <f>+IF('Denuncias-Renuncias'!$G312=0,"-",IF('Denuncias-Renuncias'!J312=0,"-",('Denuncias-Renuncias'!J312/'Denuncias-Renuncias'!$G312)))</f>
        <v>0.89830508474576276</v>
      </c>
      <c r="F312" s="50" t="str">
        <f>+IF('Denuncias-Renuncias'!$G312=0,"-",IF('Denuncias-Renuncias'!K312=0,"-",('Denuncias-Renuncias'!K312/'Denuncias-Renuncias'!$G312)))</f>
        <v>-</v>
      </c>
      <c r="G312" s="50" t="str">
        <f>+IF('Denuncias-Renuncias'!$G312=0,"-",IF('Denuncias-Renuncias'!L312=0,"-",('Denuncias-Renuncias'!L312/'Denuncias-Renuncias'!$G312)))</f>
        <v>-</v>
      </c>
      <c r="H312" s="50">
        <f>+IF('Denuncias-Renuncias'!$G312=0,"-",IF('Denuncias-Renuncias'!M312=0,"-",('Denuncias-Renuncias'!M312/'Denuncias-Renuncias'!$G312)))</f>
        <v>1.6949152542372881E-2</v>
      </c>
      <c r="I312" s="50">
        <f>+IF('Denuncias-Renuncias'!$G312=0,"-",IF('Denuncias-Renuncias'!N312=0,"-",('Denuncias-Renuncias'!N312/'Denuncias-Renuncias'!$G312)))</f>
        <v>8.4745762711864403E-2</v>
      </c>
    </row>
    <row r="313" spans="2:9" ht="20.100000000000001" customHeight="1" thickBot="1" x14ac:dyDescent="0.25">
      <c r="B313" s="4" t="s">
        <v>496</v>
      </c>
      <c r="C313" s="50">
        <f>+IF('Denuncias-Renuncias'!$G313=0,"-",IF('Denuncias-Renuncias'!H313=0,"-",('Denuncias-Renuncias'!H313/'Denuncias-Renuncias'!$G313)))</f>
        <v>5.7142857142857141E-2</v>
      </c>
      <c r="D313" s="50" t="str">
        <f>+IF('Denuncias-Renuncias'!$G313=0,"-",IF('Denuncias-Renuncias'!I313=0,"-",('Denuncias-Renuncias'!I313/'Denuncias-Renuncias'!$G313)))</f>
        <v>-</v>
      </c>
      <c r="E313" s="50">
        <f>+IF('Denuncias-Renuncias'!$G313=0,"-",IF('Denuncias-Renuncias'!J313=0,"-",('Denuncias-Renuncias'!J313/'Denuncias-Renuncias'!$G313)))</f>
        <v>0.5714285714285714</v>
      </c>
      <c r="F313" s="50" t="str">
        <f>+IF('Denuncias-Renuncias'!$G313=0,"-",IF('Denuncias-Renuncias'!K313=0,"-",('Denuncias-Renuncias'!K313/'Denuncias-Renuncias'!$G313)))</f>
        <v>-</v>
      </c>
      <c r="G313" s="50">
        <f>+IF('Denuncias-Renuncias'!$G313=0,"-",IF('Denuncias-Renuncias'!L313=0,"-",('Denuncias-Renuncias'!L313/'Denuncias-Renuncias'!$G313)))</f>
        <v>0.31428571428571428</v>
      </c>
      <c r="H313" s="50">
        <f>+IF('Denuncias-Renuncias'!$G313=0,"-",IF('Denuncias-Renuncias'!M313=0,"-",('Denuncias-Renuncias'!M313/'Denuncias-Renuncias'!$G313)))</f>
        <v>5.7142857142857141E-2</v>
      </c>
      <c r="I313" s="50" t="str">
        <f>+IF('Denuncias-Renuncias'!$G313=0,"-",IF('Denuncias-Renuncias'!N313=0,"-",('Denuncias-Renuncias'!N313/'Denuncias-Renuncias'!$G313)))</f>
        <v>-</v>
      </c>
    </row>
    <row r="314" spans="2:9" ht="20.100000000000001" customHeight="1" thickBot="1" x14ac:dyDescent="0.25">
      <c r="B314" s="4" t="s">
        <v>497</v>
      </c>
      <c r="C314" s="50" t="str">
        <f>+IF('Denuncias-Renuncias'!$G314=0,"-",IF('Denuncias-Renuncias'!H314=0,"-",('Denuncias-Renuncias'!H314/'Denuncias-Renuncias'!$G314)))</f>
        <v>-</v>
      </c>
      <c r="D314" s="50" t="str">
        <f>+IF('Denuncias-Renuncias'!$G314=0,"-",IF('Denuncias-Renuncias'!I314=0,"-",('Denuncias-Renuncias'!I314/'Denuncias-Renuncias'!$G314)))</f>
        <v>-</v>
      </c>
      <c r="E314" s="50">
        <f>+IF('Denuncias-Renuncias'!$G314=0,"-",IF('Denuncias-Renuncias'!J314=0,"-",('Denuncias-Renuncias'!J314/'Denuncias-Renuncias'!$G314)))</f>
        <v>0.5</v>
      </c>
      <c r="F314" s="50" t="str">
        <f>+IF('Denuncias-Renuncias'!$G314=0,"-",IF('Denuncias-Renuncias'!K314=0,"-",('Denuncias-Renuncias'!K314/'Denuncias-Renuncias'!$G314)))</f>
        <v>-</v>
      </c>
      <c r="G314" s="50">
        <f>+IF('Denuncias-Renuncias'!$G314=0,"-",IF('Denuncias-Renuncias'!L314=0,"-",('Denuncias-Renuncias'!L314/'Denuncias-Renuncias'!$G314)))</f>
        <v>7.1428571428571425E-2</v>
      </c>
      <c r="H314" s="50">
        <f>+IF('Denuncias-Renuncias'!$G314=0,"-",IF('Denuncias-Renuncias'!M314=0,"-",('Denuncias-Renuncias'!M314/'Denuncias-Renuncias'!$G314)))</f>
        <v>0.35714285714285715</v>
      </c>
      <c r="I314" s="50">
        <f>+IF('Denuncias-Renuncias'!$G314=0,"-",IF('Denuncias-Renuncias'!N314=0,"-",('Denuncias-Renuncias'!N314/'Denuncias-Renuncias'!$G314)))</f>
        <v>7.1428571428571425E-2</v>
      </c>
    </row>
    <row r="315" spans="2:9" ht="20.100000000000001" customHeight="1" thickBot="1" x14ac:dyDescent="0.25">
      <c r="B315" s="4" t="s">
        <v>498</v>
      </c>
      <c r="C315" s="50">
        <f>+IF('Denuncias-Renuncias'!$G315=0,"-",IF('Denuncias-Renuncias'!H315=0,"-",('Denuncias-Renuncias'!H315/'Denuncias-Renuncias'!$G315)))</f>
        <v>0.10465116279069768</v>
      </c>
      <c r="D315" s="50">
        <f>+IF('Denuncias-Renuncias'!$G315=0,"-",IF('Denuncias-Renuncias'!I315=0,"-",('Denuncias-Renuncias'!I315/'Denuncias-Renuncias'!$G315)))</f>
        <v>1.1627906976744186E-2</v>
      </c>
      <c r="E315" s="50">
        <f>+IF('Denuncias-Renuncias'!$G315=0,"-",IF('Denuncias-Renuncias'!J315=0,"-",('Denuncias-Renuncias'!J315/'Denuncias-Renuncias'!$G315)))</f>
        <v>0.40697674418604651</v>
      </c>
      <c r="F315" s="50">
        <f>+IF('Denuncias-Renuncias'!$G315=0,"-",IF('Denuncias-Renuncias'!K315=0,"-",('Denuncias-Renuncias'!K315/'Denuncias-Renuncias'!$G315)))</f>
        <v>1.1627906976744186E-2</v>
      </c>
      <c r="G315" s="50">
        <f>+IF('Denuncias-Renuncias'!$G315=0,"-",IF('Denuncias-Renuncias'!L315=0,"-",('Denuncias-Renuncias'!L315/'Denuncias-Renuncias'!$G315)))</f>
        <v>0.36046511627906974</v>
      </c>
      <c r="H315" s="50">
        <f>+IF('Denuncias-Renuncias'!$G315=0,"-",IF('Denuncias-Renuncias'!M315=0,"-",('Denuncias-Renuncias'!M315/'Denuncias-Renuncias'!$G315)))</f>
        <v>5.8139534883720929E-2</v>
      </c>
      <c r="I315" s="50">
        <f>+IF('Denuncias-Renuncias'!$G315=0,"-",IF('Denuncias-Renuncias'!N315=0,"-",('Denuncias-Renuncias'!N315/'Denuncias-Renuncias'!$G315)))</f>
        <v>4.6511627906976744E-2</v>
      </c>
    </row>
    <row r="316" spans="2:9" ht="20.100000000000001" customHeight="1" thickBot="1" x14ac:dyDescent="0.25">
      <c r="B316" s="4" t="s">
        <v>499</v>
      </c>
      <c r="C316" s="50">
        <f>+IF('Denuncias-Renuncias'!$G316=0,"-",IF('Denuncias-Renuncias'!H316=0,"-",('Denuncias-Renuncias'!H316/'Denuncias-Renuncias'!$G316)))</f>
        <v>8.1632653061224483E-2</v>
      </c>
      <c r="D316" s="50" t="str">
        <f>+IF('Denuncias-Renuncias'!$G316=0,"-",IF('Denuncias-Renuncias'!I316=0,"-",('Denuncias-Renuncias'!I316/'Denuncias-Renuncias'!$G316)))</f>
        <v>-</v>
      </c>
      <c r="E316" s="50">
        <f>+IF('Denuncias-Renuncias'!$G316=0,"-",IF('Denuncias-Renuncias'!J316=0,"-",('Denuncias-Renuncias'!J316/'Denuncias-Renuncias'!$G316)))</f>
        <v>0.55102040816326525</v>
      </c>
      <c r="F316" s="50">
        <f>+IF('Denuncias-Renuncias'!$G316=0,"-",IF('Denuncias-Renuncias'!K316=0,"-",('Denuncias-Renuncias'!K316/'Denuncias-Renuncias'!$G316)))</f>
        <v>6.1224489795918366E-2</v>
      </c>
      <c r="G316" s="50">
        <f>+IF('Denuncias-Renuncias'!$G316=0,"-",IF('Denuncias-Renuncias'!L316=0,"-",('Denuncias-Renuncias'!L316/'Denuncias-Renuncias'!$G316)))</f>
        <v>0.26530612244897961</v>
      </c>
      <c r="H316" s="50">
        <f>+IF('Denuncias-Renuncias'!$G316=0,"-",IF('Denuncias-Renuncias'!M316=0,"-",('Denuncias-Renuncias'!M316/'Denuncias-Renuncias'!$G316)))</f>
        <v>2.0408163265306121E-2</v>
      </c>
      <c r="I316" s="50">
        <f>+IF('Denuncias-Renuncias'!$G316=0,"-",IF('Denuncias-Renuncias'!N316=0,"-",('Denuncias-Renuncias'!N316/'Denuncias-Renuncias'!$G316)))</f>
        <v>2.0408163265306121E-2</v>
      </c>
    </row>
    <row r="317" spans="2:9" ht="20.100000000000001" customHeight="1" thickBot="1" x14ac:dyDescent="0.25">
      <c r="B317" s="4" t="s">
        <v>500</v>
      </c>
      <c r="C317" s="50">
        <f>+IF('Denuncias-Renuncias'!$G317=0,"-",IF('Denuncias-Renuncias'!H317=0,"-",('Denuncias-Renuncias'!H317/'Denuncias-Renuncias'!$G317)))</f>
        <v>0.22099447513812154</v>
      </c>
      <c r="D317" s="50" t="str">
        <f>+IF('Denuncias-Renuncias'!$G317=0,"-",IF('Denuncias-Renuncias'!I317=0,"-",('Denuncias-Renuncias'!I317/'Denuncias-Renuncias'!$G317)))</f>
        <v>-</v>
      </c>
      <c r="E317" s="50">
        <f>+IF('Denuncias-Renuncias'!$G317=0,"-",IF('Denuncias-Renuncias'!J317=0,"-",('Denuncias-Renuncias'!J317/'Denuncias-Renuncias'!$G317)))</f>
        <v>0.40883977900552487</v>
      </c>
      <c r="F317" s="50" t="str">
        <f>+IF('Denuncias-Renuncias'!$G317=0,"-",IF('Denuncias-Renuncias'!K317=0,"-",('Denuncias-Renuncias'!K317/'Denuncias-Renuncias'!$G317)))</f>
        <v>-</v>
      </c>
      <c r="G317" s="50">
        <f>+IF('Denuncias-Renuncias'!$G317=0,"-",IF('Denuncias-Renuncias'!L317=0,"-",('Denuncias-Renuncias'!L317/'Denuncias-Renuncias'!$G317)))</f>
        <v>5.5248618784530384E-2</v>
      </c>
      <c r="H317" s="50">
        <f>+IF('Denuncias-Renuncias'!$G317=0,"-",IF('Denuncias-Renuncias'!M317=0,"-",('Denuncias-Renuncias'!M317/'Denuncias-Renuncias'!$G317)))</f>
        <v>0.17127071823204421</v>
      </c>
      <c r="I317" s="50">
        <f>+IF('Denuncias-Renuncias'!$G317=0,"-",IF('Denuncias-Renuncias'!N317=0,"-",('Denuncias-Renuncias'!N317/'Denuncias-Renuncias'!$G317)))</f>
        <v>0.143646408839779</v>
      </c>
    </row>
    <row r="318" spans="2:9" ht="20.100000000000001" customHeight="1" thickBot="1" x14ac:dyDescent="0.25">
      <c r="B318" s="4" t="s">
        <v>501</v>
      </c>
      <c r="C318" s="50" t="str">
        <f>+IF('Denuncias-Renuncias'!$G318=0,"-",IF('Denuncias-Renuncias'!H318=0,"-",('Denuncias-Renuncias'!H318/'Denuncias-Renuncias'!$G318)))</f>
        <v>-</v>
      </c>
      <c r="D318" s="50" t="str">
        <f>+IF('Denuncias-Renuncias'!$G318=0,"-",IF('Denuncias-Renuncias'!I318=0,"-",('Denuncias-Renuncias'!I318/'Denuncias-Renuncias'!$G318)))</f>
        <v>-</v>
      </c>
      <c r="E318" s="50">
        <f>+IF('Denuncias-Renuncias'!$G318=0,"-",IF('Denuncias-Renuncias'!J318=0,"-",('Denuncias-Renuncias'!J318/'Denuncias-Renuncias'!$G318)))</f>
        <v>1</v>
      </c>
      <c r="F318" s="50" t="str">
        <f>+IF('Denuncias-Renuncias'!$G318=0,"-",IF('Denuncias-Renuncias'!K318=0,"-",('Denuncias-Renuncias'!K318/'Denuncias-Renuncias'!$G318)))</f>
        <v>-</v>
      </c>
      <c r="G318" s="50" t="str">
        <f>+IF('Denuncias-Renuncias'!$G318=0,"-",IF('Denuncias-Renuncias'!L318=0,"-",('Denuncias-Renuncias'!L318/'Denuncias-Renuncias'!$G318)))</f>
        <v>-</v>
      </c>
      <c r="H318" s="50" t="str">
        <f>+IF('Denuncias-Renuncias'!$G318=0,"-",IF('Denuncias-Renuncias'!M318=0,"-",('Denuncias-Renuncias'!M318/'Denuncias-Renuncias'!$G318)))</f>
        <v>-</v>
      </c>
      <c r="I318" s="50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50" t="str">
        <f>+IF('Denuncias-Renuncias'!$G319=0,"-",IF('Denuncias-Renuncias'!H319=0,"-",('Denuncias-Renuncias'!H319/'Denuncias-Renuncias'!$G319)))</f>
        <v>-</v>
      </c>
      <c r="D319" s="50" t="str">
        <f>+IF('Denuncias-Renuncias'!$G319=0,"-",IF('Denuncias-Renuncias'!I319=0,"-",('Denuncias-Renuncias'!I319/'Denuncias-Renuncias'!$G319)))</f>
        <v>-</v>
      </c>
      <c r="E319" s="50">
        <f>+IF('Denuncias-Renuncias'!$G319=0,"-",IF('Denuncias-Renuncias'!J319=0,"-",('Denuncias-Renuncias'!J319/'Denuncias-Renuncias'!$G319)))</f>
        <v>0.66666666666666663</v>
      </c>
      <c r="F319" s="50">
        <f>+IF('Denuncias-Renuncias'!$G319=0,"-",IF('Denuncias-Renuncias'!K319=0,"-",('Denuncias-Renuncias'!K319/'Denuncias-Renuncias'!$G319)))</f>
        <v>2.7777777777777776E-2</v>
      </c>
      <c r="G319" s="50">
        <f>+IF('Denuncias-Renuncias'!$G319=0,"-",IF('Denuncias-Renuncias'!L319=0,"-",('Denuncias-Renuncias'!L319/'Denuncias-Renuncias'!$G319)))</f>
        <v>0.25</v>
      </c>
      <c r="H319" s="50">
        <f>+IF('Denuncias-Renuncias'!$G319=0,"-",IF('Denuncias-Renuncias'!M319=0,"-",('Denuncias-Renuncias'!M319/'Denuncias-Renuncias'!$G319)))</f>
        <v>5.5555555555555552E-2</v>
      </c>
      <c r="I319" s="50" t="str">
        <f>+IF('Denuncias-Renuncias'!$G319=0,"-",IF('Denuncias-Renuncias'!N319=0,"-",('Denuncias-Renuncias'!N319/'Denuncias-Renuncias'!$G319)))</f>
        <v>-</v>
      </c>
    </row>
    <row r="320" spans="2:9" ht="20.100000000000001" customHeight="1" thickBot="1" x14ac:dyDescent="0.25">
      <c r="B320" s="4" t="s">
        <v>503</v>
      </c>
      <c r="C320" s="50">
        <f>+IF('Denuncias-Renuncias'!$G320=0,"-",IF('Denuncias-Renuncias'!H320=0,"-",('Denuncias-Renuncias'!H320/'Denuncias-Renuncias'!$G320)))</f>
        <v>0.05</v>
      </c>
      <c r="D320" s="50" t="str">
        <f>+IF('Denuncias-Renuncias'!$G320=0,"-",IF('Denuncias-Renuncias'!I320=0,"-",('Denuncias-Renuncias'!I320/'Denuncias-Renuncias'!$G320)))</f>
        <v>-</v>
      </c>
      <c r="E320" s="50">
        <f>+IF('Denuncias-Renuncias'!$G320=0,"-",IF('Denuncias-Renuncias'!J320=0,"-",('Denuncias-Renuncias'!J320/'Denuncias-Renuncias'!$G320)))</f>
        <v>0.82499999999999996</v>
      </c>
      <c r="F320" s="50" t="str">
        <f>+IF('Denuncias-Renuncias'!$G320=0,"-",IF('Denuncias-Renuncias'!K320=0,"-",('Denuncias-Renuncias'!K320/'Denuncias-Renuncias'!$G320)))</f>
        <v>-</v>
      </c>
      <c r="G320" s="50">
        <f>+IF('Denuncias-Renuncias'!$G320=0,"-",IF('Denuncias-Renuncias'!L320=0,"-",('Denuncias-Renuncias'!L320/'Denuncias-Renuncias'!$G320)))</f>
        <v>0.125</v>
      </c>
      <c r="H320" s="50" t="str">
        <f>+IF('Denuncias-Renuncias'!$G320=0,"-",IF('Denuncias-Renuncias'!M320=0,"-",('Denuncias-Renuncias'!M320/'Denuncias-Renuncias'!$G320)))</f>
        <v>-</v>
      </c>
      <c r="I320" s="50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50" t="str">
        <f>+IF('Denuncias-Renuncias'!$G321=0,"-",IF('Denuncias-Renuncias'!H321=0,"-",('Denuncias-Renuncias'!H321/'Denuncias-Renuncias'!$G321)))</f>
        <v>-</v>
      </c>
      <c r="D321" s="50" t="str">
        <f>+IF('Denuncias-Renuncias'!$G321=0,"-",IF('Denuncias-Renuncias'!I321=0,"-",('Denuncias-Renuncias'!I321/'Denuncias-Renuncias'!$G321)))</f>
        <v>-</v>
      </c>
      <c r="E321" s="50">
        <f>+IF('Denuncias-Renuncias'!$G321=0,"-",IF('Denuncias-Renuncias'!J321=0,"-",('Denuncias-Renuncias'!J321/'Denuncias-Renuncias'!$G321)))</f>
        <v>1</v>
      </c>
      <c r="F321" s="50" t="str">
        <f>+IF('Denuncias-Renuncias'!$G321=0,"-",IF('Denuncias-Renuncias'!K321=0,"-",('Denuncias-Renuncias'!K321/'Denuncias-Renuncias'!$G321)))</f>
        <v>-</v>
      </c>
      <c r="G321" s="50" t="str">
        <f>+IF('Denuncias-Renuncias'!$G321=0,"-",IF('Denuncias-Renuncias'!L321=0,"-",('Denuncias-Renuncias'!L321/'Denuncias-Renuncias'!$G321)))</f>
        <v>-</v>
      </c>
      <c r="H321" s="50" t="str">
        <f>+IF('Denuncias-Renuncias'!$G321=0,"-",IF('Denuncias-Renuncias'!M321=0,"-",('Denuncias-Renuncias'!M321/'Denuncias-Renuncias'!$G321)))</f>
        <v>-</v>
      </c>
      <c r="I321" s="50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50" t="str">
        <f>+IF('Denuncias-Renuncias'!$G322=0,"-",IF('Denuncias-Renuncias'!H322=0,"-",('Denuncias-Renuncias'!H322/'Denuncias-Renuncias'!$G322)))</f>
        <v>-</v>
      </c>
      <c r="D322" s="50" t="str">
        <f>+IF('Denuncias-Renuncias'!$G322=0,"-",IF('Denuncias-Renuncias'!I322=0,"-",('Denuncias-Renuncias'!I322/'Denuncias-Renuncias'!$G322)))</f>
        <v>-</v>
      </c>
      <c r="E322" s="50">
        <f>+IF('Denuncias-Renuncias'!$G322=0,"-",IF('Denuncias-Renuncias'!J322=0,"-",('Denuncias-Renuncias'!J322/'Denuncias-Renuncias'!$G322)))</f>
        <v>0.65384615384615385</v>
      </c>
      <c r="F322" s="50" t="str">
        <f>+IF('Denuncias-Renuncias'!$G322=0,"-",IF('Denuncias-Renuncias'!K322=0,"-",('Denuncias-Renuncias'!K322/'Denuncias-Renuncias'!$G322)))</f>
        <v>-</v>
      </c>
      <c r="G322" s="50">
        <f>+IF('Denuncias-Renuncias'!$G322=0,"-",IF('Denuncias-Renuncias'!L322=0,"-",('Denuncias-Renuncias'!L322/'Denuncias-Renuncias'!$G322)))</f>
        <v>0.11538461538461539</v>
      </c>
      <c r="H322" s="50">
        <f>+IF('Denuncias-Renuncias'!$G322=0,"-",IF('Denuncias-Renuncias'!M322=0,"-",('Denuncias-Renuncias'!M322/'Denuncias-Renuncias'!$G322)))</f>
        <v>0.23076923076923078</v>
      </c>
      <c r="I322" s="50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50" t="str">
        <f>+IF('Denuncias-Renuncias'!$G323=0,"-",IF('Denuncias-Renuncias'!H323=0,"-",('Denuncias-Renuncias'!H323/'Denuncias-Renuncias'!$G323)))</f>
        <v>-</v>
      </c>
      <c r="D323" s="50" t="str">
        <f>+IF('Denuncias-Renuncias'!$G323=0,"-",IF('Denuncias-Renuncias'!I323=0,"-",('Denuncias-Renuncias'!I323/'Denuncias-Renuncias'!$G323)))</f>
        <v>-</v>
      </c>
      <c r="E323" s="50">
        <f>+IF('Denuncias-Renuncias'!$G323=0,"-",IF('Denuncias-Renuncias'!J323=0,"-",('Denuncias-Renuncias'!J323/'Denuncias-Renuncias'!$G323)))</f>
        <v>0.57894736842105265</v>
      </c>
      <c r="F323" s="50" t="str">
        <f>+IF('Denuncias-Renuncias'!$G323=0,"-",IF('Denuncias-Renuncias'!K323=0,"-",('Denuncias-Renuncias'!K323/'Denuncias-Renuncias'!$G323)))</f>
        <v>-</v>
      </c>
      <c r="G323" s="50">
        <f>+IF('Denuncias-Renuncias'!$G323=0,"-",IF('Denuncias-Renuncias'!L323=0,"-",('Denuncias-Renuncias'!L323/'Denuncias-Renuncias'!$G323)))</f>
        <v>0.18421052631578946</v>
      </c>
      <c r="H323" s="50">
        <f>+IF('Denuncias-Renuncias'!$G323=0,"-",IF('Denuncias-Renuncias'!M323=0,"-",('Denuncias-Renuncias'!M323/'Denuncias-Renuncias'!$G323)))</f>
        <v>0.23684210526315788</v>
      </c>
      <c r="I323" s="50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50" t="str">
        <f>+IF('Denuncias-Renuncias'!$G324=0,"-",IF('Denuncias-Renuncias'!H324=0,"-",('Denuncias-Renuncias'!H324/'Denuncias-Renuncias'!$G324)))</f>
        <v>-</v>
      </c>
      <c r="D324" s="50" t="str">
        <f>+IF('Denuncias-Renuncias'!$G324=0,"-",IF('Denuncias-Renuncias'!I324=0,"-",('Denuncias-Renuncias'!I324/'Denuncias-Renuncias'!$G324)))</f>
        <v>-</v>
      </c>
      <c r="E324" s="50">
        <f>+IF('Denuncias-Renuncias'!$G324=0,"-",IF('Denuncias-Renuncias'!J324=0,"-",('Denuncias-Renuncias'!J324/'Denuncias-Renuncias'!$G324)))</f>
        <v>0.66666666666666663</v>
      </c>
      <c r="F324" s="50">
        <f>+IF('Denuncias-Renuncias'!$G324=0,"-",IF('Denuncias-Renuncias'!K324=0,"-",('Denuncias-Renuncias'!K324/'Denuncias-Renuncias'!$G324)))</f>
        <v>0.16666666666666666</v>
      </c>
      <c r="G324" s="50">
        <f>+IF('Denuncias-Renuncias'!$G324=0,"-",IF('Denuncias-Renuncias'!L324=0,"-",('Denuncias-Renuncias'!L324/'Denuncias-Renuncias'!$G324)))</f>
        <v>0.16666666666666666</v>
      </c>
      <c r="H324" s="50" t="str">
        <f>+IF('Denuncias-Renuncias'!$G324=0,"-",IF('Denuncias-Renuncias'!M324=0,"-",('Denuncias-Renuncias'!M324/'Denuncias-Renuncias'!$G324)))</f>
        <v>-</v>
      </c>
      <c r="I324" s="50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50">
        <f>+IF('Denuncias-Renuncias'!$G325=0,"-",IF('Denuncias-Renuncias'!H325=0,"-",('Denuncias-Renuncias'!H325/'Denuncias-Renuncias'!$G325)))</f>
        <v>7.407407407407407E-2</v>
      </c>
      <c r="D325" s="50" t="str">
        <f>+IF('Denuncias-Renuncias'!$G325=0,"-",IF('Denuncias-Renuncias'!I325=0,"-",('Denuncias-Renuncias'!I325/'Denuncias-Renuncias'!$G325)))</f>
        <v>-</v>
      </c>
      <c r="E325" s="50">
        <f>+IF('Denuncias-Renuncias'!$G325=0,"-",IF('Denuncias-Renuncias'!J325=0,"-",('Denuncias-Renuncias'!J325/'Denuncias-Renuncias'!$G325)))</f>
        <v>0.81481481481481477</v>
      </c>
      <c r="F325" s="50" t="str">
        <f>+IF('Denuncias-Renuncias'!$G325=0,"-",IF('Denuncias-Renuncias'!K325=0,"-",('Denuncias-Renuncias'!K325/'Denuncias-Renuncias'!$G325)))</f>
        <v>-</v>
      </c>
      <c r="G325" s="50">
        <f>+IF('Denuncias-Renuncias'!$G325=0,"-",IF('Denuncias-Renuncias'!L325=0,"-",('Denuncias-Renuncias'!L325/'Denuncias-Renuncias'!$G325)))</f>
        <v>7.407407407407407E-2</v>
      </c>
      <c r="H325" s="50">
        <f>+IF('Denuncias-Renuncias'!$G325=0,"-",IF('Denuncias-Renuncias'!M325=0,"-",('Denuncias-Renuncias'!M325/'Denuncias-Renuncias'!$G325)))</f>
        <v>3.7037037037037035E-2</v>
      </c>
      <c r="I325" s="50" t="str">
        <f>+IF('Denuncias-Renuncias'!$G325=0,"-",IF('Denuncias-Renuncias'!N325=0,"-",('Denuncias-Renuncias'!N325/'Denuncias-Renuncias'!$G325)))</f>
        <v>-</v>
      </c>
    </row>
    <row r="326" spans="2:9" ht="20.100000000000001" customHeight="1" thickBot="1" x14ac:dyDescent="0.25">
      <c r="B326" s="4" t="s">
        <v>199</v>
      </c>
      <c r="C326" s="50" t="str">
        <f>+IF('Denuncias-Renuncias'!$G326=0,"-",IF('Denuncias-Renuncias'!H326=0,"-",('Denuncias-Renuncias'!H326/'Denuncias-Renuncias'!$G326)))</f>
        <v>-</v>
      </c>
      <c r="D326" s="50" t="str">
        <f>+IF('Denuncias-Renuncias'!$G326=0,"-",IF('Denuncias-Renuncias'!I326=0,"-",('Denuncias-Renuncias'!I326/'Denuncias-Renuncias'!$G326)))</f>
        <v>-</v>
      </c>
      <c r="E326" s="50">
        <f>+IF('Denuncias-Renuncias'!$G326=0,"-",IF('Denuncias-Renuncias'!J326=0,"-",('Denuncias-Renuncias'!J326/'Denuncias-Renuncias'!$G326)))</f>
        <v>0.43636363636363634</v>
      </c>
      <c r="F326" s="50">
        <f>+IF('Denuncias-Renuncias'!$G326=0,"-",IF('Denuncias-Renuncias'!K326=0,"-",('Denuncias-Renuncias'!K326/'Denuncias-Renuncias'!$G326)))</f>
        <v>1.2121212121212121E-2</v>
      </c>
      <c r="G326" s="50">
        <f>+IF('Denuncias-Renuncias'!$G326=0,"-",IF('Denuncias-Renuncias'!L326=0,"-",('Denuncias-Renuncias'!L326/'Denuncias-Renuncias'!$G326)))</f>
        <v>0.24242424242424243</v>
      </c>
      <c r="H326" s="50" t="str">
        <f>+IF('Denuncias-Renuncias'!$G326=0,"-",IF('Denuncias-Renuncias'!M326=0,"-",('Denuncias-Renuncias'!M326/'Denuncias-Renuncias'!$G326)))</f>
        <v>-</v>
      </c>
      <c r="I326" s="50">
        <f>+IF('Denuncias-Renuncias'!$G326=0,"-",IF('Denuncias-Renuncias'!N326=0,"-",('Denuncias-Renuncias'!N326/'Denuncias-Renuncias'!$G326)))</f>
        <v>0.30909090909090908</v>
      </c>
    </row>
    <row r="327" spans="2:9" ht="20.100000000000001" customHeight="1" thickBot="1" x14ac:dyDescent="0.25">
      <c r="B327" s="4" t="s">
        <v>509</v>
      </c>
      <c r="C327" s="50" t="str">
        <f>+IF('Denuncias-Renuncias'!$G327=0,"-",IF('Denuncias-Renuncias'!H327=0,"-",('Denuncias-Renuncias'!H327/'Denuncias-Renuncias'!$G327)))</f>
        <v>-</v>
      </c>
      <c r="D327" s="50" t="str">
        <f>+IF('Denuncias-Renuncias'!$G327=0,"-",IF('Denuncias-Renuncias'!I327=0,"-",('Denuncias-Renuncias'!I327/'Denuncias-Renuncias'!$G327)))</f>
        <v>-</v>
      </c>
      <c r="E327" s="50">
        <f>+IF('Denuncias-Renuncias'!$G327=0,"-",IF('Denuncias-Renuncias'!J327=0,"-",('Denuncias-Renuncias'!J327/'Denuncias-Renuncias'!$G327)))</f>
        <v>0.8</v>
      </c>
      <c r="F327" s="50" t="str">
        <f>+IF('Denuncias-Renuncias'!$G327=0,"-",IF('Denuncias-Renuncias'!K327=0,"-",('Denuncias-Renuncias'!K327/'Denuncias-Renuncias'!$G327)))</f>
        <v>-</v>
      </c>
      <c r="G327" s="50">
        <f>+IF('Denuncias-Renuncias'!$G327=0,"-",IF('Denuncias-Renuncias'!L327=0,"-",('Denuncias-Renuncias'!L327/'Denuncias-Renuncias'!$G327)))</f>
        <v>0.2</v>
      </c>
      <c r="H327" s="50" t="str">
        <f>+IF('Denuncias-Renuncias'!$G327=0,"-",IF('Denuncias-Renuncias'!M327=0,"-",('Denuncias-Renuncias'!M327/'Denuncias-Renuncias'!$G327)))</f>
        <v>-</v>
      </c>
      <c r="I327" s="50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50" t="str">
        <f>+IF('Denuncias-Renuncias'!$G328=0,"-",IF('Denuncias-Renuncias'!H328=0,"-",('Denuncias-Renuncias'!H328/'Denuncias-Renuncias'!$G328)))</f>
        <v>-</v>
      </c>
      <c r="D328" s="50" t="str">
        <f>+IF('Denuncias-Renuncias'!$G328=0,"-",IF('Denuncias-Renuncias'!I328=0,"-",('Denuncias-Renuncias'!I328/'Denuncias-Renuncias'!$G328)))</f>
        <v>-</v>
      </c>
      <c r="E328" s="50">
        <f>+IF('Denuncias-Renuncias'!$G328=0,"-",IF('Denuncias-Renuncias'!J328=0,"-",('Denuncias-Renuncias'!J328/'Denuncias-Renuncias'!$G328)))</f>
        <v>0.88888888888888884</v>
      </c>
      <c r="F328" s="50">
        <f>+IF('Denuncias-Renuncias'!$G328=0,"-",IF('Denuncias-Renuncias'!K328=0,"-",('Denuncias-Renuncias'!K328/'Denuncias-Renuncias'!$G328)))</f>
        <v>0.1111111111111111</v>
      </c>
      <c r="G328" s="50" t="str">
        <f>+IF('Denuncias-Renuncias'!$G328=0,"-",IF('Denuncias-Renuncias'!L328=0,"-",('Denuncias-Renuncias'!L328/'Denuncias-Renuncias'!$G328)))</f>
        <v>-</v>
      </c>
      <c r="H328" s="50" t="str">
        <f>+IF('Denuncias-Renuncias'!$G328=0,"-",IF('Denuncias-Renuncias'!M328=0,"-",('Denuncias-Renuncias'!M328/'Denuncias-Renuncias'!$G328)))</f>
        <v>-</v>
      </c>
      <c r="I328" s="50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50" t="str">
        <f>+IF('Denuncias-Renuncias'!$G329=0,"-",IF('Denuncias-Renuncias'!H329=0,"-",('Denuncias-Renuncias'!H329/'Denuncias-Renuncias'!$G329)))</f>
        <v>-</v>
      </c>
      <c r="D329" s="50" t="str">
        <f>+IF('Denuncias-Renuncias'!$G329=0,"-",IF('Denuncias-Renuncias'!I329=0,"-",('Denuncias-Renuncias'!I329/'Denuncias-Renuncias'!$G329)))</f>
        <v>-</v>
      </c>
      <c r="E329" s="50">
        <f>+IF('Denuncias-Renuncias'!$G329=0,"-",IF('Denuncias-Renuncias'!J329=0,"-",('Denuncias-Renuncias'!J329/'Denuncias-Renuncias'!$G329)))</f>
        <v>1</v>
      </c>
      <c r="F329" s="50" t="str">
        <f>+IF('Denuncias-Renuncias'!$G329=0,"-",IF('Denuncias-Renuncias'!K329=0,"-",('Denuncias-Renuncias'!K329/'Denuncias-Renuncias'!$G329)))</f>
        <v>-</v>
      </c>
      <c r="G329" s="50" t="str">
        <f>+IF('Denuncias-Renuncias'!$G329=0,"-",IF('Denuncias-Renuncias'!L329=0,"-",('Denuncias-Renuncias'!L329/'Denuncias-Renuncias'!$G329)))</f>
        <v>-</v>
      </c>
      <c r="H329" s="50" t="str">
        <f>+IF('Denuncias-Renuncias'!$G329=0,"-",IF('Denuncias-Renuncias'!M329=0,"-",('Denuncias-Renuncias'!M329/'Denuncias-Renuncias'!$G329)))</f>
        <v>-</v>
      </c>
      <c r="I329" s="50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50" t="str">
        <f>+IF('Denuncias-Renuncias'!$G330=0,"-",IF('Denuncias-Renuncias'!H330=0,"-",('Denuncias-Renuncias'!H330/'Denuncias-Renuncias'!$G330)))</f>
        <v>-</v>
      </c>
      <c r="D330" s="50" t="str">
        <f>+IF('Denuncias-Renuncias'!$G330=0,"-",IF('Denuncias-Renuncias'!I330=0,"-",('Denuncias-Renuncias'!I330/'Denuncias-Renuncias'!$G330)))</f>
        <v>-</v>
      </c>
      <c r="E330" s="50">
        <f>+IF('Denuncias-Renuncias'!$G330=0,"-",IF('Denuncias-Renuncias'!J330=0,"-",('Denuncias-Renuncias'!J330/'Denuncias-Renuncias'!$G330)))</f>
        <v>1</v>
      </c>
      <c r="F330" s="50" t="str">
        <f>+IF('Denuncias-Renuncias'!$G330=0,"-",IF('Denuncias-Renuncias'!K330=0,"-",('Denuncias-Renuncias'!K330/'Denuncias-Renuncias'!$G330)))</f>
        <v>-</v>
      </c>
      <c r="G330" s="50" t="str">
        <f>+IF('Denuncias-Renuncias'!$G330=0,"-",IF('Denuncias-Renuncias'!L330=0,"-",('Denuncias-Renuncias'!L330/'Denuncias-Renuncias'!$G330)))</f>
        <v>-</v>
      </c>
      <c r="H330" s="50" t="str">
        <f>+IF('Denuncias-Renuncias'!$G330=0,"-",IF('Denuncias-Renuncias'!M330=0,"-",('Denuncias-Renuncias'!M330/'Denuncias-Renuncias'!$G330)))</f>
        <v>-</v>
      </c>
      <c r="I330" s="50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50" t="str">
        <f>+IF('Denuncias-Renuncias'!$G331=0,"-",IF('Denuncias-Renuncias'!H331=0,"-",('Denuncias-Renuncias'!H331/'Denuncias-Renuncias'!$G331)))</f>
        <v>-</v>
      </c>
      <c r="D331" s="50" t="str">
        <f>+IF('Denuncias-Renuncias'!$G331=0,"-",IF('Denuncias-Renuncias'!I331=0,"-",('Denuncias-Renuncias'!I331/'Denuncias-Renuncias'!$G331)))</f>
        <v>-</v>
      </c>
      <c r="E331" s="50">
        <f>+IF('Denuncias-Renuncias'!$G331=0,"-",IF('Denuncias-Renuncias'!J331=0,"-",('Denuncias-Renuncias'!J331/'Denuncias-Renuncias'!$G331)))</f>
        <v>1</v>
      </c>
      <c r="F331" s="50" t="str">
        <f>+IF('Denuncias-Renuncias'!$G331=0,"-",IF('Denuncias-Renuncias'!K331=0,"-",('Denuncias-Renuncias'!K331/'Denuncias-Renuncias'!$G331)))</f>
        <v>-</v>
      </c>
      <c r="G331" s="50" t="str">
        <f>+IF('Denuncias-Renuncias'!$G331=0,"-",IF('Denuncias-Renuncias'!L331=0,"-",('Denuncias-Renuncias'!L331/'Denuncias-Renuncias'!$G331)))</f>
        <v>-</v>
      </c>
      <c r="H331" s="50" t="str">
        <f>+IF('Denuncias-Renuncias'!$G331=0,"-",IF('Denuncias-Renuncias'!M331=0,"-",('Denuncias-Renuncias'!M331/'Denuncias-Renuncias'!$G331)))</f>
        <v>-</v>
      </c>
      <c r="I331" s="50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50" t="str">
        <f>+IF('Denuncias-Renuncias'!$G332=0,"-",IF('Denuncias-Renuncias'!H332=0,"-",('Denuncias-Renuncias'!H332/'Denuncias-Renuncias'!$G332)))</f>
        <v>-</v>
      </c>
      <c r="D332" s="50" t="str">
        <f>+IF('Denuncias-Renuncias'!$G332=0,"-",IF('Denuncias-Renuncias'!I332=0,"-",('Denuncias-Renuncias'!I332/'Denuncias-Renuncias'!$G332)))</f>
        <v>-</v>
      </c>
      <c r="E332" s="50">
        <f>+IF('Denuncias-Renuncias'!$G332=0,"-",IF('Denuncias-Renuncias'!J332=0,"-",('Denuncias-Renuncias'!J332/'Denuncias-Renuncias'!$G332)))</f>
        <v>0.56000000000000005</v>
      </c>
      <c r="F332" s="50">
        <f>+IF('Denuncias-Renuncias'!$G332=0,"-",IF('Denuncias-Renuncias'!K332=0,"-",('Denuncias-Renuncias'!K332/'Denuncias-Renuncias'!$G332)))</f>
        <v>0.04</v>
      </c>
      <c r="G332" s="50">
        <f>+IF('Denuncias-Renuncias'!$G332=0,"-",IF('Denuncias-Renuncias'!L332=0,"-",('Denuncias-Renuncias'!L332/'Denuncias-Renuncias'!$G332)))</f>
        <v>0.36</v>
      </c>
      <c r="H332" s="50" t="str">
        <f>+IF('Denuncias-Renuncias'!$G332=0,"-",IF('Denuncias-Renuncias'!M332=0,"-",('Denuncias-Renuncias'!M332/'Denuncias-Renuncias'!$G332)))</f>
        <v>-</v>
      </c>
      <c r="I332" s="50">
        <f>+IF('Denuncias-Renuncias'!$G332=0,"-",IF('Denuncias-Renuncias'!N332=0,"-",('Denuncias-Renuncias'!N332/'Denuncias-Renuncias'!$G332)))</f>
        <v>0.04</v>
      </c>
    </row>
    <row r="333" spans="2:9" ht="20.100000000000001" customHeight="1" thickBot="1" x14ac:dyDescent="0.25">
      <c r="B333" s="4" t="s">
        <v>515</v>
      </c>
      <c r="C333" s="50" t="str">
        <f>+IF('Denuncias-Renuncias'!$G333=0,"-",IF('Denuncias-Renuncias'!H333=0,"-",('Denuncias-Renuncias'!H333/'Denuncias-Renuncias'!$G333)))</f>
        <v>-</v>
      </c>
      <c r="D333" s="50" t="str">
        <f>+IF('Denuncias-Renuncias'!$G333=0,"-",IF('Denuncias-Renuncias'!I333=0,"-",('Denuncias-Renuncias'!I333/'Denuncias-Renuncias'!$G333)))</f>
        <v>-</v>
      </c>
      <c r="E333" s="50">
        <f>+IF('Denuncias-Renuncias'!$G333=0,"-",IF('Denuncias-Renuncias'!J333=0,"-",('Denuncias-Renuncias'!J333/'Denuncias-Renuncias'!$G333)))</f>
        <v>1</v>
      </c>
      <c r="F333" s="50" t="str">
        <f>+IF('Denuncias-Renuncias'!$G333=0,"-",IF('Denuncias-Renuncias'!K333=0,"-",('Denuncias-Renuncias'!K333/'Denuncias-Renuncias'!$G333)))</f>
        <v>-</v>
      </c>
      <c r="G333" s="50" t="str">
        <f>+IF('Denuncias-Renuncias'!$G333=0,"-",IF('Denuncias-Renuncias'!L333=0,"-",('Denuncias-Renuncias'!L333/'Denuncias-Renuncias'!$G333)))</f>
        <v>-</v>
      </c>
      <c r="H333" s="50" t="str">
        <f>+IF('Denuncias-Renuncias'!$G333=0,"-",IF('Denuncias-Renuncias'!M333=0,"-",('Denuncias-Renuncias'!M333/'Denuncias-Renuncias'!$G333)))</f>
        <v>-</v>
      </c>
      <c r="I333" s="50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50" t="str">
        <f>+IF('Denuncias-Renuncias'!$G334=0,"-",IF('Denuncias-Renuncias'!H334=0,"-",('Denuncias-Renuncias'!H334/'Denuncias-Renuncias'!$G334)))</f>
        <v>-</v>
      </c>
      <c r="D334" s="50" t="str">
        <f>+IF('Denuncias-Renuncias'!$G334=0,"-",IF('Denuncias-Renuncias'!I334=0,"-",('Denuncias-Renuncias'!I334/'Denuncias-Renuncias'!$G334)))</f>
        <v>-</v>
      </c>
      <c r="E334" s="50">
        <f>+IF('Denuncias-Renuncias'!$G334=0,"-",IF('Denuncias-Renuncias'!J334=0,"-",('Denuncias-Renuncias'!J334/'Denuncias-Renuncias'!$G334)))</f>
        <v>1</v>
      </c>
      <c r="F334" s="50" t="str">
        <f>+IF('Denuncias-Renuncias'!$G334=0,"-",IF('Denuncias-Renuncias'!K334=0,"-",('Denuncias-Renuncias'!K334/'Denuncias-Renuncias'!$G334)))</f>
        <v>-</v>
      </c>
      <c r="G334" s="50" t="str">
        <f>+IF('Denuncias-Renuncias'!$G334=0,"-",IF('Denuncias-Renuncias'!L334=0,"-",('Denuncias-Renuncias'!L334/'Denuncias-Renuncias'!$G334)))</f>
        <v>-</v>
      </c>
      <c r="H334" s="50" t="str">
        <f>+IF('Denuncias-Renuncias'!$G334=0,"-",IF('Denuncias-Renuncias'!M334=0,"-",('Denuncias-Renuncias'!M334/'Denuncias-Renuncias'!$G334)))</f>
        <v>-</v>
      </c>
      <c r="I334" s="50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50" t="str">
        <f>+IF('Denuncias-Renuncias'!$G335=0,"-",IF('Denuncias-Renuncias'!H335=0,"-",('Denuncias-Renuncias'!H335/'Denuncias-Renuncias'!$G335)))</f>
        <v>-</v>
      </c>
      <c r="D335" s="50" t="str">
        <f>+IF('Denuncias-Renuncias'!$G335=0,"-",IF('Denuncias-Renuncias'!I335=0,"-",('Denuncias-Renuncias'!I335/'Denuncias-Renuncias'!$G335)))</f>
        <v>-</v>
      </c>
      <c r="E335" s="50">
        <f>+IF('Denuncias-Renuncias'!$G335=0,"-",IF('Denuncias-Renuncias'!J335=0,"-",('Denuncias-Renuncias'!J335/'Denuncias-Renuncias'!$G335)))</f>
        <v>1</v>
      </c>
      <c r="F335" s="50" t="str">
        <f>+IF('Denuncias-Renuncias'!$G335=0,"-",IF('Denuncias-Renuncias'!K335=0,"-",('Denuncias-Renuncias'!K335/'Denuncias-Renuncias'!$G335)))</f>
        <v>-</v>
      </c>
      <c r="G335" s="50" t="str">
        <f>+IF('Denuncias-Renuncias'!$G335=0,"-",IF('Denuncias-Renuncias'!L335=0,"-",('Denuncias-Renuncias'!L335/'Denuncias-Renuncias'!$G335)))</f>
        <v>-</v>
      </c>
      <c r="H335" s="50" t="str">
        <f>+IF('Denuncias-Renuncias'!$G335=0,"-",IF('Denuncias-Renuncias'!M335=0,"-",('Denuncias-Renuncias'!M335/'Denuncias-Renuncias'!$G335)))</f>
        <v>-</v>
      </c>
      <c r="I335" s="50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50" t="str">
        <f>+IF('Denuncias-Renuncias'!$G336=0,"-",IF('Denuncias-Renuncias'!H336=0,"-",('Denuncias-Renuncias'!H336/'Denuncias-Renuncias'!$G336)))</f>
        <v>-</v>
      </c>
      <c r="D336" s="50" t="str">
        <f>+IF('Denuncias-Renuncias'!$G336=0,"-",IF('Denuncias-Renuncias'!I336=0,"-",('Denuncias-Renuncias'!I336/'Denuncias-Renuncias'!$G336)))</f>
        <v>-</v>
      </c>
      <c r="E336" s="50">
        <f>+IF('Denuncias-Renuncias'!$G336=0,"-",IF('Denuncias-Renuncias'!J336=0,"-",('Denuncias-Renuncias'!J336/'Denuncias-Renuncias'!$G336)))</f>
        <v>0.82089552238805974</v>
      </c>
      <c r="F336" s="50" t="str">
        <f>+IF('Denuncias-Renuncias'!$G336=0,"-",IF('Denuncias-Renuncias'!K336=0,"-",('Denuncias-Renuncias'!K336/'Denuncias-Renuncias'!$G336)))</f>
        <v>-</v>
      </c>
      <c r="G336" s="50">
        <f>+IF('Denuncias-Renuncias'!$G336=0,"-",IF('Denuncias-Renuncias'!L336=0,"-",('Denuncias-Renuncias'!L336/'Denuncias-Renuncias'!$G336)))</f>
        <v>5.9701492537313432E-2</v>
      </c>
      <c r="H336" s="50">
        <f>+IF('Denuncias-Renuncias'!$G336=0,"-",IF('Denuncias-Renuncias'!M336=0,"-",('Denuncias-Renuncias'!M336/'Denuncias-Renuncias'!$G336)))</f>
        <v>0.11940298507462686</v>
      </c>
      <c r="I336" s="50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50" t="str">
        <f>+IF('Denuncias-Renuncias'!$G337=0,"-",IF('Denuncias-Renuncias'!H337=0,"-",('Denuncias-Renuncias'!H337/'Denuncias-Renuncias'!$G337)))</f>
        <v>-</v>
      </c>
      <c r="D337" s="50" t="str">
        <f>+IF('Denuncias-Renuncias'!$G337=0,"-",IF('Denuncias-Renuncias'!I337=0,"-",('Denuncias-Renuncias'!I337/'Denuncias-Renuncias'!$G337)))</f>
        <v>-</v>
      </c>
      <c r="E337" s="50">
        <f>+IF('Denuncias-Renuncias'!$G337=0,"-",IF('Denuncias-Renuncias'!J337=0,"-",('Denuncias-Renuncias'!J337/'Denuncias-Renuncias'!$G337)))</f>
        <v>1</v>
      </c>
      <c r="F337" s="50" t="str">
        <f>+IF('Denuncias-Renuncias'!$G337=0,"-",IF('Denuncias-Renuncias'!K337=0,"-",('Denuncias-Renuncias'!K337/'Denuncias-Renuncias'!$G337)))</f>
        <v>-</v>
      </c>
      <c r="G337" s="50" t="str">
        <f>+IF('Denuncias-Renuncias'!$G337=0,"-",IF('Denuncias-Renuncias'!L337=0,"-",('Denuncias-Renuncias'!L337/'Denuncias-Renuncias'!$G337)))</f>
        <v>-</v>
      </c>
      <c r="H337" s="50" t="str">
        <f>+IF('Denuncias-Renuncias'!$G337=0,"-",IF('Denuncias-Renuncias'!M337=0,"-",('Denuncias-Renuncias'!M337/'Denuncias-Renuncias'!$G337)))</f>
        <v>-</v>
      </c>
      <c r="I337" s="50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50" t="str">
        <f>+IF('Denuncias-Renuncias'!$G338=0,"-",IF('Denuncias-Renuncias'!H338=0,"-",('Denuncias-Renuncias'!H338/'Denuncias-Renuncias'!$G338)))</f>
        <v>-</v>
      </c>
      <c r="D338" s="50" t="str">
        <f>+IF('Denuncias-Renuncias'!$G338=0,"-",IF('Denuncias-Renuncias'!I338=0,"-",('Denuncias-Renuncias'!I338/'Denuncias-Renuncias'!$G338)))</f>
        <v>-</v>
      </c>
      <c r="E338" s="50">
        <f>+IF('Denuncias-Renuncias'!$G338=0,"-",IF('Denuncias-Renuncias'!J338=0,"-",('Denuncias-Renuncias'!J338/'Denuncias-Renuncias'!$G338)))</f>
        <v>0.6071428571428571</v>
      </c>
      <c r="F338" s="50">
        <f>+IF('Denuncias-Renuncias'!$G338=0,"-",IF('Denuncias-Renuncias'!K338=0,"-",('Denuncias-Renuncias'!K338/'Denuncias-Renuncias'!$G338)))</f>
        <v>3.5714285714285712E-2</v>
      </c>
      <c r="G338" s="50">
        <f>+IF('Denuncias-Renuncias'!$G338=0,"-",IF('Denuncias-Renuncias'!L338=0,"-",('Denuncias-Renuncias'!L338/'Denuncias-Renuncias'!$G338)))</f>
        <v>0.35714285714285715</v>
      </c>
      <c r="H338" s="50" t="str">
        <f>+IF('Denuncias-Renuncias'!$G338=0,"-",IF('Denuncias-Renuncias'!M338=0,"-",('Denuncias-Renuncias'!M338/'Denuncias-Renuncias'!$G338)))</f>
        <v>-</v>
      </c>
      <c r="I338" s="50" t="str">
        <f>+IF('Denuncias-Renuncias'!$G338=0,"-",IF('Denuncias-Renuncias'!N338=0,"-",('Denuncias-Renuncias'!N338/'Denuncias-Renuncias'!$G338)))</f>
        <v>-</v>
      </c>
    </row>
    <row r="339" spans="2:9" ht="20.100000000000001" customHeight="1" thickBot="1" x14ac:dyDescent="0.25">
      <c r="B339" s="4" t="s">
        <v>520</v>
      </c>
      <c r="C339" s="50" t="str">
        <f>+IF('Denuncias-Renuncias'!$G339=0,"-",IF('Denuncias-Renuncias'!H339=0,"-",('Denuncias-Renuncias'!H339/'Denuncias-Renuncias'!$G339)))</f>
        <v>-</v>
      </c>
      <c r="D339" s="50" t="str">
        <f>+IF('Denuncias-Renuncias'!$G339=0,"-",IF('Denuncias-Renuncias'!I339=0,"-",('Denuncias-Renuncias'!I339/'Denuncias-Renuncias'!$G339)))</f>
        <v>-</v>
      </c>
      <c r="E339" s="50">
        <f>+IF('Denuncias-Renuncias'!$G339=0,"-",IF('Denuncias-Renuncias'!J339=0,"-",('Denuncias-Renuncias'!J339/'Denuncias-Renuncias'!$G339)))</f>
        <v>0.88235294117647056</v>
      </c>
      <c r="F339" s="50" t="str">
        <f>+IF('Denuncias-Renuncias'!$G339=0,"-",IF('Denuncias-Renuncias'!K339=0,"-",('Denuncias-Renuncias'!K339/'Denuncias-Renuncias'!$G339)))</f>
        <v>-</v>
      </c>
      <c r="G339" s="50" t="str">
        <f>+IF('Denuncias-Renuncias'!$G339=0,"-",IF('Denuncias-Renuncias'!L339=0,"-",('Denuncias-Renuncias'!L339/'Denuncias-Renuncias'!$G339)))</f>
        <v>-</v>
      </c>
      <c r="H339" s="50">
        <f>+IF('Denuncias-Renuncias'!$G339=0,"-",IF('Denuncias-Renuncias'!M339=0,"-",('Denuncias-Renuncias'!M339/'Denuncias-Renuncias'!$G339)))</f>
        <v>0.11764705882352941</v>
      </c>
      <c r="I339" s="50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50">
        <f>+IF('Denuncias-Renuncias'!$G340=0,"-",IF('Denuncias-Renuncias'!H340=0,"-",('Denuncias-Renuncias'!H340/'Denuncias-Renuncias'!$G340)))</f>
        <v>0.125</v>
      </c>
      <c r="D340" s="50" t="str">
        <f>+IF('Denuncias-Renuncias'!$G340=0,"-",IF('Denuncias-Renuncias'!I340=0,"-",('Denuncias-Renuncias'!I340/'Denuncias-Renuncias'!$G340)))</f>
        <v>-</v>
      </c>
      <c r="E340" s="50">
        <f>+IF('Denuncias-Renuncias'!$G340=0,"-",IF('Denuncias-Renuncias'!J340=0,"-",('Denuncias-Renuncias'!J340/'Denuncias-Renuncias'!$G340)))</f>
        <v>0.75</v>
      </c>
      <c r="F340" s="50" t="str">
        <f>+IF('Denuncias-Renuncias'!$G340=0,"-",IF('Denuncias-Renuncias'!K340=0,"-",('Denuncias-Renuncias'!K340/'Denuncias-Renuncias'!$G340)))</f>
        <v>-</v>
      </c>
      <c r="G340" s="50" t="str">
        <f>+IF('Denuncias-Renuncias'!$G340=0,"-",IF('Denuncias-Renuncias'!L340=0,"-",('Denuncias-Renuncias'!L340/'Denuncias-Renuncias'!$G340)))</f>
        <v>-</v>
      </c>
      <c r="H340" s="50">
        <f>+IF('Denuncias-Renuncias'!$G340=0,"-",IF('Denuncias-Renuncias'!M340=0,"-",('Denuncias-Renuncias'!M340/'Denuncias-Renuncias'!$G340)))</f>
        <v>0.125</v>
      </c>
      <c r="I340" s="50" t="str">
        <f>+IF('Denuncias-Renuncias'!$G340=0,"-",IF('Denuncias-Renuncias'!N340=0,"-",('Denuncias-Renuncias'!N340/'Denuncias-Renuncias'!$G340)))</f>
        <v>-</v>
      </c>
    </row>
    <row r="341" spans="2:9" ht="20.100000000000001" customHeight="1" thickBot="1" x14ac:dyDescent="0.25">
      <c r="B341" s="4" t="s">
        <v>522</v>
      </c>
      <c r="C341" s="50" t="str">
        <f>+IF('Denuncias-Renuncias'!$G341=0,"-",IF('Denuncias-Renuncias'!H341=0,"-",('Denuncias-Renuncias'!H341/'Denuncias-Renuncias'!$G341)))</f>
        <v>-</v>
      </c>
      <c r="D341" s="50" t="str">
        <f>+IF('Denuncias-Renuncias'!$G341=0,"-",IF('Denuncias-Renuncias'!I341=0,"-",('Denuncias-Renuncias'!I341/'Denuncias-Renuncias'!$G341)))</f>
        <v>-</v>
      </c>
      <c r="E341" s="50">
        <f>+IF('Denuncias-Renuncias'!$G341=0,"-",IF('Denuncias-Renuncias'!J341=0,"-",('Denuncias-Renuncias'!J341/'Denuncias-Renuncias'!$G341)))</f>
        <v>1</v>
      </c>
      <c r="F341" s="50" t="str">
        <f>+IF('Denuncias-Renuncias'!$G341=0,"-",IF('Denuncias-Renuncias'!K341=0,"-",('Denuncias-Renuncias'!K341/'Denuncias-Renuncias'!$G341)))</f>
        <v>-</v>
      </c>
      <c r="G341" s="50" t="str">
        <f>+IF('Denuncias-Renuncias'!$G341=0,"-",IF('Denuncias-Renuncias'!L341=0,"-",('Denuncias-Renuncias'!L341/'Denuncias-Renuncias'!$G341)))</f>
        <v>-</v>
      </c>
      <c r="H341" s="50" t="str">
        <f>+IF('Denuncias-Renuncias'!$G341=0,"-",IF('Denuncias-Renuncias'!M341=0,"-",('Denuncias-Renuncias'!M341/'Denuncias-Renuncias'!$G341)))</f>
        <v>-</v>
      </c>
      <c r="I341" s="50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50" t="str">
        <f>+IF('Denuncias-Renuncias'!$G342=0,"-",IF('Denuncias-Renuncias'!H342=0,"-",('Denuncias-Renuncias'!H342/'Denuncias-Renuncias'!$G342)))</f>
        <v>-</v>
      </c>
      <c r="D342" s="50" t="str">
        <f>+IF('Denuncias-Renuncias'!$G342=0,"-",IF('Denuncias-Renuncias'!I342=0,"-",('Denuncias-Renuncias'!I342/'Denuncias-Renuncias'!$G342)))</f>
        <v>-</v>
      </c>
      <c r="E342" s="50">
        <f>+IF('Denuncias-Renuncias'!$G342=0,"-",IF('Denuncias-Renuncias'!J342=0,"-",('Denuncias-Renuncias'!J342/'Denuncias-Renuncias'!$G342)))</f>
        <v>1</v>
      </c>
      <c r="F342" s="50" t="str">
        <f>+IF('Denuncias-Renuncias'!$G342=0,"-",IF('Denuncias-Renuncias'!K342=0,"-",('Denuncias-Renuncias'!K342/'Denuncias-Renuncias'!$G342)))</f>
        <v>-</v>
      </c>
      <c r="G342" s="50" t="str">
        <f>+IF('Denuncias-Renuncias'!$G342=0,"-",IF('Denuncias-Renuncias'!L342=0,"-",('Denuncias-Renuncias'!L342/'Denuncias-Renuncias'!$G342)))</f>
        <v>-</v>
      </c>
      <c r="H342" s="50" t="str">
        <f>+IF('Denuncias-Renuncias'!$G342=0,"-",IF('Denuncias-Renuncias'!M342=0,"-",('Denuncias-Renuncias'!M342/'Denuncias-Renuncias'!$G342)))</f>
        <v>-</v>
      </c>
      <c r="I342" s="50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50">
        <f>+IF('Denuncias-Renuncias'!$G343=0,"-",IF('Denuncias-Renuncias'!H343=0,"-",('Denuncias-Renuncias'!H343/'Denuncias-Renuncias'!$G343)))</f>
        <v>3.8461538461538464E-2</v>
      </c>
      <c r="D343" s="50" t="str">
        <f>+IF('Denuncias-Renuncias'!$G343=0,"-",IF('Denuncias-Renuncias'!I343=0,"-",('Denuncias-Renuncias'!I343/'Denuncias-Renuncias'!$G343)))</f>
        <v>-</v>
      </c>
      <c r="E343" s="50">
        <f>+IF('Denuncias-Renuncias'!$G343=0,"-",IF('Denuncias-Renuncias'!J343=0,"-",('Denuncias-Renuncias'!J343/'Denuncias-Renuncias'!$G343)))</f>
        <v>0.46153846153846156</v>
      </c>
      <c r="F343" s="50">
        <f>+IF('Denuncias-Renuncias'!$G343=0,"-",IF('Denuncias-Renuncias'!K343=0,"-",('Denuncias-Renuncias'!K343/'Denuncias-Renuncias'!$G343)))</f>
        <v>3.8461538461538464E-2</v>
      </c>
      <c r="G343" s="50">
        <f>+IF('Denuncias-Renuncias'!$G343=0,"-",IF('Denuncias-Renuncias'!L343=0,"-",('Denuncias-Renuncias'!L343/'Denuncias-Renuncias'!$G343)))</f>
        <v>0.23076923076923078</v>
      </c>
      <c r="H343" s="50">
        <f>+IF('Denuncias-Renuncias'!$G343=0,"-",IF('Denuncias-Renuncias'!M343=0,"-",('Denuncias-Renuncias'!M343/'Denuncias-Renuncias'!$G343)))</f>
        <v>3.8461538461538464E-2</v>
      </c>
      <c r="I343" s="50">
        <f>+IF('Denuncias-Renuncias'!$G343=0,"-",IF('Denuncias-Renuncias'!N343=0,"-",('Denuncias-Renuncias'!N343/'Denuncias-Renuncias'!$G343)))</f>
        <v>0.19230769230769232</v>
      </c>
    </row>
    <row r="344" spans="2:9" ht="20.100000000000001" customHeight="1" thickBot="1" x14ac:dyDescent="0.25">
      <c r="B344" s="4" t="s">
        <v>525</v>
      </c>
      <c r="C344" s="50">
        <f>+IF('Denuncias-Renuncias'!$G344=0,"-",IF('Denuncias-Renuncias'!H344=0,"-",('Denuncias-Renuncias'!H344/'Denuncias-Renuncias'!$G344)))</f>
        <v>2.2988505747126436E-2</v>
      </c>
      <c r="D344" s="50" t="str">
        <f>+IF('Denuncias-Renuncias'!$G344=0,"-",IF('Denuncias-Renuncias'!I344=0,"-",('Denuncias-Renuncias'!I344/'Denuncias-Renuncias'!$G344)))</f>
        <v>-</v>
      </c>
      <c r="E344" s="50">
        <f>+IF('Denuncias-Renuncias'!$G344=0,"-",IF('Denuncias-Renuncias'!J344=0,"-",('Denuncias-Renuncias'!J344/'Denuncias-Renuncias'!$G344)))</f>
        <v>0.54022988505747127</v>
      </c>
      <c r="F344" s="50" t="str">
        <f>+IF('Denuncias-Renuncias'!$G344=0,"-",IF('Denuncias-Renuncias'!K344=0,"-",('Denuncias-Renuncias'!K344/'Denuncias-Renuncias'!$G344)))</f>
        <v>-</v>
      </c>
      <c r="G344" s="50">
        <f>+IF('Denuncias-Renuncias'!$G344=0,"-",IF('Denuncias-Renuncias'!L344=0,"-",('Denuncias-Renuncias'!L344/'Denuncias-Renuncias'!$G344)))</f>
        <v>0.20689655172413793</v>
      </c>
      <c r="H344" s="50">
        <f>+IF('Denuncias-Renuncias'!$G344=0,"-",IF('Denuncias-Renuncias'!M344=0,"-",('Denuncias-Renuncias'!M344/'Denuncias-Renuncias'!$G344)))</f>
        <v>0.22988505747126436</v>
      </c>
      <c r="I344" s="50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50" t="str">
        <f>+IF('Denuncias-Renuncias'!$G345=0,"-",IF('Denuncias-Renuncias'!H345=0,"-",('Denuncias-Renuncias'!H345/'Denuncias-Renuncias'!$G345)))</f>
        <v>-</v>
      </c>
      <c r="D345" s="50" t="str">
        <f>+IF('Denuncias-Renuncias'!$G345=0,"-",IF('Denuncias-Renuncias'!I345=0,"-",('Denuncias-Renuncias'!I345/'Denuncias-Renuncias'!$G345)))</f>
        <v>-</v>
      </c>
      <c r="E345" s="50">
        <f>+IF('Denuncias-Renuncias'!$G345=0,"-",IF('Denuncias-Renuncias'!J345=0,"-",('Denuncias-Renuncias'!J345/'Denuncias-Renuncias'!$G345)))</f>
        <v>0.70175438596491224</v>
      </c>
      <c r="F345" s="50">
        <f>+IF('Denuncias-Renuncias'!$G345=0,"-",IF('Denuncias-Renuncias'!K345=0,"-",('Denuncias-Renuncias'!K345/'Denuncias-Renuncias'!$G345)))</f>
        <v>1.7543859649122806E-2</v>
      </c>
      <c r="G345" s="50">
        <f>+IF('Denuncias-Renuncias'!$G345=0,"-",IF('Denuncias-Renuncias'!L345=0,"-",('Denuncias-Renuncias'!L345/'Denuncias-Renuncias'!$G345)))</f>
        <v>0.26315789473684209</v>
      </c>
      <c r="H345" s="50">
        <f>+IF('Denuncias-Renuncias'!$G345=0,"-",IF('Denuncias-Renuncias'!M345=0,"-",('Denuncias-Renuncias'!M345/'Denuncias-Renuncias'!$G345)))</f>
        <v>1.7543859649122806E-2</v>
      </c>
      <c r="I345" s="50" t="str">
        <f>+IF('Denuncias-Renuncias'!$G345=0,"-",IF('Denuncias-Renuncias'!N345=0,"-",('Denuncias-Renuncias'!N345/'Denuncias-Renuncias'!$G345)))</f>
        <v>-</v>
      </c>
    </row>
    <row r="346" spans="2:9" ht="20.100000000000001" customHeight="1" thickBot="1" x14ac:dyDescent="0.25">
      <c r="B346" s="4" t="s">
        <v>201</v>
      </c>
      <c r="C346" s="50" t="str">
        <f>+IF('Denuncias-Renuncias'!$G346=0,"-",IF('Denuncias-Renuncias'!H346=0,"-",('Denuncias-Renuncias'!H346/'Denuncias-Renuncias'!$G346)))</f>
        <v>-</v>
      </c>
      <c r="D346" s="50" t="str">
        <f>+IF('Denuncias-Renuncias'!$G346=0,"-",IF('Denuncias-Renuncias'!I346=0,"-",('Denuncias-Renuncias'!I346/'Denuncias-Renuncias'!$G346)))</f>
        <v>-</v>
      </c>
      <c r="E346" s="50">
        <f>+IF('Denuncias-Renuncias'!$G346=0,"-",IF('Denuncias-Renuncias'!J346=0,"-",('Denuncias-Renuncias'!J346/'Denuncias-Renuncias'!$G346)))</f>
        <v>0.57086614173228345</v>
      </c>
      <c r="F346" s="50">
        <f>+IF('Denuncias-Renuncias'!$G346=0,"-",IF('Denuncias-Renuncias'!K346=0,"-",('Denuncias-Renuncias'!K346/'Denuncias-Renuncias'!$G346)))</f>
        <v>1.5748031496062992E-2</v>
      </c>
      <c r="G346" s="50">
        <f>+IF('Denuncias-Renuncias'!$G346=0,"-",IF('Denuncias-Renuncias'!L346=0,"-",('Denuncias-Renuncias'!L346/'Denuncias-Renuncias'!$G346)))</f>
        <v>0.14960629921259844</v>
      </c>
      <c r="H346" s="50">
        <f>+IF('Denuncias-Renuncias'!$G346=0,"-",IF('Denuncias-Renuncias'!M346=0,"-",('Denuncias-Renuncias'!M346/'Denuncias-Renuncias'!$G346)))</f>
        <v>0.19291338582677164</v>
      </c>
      <c r="I346" s="50">
        <f>+IF('Denuncias-Renuncias'!$G346=0,"-",IF('Denuncias-Renuncias'!N346=0,"-",('Denuncias-Renuncias'!N346/'Denuncias-Renuncias'!$G346)))</f>
        <v>7.0866141732283464E-2</v>
      </c>
    </row>
    <row r="347" spans="2:9" ht="20.100000000000001" customHeight="1" thickBot="1" x14ac:dyDescent="0.25">
      <c r="B347" s="4" t="s">
        <v>527</v>
      </c>
      <c r="C347" s="50" t="str">
        <f>+IF('Denuncias-Renuncias'!$G347=0,"-",IF('Denuncias-Renuncias'!H347=0,"-",('Denuncias-Renuncias'!H347/'Denuncias-Renuncias'!$G347)))</f>
        <v>-</v>
      </c>
      <c r="D347" s="50" t="str">
        <f>+IF('Denuncias-Renuncias'!$G347=0,"-",IF('Denuncias-Renuncias'!I347=0,"-",('Denuncias-Renuncias'!I347/'Denuncias-Renuncias'!$G347)))</f>
        <v>-</v>
      </c>
      <c r="E347" s="50">
        <f>+IF('Denuncias-Renuncias'!$G347=0,"-",IF('Denuncias-Renuncias'!J347=0,"-",('Denuncias-Renuncias'!J347/'Denuncias-Renuncias'!$G347)))</f>
        <v>0.54166666666666663</v>
      </c>
      <c r="F347" s="50">
        <f>+IF('Denuncias-Renuncias'!$G347=0,"-",IF('Denuncias-Renuncias'!K347=0,"-",('Denuncias-Renuncias'!K347/'Denuncias-Renuncias'!$G347)))</f>
        <v>4.1666666666666664E-2</v>
      </c>
      <c r="G347" s="50">
        <f>+IF('Denuncias-Renuncias'!$G347=0,"-",IF('Denuncias-Renuncias'!L347=0,"-",('Denuncias-Renuncias'!L347/'Denuncias-Renuncias'!$G347)))</f>
        <v>0.20833333333333334</v>
      </c>
      <c r="H347" s="50">
        <f>+IF('Denuncias-Renuncias'!$G347=0,"-",IF('Denuncias-Renuncias'!M347=0,"-",('Denuncias-Renuncias'!M347/'Denuncias-Renuncias'!$G347)))</f>
        <v>4.1666666666666664E-2</v>
      </c>
      <c r="I347" s="50">
        <f>+IF('Denuncias-Renuncias'!$G347=0,"-",IF('Denuncias-Renuncias'!N347=0,"-",('Denuncias-Renuncias'!N347/'Denuncias-Renuncias'!$G347)))</f>
        <v>0.16666666666666666</v>
      </c>
    </row>
    <row r="348" spans="2:9" ht="20.100000000000001" customHeight="1" thickBot="1" x14ac:dyDescent="0.25">
      <c r="B348" s="4" t="s">
        <v>528</v>
      </c>
      <c r="C348" s="50" t="str">
        <f>+IF('Denuncias-Renuncias'!$G348=0,"-",IF('Denuncias-Renuncias'!H348=0,"-",('Denuncias-Renuncias'!H348/'Denuncias-Renuncias'!$G348)))</f>
        <v>-</v>
      </c>
      <c r="D348" s="50" t="str">
        <f>+IF('Denuncias-Renuncias'!$G348=0,"-",IF('Denuncias-Renuncias'!I348=0,"-",('Denuncias-Renuncias'!I348/'Denuncias-Renuncias'!$G348)))</f>
        <v>-</v>
      </c>
      <c r="E348" s="50">
        <f>+IF('Denuncias-Renuncias'!$G348=0,"-",IF('Denuncias-Renuncias'!J348=0,"-",('Denuncias-Renuncias'!J348/'Denuncias-Renuncias'!$G348)))</f>
        <v>0.90625</v>
      </c>
      <c r="F348" s="50">
        <f>+IF('Denuncias-Renuncias'!$G348=0,"-",IF('Denuncias-Renuncias'!K348=0,"-",('Denuncias-Renuncias'!K348/'Denuncias-Renuncias'!$G348)))</f>
        <v>3.125E-2</v>
      </c>
      <c r="G348" s="50" t="str">
        <f>+IF('Denuncias-Renuncias'!$G348=0,"-",IF('Denuncias-Renuncias'!L348=0,"-",('Denuncias-Renuncias'!L348/'Denuncias-Renuncias'!$G348)))</f>
        <v>-</v>
      </c>
      <c r="H348" s="50" t="str">
        <f>+IF('Denuncias-Renuncias'!$G348=0,"-",IF('Denuncias-Renuncias'!M348=0,"-",('Denuncias-Renuncias'!M348/'Denuncias-Renuncias'!$G348)))</f>
        <v>-</v>
      </c>
      <c r="I348" s="50">
        <f>+IF('Denuncias-Renuncias'!$G348=0,"-",IF('Denuncias-Renuncias'!N348=0,"-",('Denuncias-Renuncias'!N348/'Denuncias-Renuncias'!$G348)))</f>
        <v>6.25E-2</v>
      </c>
    </row>
    <row r="349" spans="2:9" ht="20.100000000000001" customHeight="1" thickBot="1" x14ac:dyDescent="0.25">
      <c r="B349" s="4" t="s">
        <v>529</v>
      </c>
      <c r="C349" s="50" t="str">
        <f>+IF('Denuncias-Renuncias'!$G349=0,"-",IF('Denuncias-Renuncias'!H349=0,"-",('Denuncias-Renuncias'!H349/'Denuncias-Renuncias'!$G349)))</f>
        <v>-</v>
      </c>
      <c r="D349" s="50" t="str">
        <f>+IF('Denuncias-Renuncias'!$G349=0,"-",IF('Denuncias-Renuncias'!I349=0,"-",('Denuncias-Renuncias'!I349/'Denuncias-Renuncias'!$G349)))</f>
        <v>-</v>
      </c>
      <c r="E349" s="50">
        <f>+IF('Denuncias-Renuncias'!$G349=0,"-",IF('Denuncias-Renuncias'!J349=0,"-",('Denuncias-Renuncias'!J349/'Denuncias-Renuncias'!$G349)))</f>
        <v>0.83333333333333337</v>
      </c>
      <c r="F349" s="50" t="str">
        <f>+IF('Denuncias-Renuncias'!$G349=0,"-",IF('Denuncias-Renuncias'!K349=0,"-",('Denuncias-Renuncias'!K349/'Denuncias-Renuncias'!$G349)))</f>
        <v>-</v>
      </c>
      <c r="G349" s="50" t="str">
        <f>+IF('Denuncias-Renuncias'!$G349=0,"-",IF('Denuncias-Renuncias'!L349=0,"-",('Denuncias-Renuncias'!L349/'Denuncias-Renuncias'!$G349)))</f>
        <v>-</v>
      </c>
      <c r="H349" s="50" t="str">
        <f>+IF('Denuncias-Renuncias'!$G349=0,"-",IF('Denuncias-Renuncias'!M349=0,"-",('Denuncias-Renuncias'!M349/'Denuncias-Renuncias'!$G349)))</f>
        <v>-</v>
      </c>
      <c r="I349" s="50">
        <f>+IF('Denuncias-Renuncias'!$G349=0,"-",IF('Denuncias-Renuncias'!N349=0,"-",('Denuncias-Renuncias'!N349/'Denuncias-Renuncias'!$G349)))</f>
        <v>0.16666666666666666</v>
      </c>
    </row>
    <row r="350" spans="2:9" ht="20.100000000000001" customHeight="1" thickBot="1" x14ac:dyDescent="0.25">
      <c r="B350" s="4" t="s">
        <v>530</v>
      </c>
      <c r="C350" s="50" t="str">
        <f>+IF('Denuncias-Renuncias'!$G350=0,"-",IF('Denuncias-Renuncias'!H350=0,"-",('Denuncias-Renuncias'!H350/'Denuncias-Renuncias'!$G350)))</f>
        <v>-</v>
      </c>
      <c r="D350" s="50" t="str">
        <f>+IF('Denuncias-Renuncias'!$G350=0,"-",IF('Denuncias-Renuncias'!I350=0,"-",('Denuncias-Renuncias'!I350/'Denuncias-Renuncias'!$G350)))</f>
        <v>-</v>
      </c>
      <c r="E350" s="50">
        <f>+IF('Denuncias-Renuncias'!$G350=0,"-",IF('Denuncias-Renuncias'!J350=0,"-",('Denuncias-Renuncias'!J350/'Denuncias-Renuncias'!$G350)))</f>
        <v>1</v>
      </c>
      <c r="F350" s="50" t="str">
        <f>+IF('Denuncias-Renuncias'!$G350=0,"-",IF('Denuncias-Renuncias'!K350=0,"-",('Denuncias-Renuncias'!K350/'Denuncias-Renuncias'!$G350)))</f>
        <v>-</v>
      </c>
      <c r="G350" s="50" t="str">
        <f>+IF('Denuncias-Renuncias'!$G350=0,"-",IF('Denuncias-Renuncias'!L350=0,"-",('Denuncias-Renuncias'!L350/'Denuncias-Renuncias'!$G350)))</f>
        <v>-</v>
      </c>
      <c r="H350" s="50" t="str">
        <f>+IF('Denuncias-Renuncias'!$G350=0,"-",IF('Denuncias-Renuncias'!M350=0,"-",('Denuncias-Renuncias'!M350/'Denuncias-Renuncias'!$G350)))</f>
        <v>-</v>
      </c>
      <c r="I350" s="50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50" t="str">
        <f>+IF('Denuncias-Renuncias'!$G351=0,"-",IF('Denuncias-Renuncias'!H351=0,"-",('Denuncias-Renuncias'!H351/'Denuncias-Renuncias'!$G351)))</f>
        <v>-</v>
      </c>
      <c r="D351" s="50" t="str">
        <f>+IF('Denuncias-Renuncias'!$G351=0,"-",IF('Denuncias-Renuncias'!I351=0,"-",('Denuncias-Renuncias'!I351/'Denuncias-Renuncias'!$G351)))</f>
        <v>-</v>
      </c>
      <c r="E351" s="50">
        <f>+IF('Denuncias-Renuncias'!$G351=0,"-",IF('Denuncias-Renuncias'!J351=0,"-",('Denuncias-Renuncias'!J351/'Denuncias-Renuncias'!$G351)))</f>
        <v>1</v>
      </c>
      <c r="F351" s="50" t="str">
        <f>+IF('Denuncias-Renuncias'!$G351=0,"-",IF('Denuncias-Renuncias'!K351=0,"-",('Denuncias-Renuncias'!K351/'Denuncias-Renuncias'!$G351)))</f>
        <v>-</v>
      </c>
      <c r="G351" s="50" t="str">
        <f>+IF('Denuncias-Renuncias'!$G351=0,"-",IF('Denuncias-Renuncias'!L351=0,"-",('Denuncias-Renuncias'!L351/'Denuncias-Renuncias'!$G351)))</f>
        <v>-</v>
      </c>
      <c r="H351" s="50" t="str">
        <f>+IF('Denuncias-Renuncias'!$G351=0,"-",IF('Denuncias-Renuncias'!M351=0,"-",('Denuncias-Renuncias'!M351/'Denuncias-Renuncias'!$G351)))</f>
        <v>-</v>
      </c>
      <c r="I351" s="50" t="str">
        <f>+IF('Denuncias-Renuncias'!$G351=0,"-",IF('Denuncias-Renuncias'!N351=0,"-",('Denuncias-Renuncias'!N351/'Denuncias-Renuncias'!$G351)))</f>
        <v>-</v>
      </c>
    </row>
    <row r="352" spans="2:9" ht="20.100000000000001" customHeight="1" thickBot="1" x14ac:dyDescent="0.25">
      <c r="B352" s="4" t="s">
        <v>532</v>
      </c>
      <c r="C352" s="50" t="str">
        <f>+IF('Denuncias-Renuncias'!$G352=0,"-",IF('Denuncias-Renuncias'!H352=0,"-",('Denuncias-Renuncias'!H352/'Denuncias-Renuncias'!$G352)))</f>
        <v>-</v>
      </c>
      <c r="D352" s="50" t="str">
        <f>+IF('Denuncias-Renuncias'!$G352=0,"-",IF('Denuncias-Renuncias'!I352=0,"-",('Denuncias-Renuncias'!I352/'Denuncias-Renuncias'!$G352)))</f>
        <v>-</v>
      </c>
      <c r="E352" s="50">
        <f>+IF('Denuncias-Renuncias'!$G352=0,"-",IF('Denuncias-Renuncias'!J352=0,"-",('Denuncias-Renuncias'!J352/'Denuncias-Renuncias'!$G352)))</f>
        <v>1</v>
      </c>
      <c r="F352" s="50" t="str">
        <f>+IF('Denuncias-Renuncias'!$G352=0,"-",IF('Denuncias-Renuncias'!K352=0,"-",('Denuncias-Renuncias'!K352/'Denuncias-Renuncias'!$G352)))</f>
        <v>-</v>
      </c>
      <c r="G352" s="50" t="str">
        <f>+IF('Denuncias-Renuncias'!$G352=0,"-",IF('Denuncias-Renuncias'!L352=0,"-",('Denuncias-Renuncias'!L352/'Denuncias-Renuncias'!$G352)))</f>
        <v>-</v>
      </c>
      <c r="H352" s="50" t="str">
        <f>+IF('Denuncias-Renuncias'!$G352=0,"-",IF('Denuncias-Renuncias'!M352=0,"-",('Denuncias-Renuncias'!M352/'Denuncias-Renuncias'!$G352)))</f>
        <v>-</v>
      </c>
      <c r="I352" s="50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50" t="str">
        <f>+IF('Denuncias-Renuncias'!$G353=0,"-",IF('Denuncias-Renuncias'!H353=0,"-",('Denuncias-Renuncias'!H353/'Denuncias-Renuncias'!$G353)))</f>
        <v>-</v>
      </c>
      <c r="D353" s="50" t="str">
        <f>+IF('Denuncias-Renuncias'!$G353=0,"-",IF('Denuncias-Renuncias'!I353=0,"-",('Denuncias-Renuncias'!I353/'Denuncias-Renuncias'!$G353)))</f>
        <v>-</v>
      </c>
      <c r="E353" s="50">
        <f>+IF('Denuncias-Renuncias'!$G353=0,"-",IF('Denuncias-Renuncias'!J353=0,"-",('Denuncias-Renuncias'!J353/'Denuncias-Renuncias'!$G353)))</f>
        <v>1</v>
      </c>
      <c r="F353" s="50" t="str">
        <f>+IF('Denuncias-Renuncias'!$G353=0,"-",IF('Denuncias-Renuncias'!K353=0,"-",('Denuncias-Renuncias'!K353/'Denuncias-Renuncias'!$G353)))</f>
        <v>-</v>
      </c>
      <c r="G353" s="50" t="str">
        <f>+IF('Denuncias-Renuncias'!$G353=0,"-",IF('Denuncias-Renuncias'!L353=0,"-",('Denuncias-Renuncias'!L353/'Denuncias-Renuncias'!$G353)))</f>
        <v>-</v>
      </c>
      <c r="H353" s="50" t="str">
        <f>+IF('Denuncias-Renuncias'!$G353=0,"-",IF('Denuncias-Renuncias'!M353=0,"-",('Denuncias-Renuncias'!M353/'Denuncias-Renuncias'!$G353)))</f>
        <v>-</v>
      </c>
      <c r="I353" s="50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50" t="str">
        <f>+IF('Denuncias-Renuncias'!$G354=0,"-",IF('Denuncias-Renuncias'!H354=0,"-",('Denuncias-Renuncias'!H354/'Denuncias-Renuncias'!$G354)))</f>
        <v>-</v>
      </c>
      <c r="D354" s="50" t="str">
        <f>+IF('Denuncias-Renuncias'!$G354=0,"-",IF('Denuncias-Renuncias'!I354=0,"-",('Denuncias-Renuncias'!I354/'Denuncias-Renuncias'!$G354)))</f>
        <v>-</v>
      </c>
      <c r="E354" s="50">
        <f>+IF('Denuncias-Renuncias'!$G354=0,"-",IF('Denuncias-Renuncias'!J354=0,"-",('Denuncias-Renuncias'!J354/'Denuncias-Renuncias'!$G354)))</f>
        <v>1</v>
      </c>
      <c r="F354" s="50" t="str">
        <f>+IF('Denuncias-Renuncias'!$G354=0,"-",IF('Denuncias-Renuncias'!K354=0,"-",('Denuncias-Renuncias'!K354/'Denuncias-Renuncias'!$G354)))</f>
        <v>-</v>
      </c>
      <c r="G354" s="50" t="str">
        <f>+IF('Denuncias-Renuncias'!$G354=0,"-",IF('Denuncias-Renuncias'!L354=0,"-",('Denuncias-Renuncias'!L354/'Denuncias-Renuncias'!$G354)))</f>
        <v>-</v>
      </c>
      <c r="H354" s="50" t="str">
        <f>+IF('Denuncias-Renuncias'!$G354=0,"-",IF('Denuncias-Renuncias'!M354=0,"-",('Denuncias-Renuncias'!M354/'Denuncias-Renuncias'!$G354)))</f>
        <v>-</v>
      </c>
      <c r="I354" s="50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50">
        <f>+IF('Denuncias-Renuncias'!$G355=0,"-",IF('Denuncias-Renuncias'!H355=0,"-",('Denuncias-Renuncias'!H355/'Denuncias-Renuncias'!$G355)))</f>
        <v>5.8823529411764705E-2</v>
      </c>
      <c r="D355" s="50" t="str">
        <f>+IF('Denuncias-Renuncias'!$G355=0,"-",IF('Denuncias-Renuncias'!I355=0,"-",('Denuncias-Renuncias'!I355/'Denuncias-Renuncias'!$G355)))</f>
        <v>-</v>
      </c>
      <c r="E355" s="50">
        <f>+IF('Denuncias-Renuncias'!$G355=0,"-",IF('Denuncias-Renuncias'!J355=0,"-",('Denuncias-Renuncias'!J355/'Denuncias-Renuncias'!$G355)))</f>
        <v>0.76470588235294112</v>
      </c>
      <c r="F355" s="50" t="str">
        <f>+IF('Denuncias-Renuncias'!$G355=0,"-",IF('Denuncias-Renuncias'!K355=0,"-",('Denuncias-Renuncias'!K355/'Denuncias-Renuncias'!$G355)))</f>
        <v>-</v>
      </c>
      <c r="G355" s="50">
        <f>+IF('Denuncias-Renuncias'!$G355=0,"-",IF('Denuncias-Renuncias'!L355=0,"-",('Denuncias-Renuncias'!L355/'Denuncias-Renuncias'!$G355)))</f>
        <v>0.17647058823529413</v>
      </c>
      <c r="H355" s="50" t="str">
        <f>+IF('Denuncias-Renuncias'!$G355=0,"-",IF('Denuncias-Renuncias'!M355=0,"-",('Denuncias-Renuncias'!M355/'Denuncias-Renuncias'!$G355)))</f>
        <v>-</v>
      </c>
      <c r="I355" s="50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50" t="str">
        <f>+IF('Denuncias-Renuncias'!$G356=0,"-",IF('Denuncias-Renuncias'!H356=0,"-",('Denuncias-Renuncias'!H356/'Denuncias-Renuncias'!$G356)))</f>
        <v>-</v>
      </c>
      <c r="D356" s="50" t="str">
        <f>+IF('Denuncias-Renuncias'!$G356=0,"-",IF('Denuncias-Renuncias'!I356=0,"-",('Denuncias-Renuncias'!I356/'Denuncias-Renuncias'!$G356)))</f>
        <v>-</v>
      </c>
      <c r="E356" s="50">
        <f>+IF('Denuncias-Renuncias'!$G356=0,"-",IF('Denuncias-Renuncias'!J356=0,"-",('Denuncias-Renuncias'!J356/'Denuncias-Renuncias'!$G356)))</f>
        <v>0.7142857142857143</v>
      </c>
      <c r="F356" s="50" t="str">
        <f>+IF('Denuncias-Renuncias'!$G356=0,"-",IF('Denuncias-Renuncias'!K356=0,"-",('Denuncias-Renuncias'!K356/'Denuncias-Renuncias'!$G356)))</f>
        <v>-</v>
      </c>
      <c r="G356" s="50">
        <f>+IF('Denuncias-Renuncias'!$G356=0,"-",IF('Denuncias-Renuncias'!L356=0,"-",('Denuncias-Renuncias'!L356/'Denuncias-Renuncias'!$G356)))</f>
        <v>0.2857142857142857</v>
      </c>
      <c r="H356" s="50" t="str">
        <f>+IF('Denuncias-Renuncias'!$G356=0,"-",IF('Denuncias-Renuncias'!M356=0,"-",('Denuncias-Renuncias'!M356/'Denuncias-Renuncias'!$G356)))</f>
        <v>-</v>
      </c>
      <c r="I356" s="50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50" t="str">
        <f>+IF('Denuncias-Renuncias'!$G357=0,"-",IF('Denuncias-Renuncias'!H357=0,"-",('Denuncias-Renuncias'!H357/'Denuncias-Renuncias'!$G357)))</f>
        <v>-</v>
      </c>
      <c r="D357" s="50" t="str">
        <f>+IF('Denuncias-Renuncias'!$G357=0,"-",IF('Denuncias-Renuncias'!I357=0,"-",('Denuncias-Renuncias'!I357/'Denuncias-Renuncias'!$G357)))</f>
        <v>-</v>
      </c>
      <c r="E357" s="50">
        <f>+IF('Denuncias-Renuncias'!$G357=0,"-",IF('Denuncias-Renuncias'!J357=0,"-",('Denuncias-Renuncias'!J357/'Denuncias-Renuncias'!$G357)))</f>
        <v>0.83333333333333337</v>
      </c>
      <c r="F357" s="50" t="str">
        <f>+IF('Denuncias-Renuncias'!$G357=0,"-",IF('Denuncias-Renuncias'!K357=0,"-",('Denuncias-Renuncias'!K357/'Denuncias-Renuncias'!$G357)))</f>
        <v>-</v>
      </c>
      <c r="G357" s="50" t="str">
        <f>+IF('Denuncias-Renuncias'!$G357=0,"-",IF('Denuncias-Renuncias'!L357=0,"-",('Denuncias-Renuncias'!L357/'Denuncias-Renuncias'!$G357)))</f>
        <v>-</v>
      </c>
      <c r="H357" s="50">
        <f>+IF('Denuncias-Renuncias'!$G357=0,"-",IF('Denuncias-Renuncias'!M357=0,"-",('Denuncias-Renuncias'!M357/'Denuncias-Renuncias'!$G357)))</f>
        <v>8.3333333333333329E-2</v>
      </c>
      <c r="I357" s="50">
        <f>+IF('Denuncias-Renuncias'!$G357=0,"-",IF('Denuncias-Renuncias'!N357=0,"-",('Denuncias-Renuncias'!N357/'Denuncias-Renuncias'!$G357)))</f>
        <v>8.3333333333333329E-2</v>
      </c>
    </row>
    <row r="358" spans="2:9" ht="20.100000000000001" customHeight="1" thickBot="1" x14ac:dyDescent="0.25">
      <c r="B358" s="4" t="s">
        <v>538</v>
      </c>
      <c r="C358" s="50" t="str">
        <f>+IF('Denuncias-Renuncias'!$G358=0,"-",IF('Denuncias-Renuncias'!H358=0,"-",('Denuncias-Renuncias'!H358/'Denuncias-Renuncias'!$G358)))</f>
        <v>-</v>
      </c>
      <c r="D358" s="50" t="str">
        <f>+IF('Denuncias-Renuncias'!$G358=0,"-",IF('Denuncias-Renuncias'!I358=0,"-",('Denuncias-Renuncias'!I358/'Denuncias-Renuncias'!$G358)))</f>
        <v>-</v>
      </c>
      <c r="E358" s="50">
        <f>+IF('Denuncias-Renuncias'!$G358=0,"-",IF('Denuncias-Renuncias'!J358=0,"-",('Denuncias-Renuncias'!J358/'Denuncias-Renuncias'!$G358)))</f>
        <v>1</v>
      </c>
      <c r="F358" s="50" t="str">
        <f>+IF('Denuncias-Renuncias'!$G358=0,"-",IF('Denuncias-Renuncias'!K358=0,"-",('Denuncias-Renuncias'!K358/'Denuncias-Renuncias'!$G358)))</f>
        <v>-</v>
      </c>
      <c r="G358" s="50" t="str">
        <f>+IF('Denuncias-Renuncias'!$G358=0,"-",IF('Denuncias-Renuncias'!L358=0,"-",('Denuncias-Renuncias'!L358/'Denuncias-Renuncias'!$G358)))</f>
        <v>-</v>
      </c>
      <c r="H358" s="50" t="str">
        <f>+IF('Denuncias-Renuncias'!$G358=0,"-",IF('Denuncias-Renuncias'!M358=0,"-",('Denuncias-Renuncias'!M358/'Denuncias-Renuncias'!$G358)))</f>
        <v>-</v>
      </c>
      <c r="I358" s="50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50" t="str">
        <f>+IF('Denuncias-Renuncias'!$G359=0,"-",IF('Denuncias-Renuncias'!H359=0,"-",('Denuncias-Renuncias'!H359/'Denuncias-Renuncias'!$G359)))</f>
        <v>-</v>
      </c>
      <c r="D359" s="50" t="str">
        <f>+IF('Denuncias-Renuncias'!$G359=0,"-",IF('Denuncias-Renuncias'!I359=0,"-",('Denuncias-Renuncias'!I359/'Denuncias-Renuncias'!$G359)))</f>
        <v>-</v>
      </c>
      <c r="E359" s="50">
        <f>+IF('Denuncias-Renuncias'!$G359=0,"-",IF('Denuncias-Renuncias'!J359=0,"-",('Denuncias-Renuncias'!J359/'Denuncias-Renuncias'!$G359)))</f>
        <v>0.94</v>
      </c>
      <c r="F359" s="50" t="str">
        <f>+IF('Denuncias-Renuncias'!$G359=0,"-",IF('Denuncias-Renuncias'!K359=0,"-",('Denuncias-Renuncias'!K359/'Denuncias-Renuncias'!$G359)))</f>
        <v>-</v>
      </c>
      <c r="G359" s="50" t="str">
        <f>+IF('Denuncias-Renuncias'!$G359=0,"-",IF('Denuncias-Renuncias'!L359=0,"-",('Denuncias-Renuncias'!L359/'Denuncias-Renuncias'!$G359)))</f>
        <v>-</v>
      </c>
      <c r="H359" s="50">
        <f>+IF('Denuncias-Renuncias'!$G359=0,"-",IF('Denuncias-Renuncias'!M359=0,"-",('Denuncias-Renuncias'!M359/'Denuncias-Renuncias'!$G359)))</f>
        <v>0.06</v>
      </c>
      <c r="I359" s="50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50" t="str">
        <f>+IF('Denuncias-Renuncias'!$G360=0,"-",IF('Denuncias-Renuncias'!H360=0,"-",('Denuncias-Renuncias'!H360/'Denuncias-Renuncias'!$G360)))</f>
        <v>-</v>
      </c>
      <c r="D360" s="50" t="str">
        <f>+IF('Denuncias-Renuncias'!$G360=0,"-",IF('Denuncias-Renuncias'!I360=0,"-",('Denuncias-Renuncias'!I360/'Denuncias-Renuncias'!$G360)))</f>
        <v>-</v>
      </c>
      <c r="E360" s="50">
        <f>+IF('Denuncias-Renuncias'!$G360=0,"-",IF('Denuncias-Renuncias'!J360=0,"-",('Denuncias-Renuncias'!J360/'Denuncias-Renuncias'!$G360)))</f>
        <v>1</v>
      </c>
      <c r="F360" s="50" t="str">
        <f>+IF('Denuncias-Renuncias'!$G360=0,"-",IF('Denuncias-Renuncias'!K360=0,"-",('Denuncias-Renuncias'!K360/'Denuncias-Renuncias'!$G360)))</f>
        <v>-</v>
      </c>
      <c r="G360" s="50" t="str">
        <f>+IF('Denuncias-Renuncias'!$G360=0,"-",IF('Denuncias-Renuncias'!L360=0,"-",('Denuncias-Renuncias'!L360/'Denuncias-Renuncias'!$G360)))</f>
        <v>-</v>
      </c>
      <c r="H360" s="50" t="str">
        <f>+IF('Denuncias-Renuncias'!$G360=0,"-",IF('Denuncias-Renuncias'!M360=0,"-",('Denuncias-Renuncias'!M360/'Denuncias-Renuncias'!$G360)))</f>
        <v>-</v>
      </c>
      <c r="I360" s="50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50" t="str">
        <f>+IF('Denuncias-Renuncias'!$G361=0,"-",IF('Denuncias-Renuncias'!H361=0,"-",('Denuncias-Renuncias'!H361/'Denuncias-Renuncias'!$G361)))</f>
        <v>-</v>
      </c>
      <c r="D361" s="50" t="str">
        <f>+IF('Denuncias-Renuncias'!$G361=0,"-",IF('Denuncias-Renuncias'!I361=0,"-",('Denuncias-Renuncias'!I361/'Denuncias-Renuncias'!$G361)))</f>
        <v>-</v>
      </c>
      <c r="E361" s="50">
        <f>+IF('Denuncias-Renuncias'!$G361=0,"-",IF('Denuncias-Renuncias'!J361=0,"-",('Denuncias-Renuncias'!J361/'Denuncias-Renuncias'!$G361)))</f>
        <v>0.80952380952380953</v>
      </c>
      <c r="F361" s="50" t="str">
        <f>+IF('Denuncias-Renuncias'!$G361=0,"-",IF('Denuncias-Renuncias'!K361=0,"-",('Denuncias-Renuncias'!K361/'Denuncias-Renuncias'!$G361)))</f>
        <v>-</v>
      </c>
      <c r="G361" s="50">
        <f>+IF('Denuncias-Renuncias'!$G361=0,"-",IF('Denuncias-Renuncias'!L361=0,"-",('Denuncias-Renuncias'!L361/'Denuncias-Renuncias'!$G361)))</f>
        <v>0.14285714285714285</v>
      </c>
      <c r="H361" s="50">
        <f>+IF('Denuncias-Renuncias'!$G361=0,"-",IF('Denuncias-Renuncias'!M361=0,"-",('Denuncias-Renuncias'!M361/'Denuncias-Renuncias'!$G361)))</f>
        <v>4.7619047619047616E-2</v>
      </c>
      <c r="I361" s="50" t="str">
        <f>+IF('Denuncias-Renuncias'!$G361=0,"-",IF('Denuncias-Renuncias'!N361=0,"-",('Denuncias-Renuncias'!N361/'Denuncias-Renuncias'!$G361)))</f>
        <v>-</v>
      </c>
    </row>
    <row r="362" spans="2:9" ht="20.100000000000001" customHeight="1" thickBot="1" x14ac:dyDescent="0.25">
      <c r="B362" s="4" t="s">
        <v>541</v>
      </c>
      <c r="C362" s="50" t="str">
        <f>+IF('Denuncias-Renuncias'!$G362=0,"-",IF('Denuncias-Renuncias'!H362=0,"-",('Denuncias-Renuncias'!H362/'Denuncias-Renuncias'!$G362)))</f>
        <v>-</v>
      </c>
      <c r="D362" s="50" t="str">
        <f>+IF('Denuncias-Renuncias'!$G362=0,"-",IF('Denuncias-Renuncias'!I362=0,"-",('Denuncias-Renuncias'!I362/'Denuncias-Renuncias'!$G362)))</f>
        <v>-</v>
      </c>
      <c r="E362" s="50">
        <f>+IF('Denuncias-Renuncias'!$G362=0,"-",IF('Denuncias-Renuncias'!J362=0,"-",('Denuncias-Renuncias'!J362/'Denuncias-Renuncias'!$G362)))</f>
        <v>0.5</v>
      </c>
      <c r="F362" s="50">
        <f>+IF('Denuncias-Renuncias'!$G362=0,"-",IF('Denuncias-Renuncias'!K362=0,"-",('Denuncias-Renuncias'!K362/'Denuncias-Renuncias'!$G362)))</f>
        <v>9.0909090909090912E-2</v>
      </c>
      <c r="G362" s="50">
        <f>+IF('Denuncias-Renuncias'!$G362=0,"-",IF('Denuncias-Renuncias'!L362=0,"-",('Denuncias-Renuncias'!L362/'Denuncias-Renuncias'!$G362)))</f>
        <v>0.36363636363636365</v>
      </c>
      <c r="H362" s="50" t="str">
        <f>+IF('Denuncias-Renuncias'!$G362=0,"-",IF('Denuncias-Renuncias'!M362=0,"-",('Denuncias-Renuncias'!M362/'Denuncias-Renuncias'!$G362)))</f>
        <v>-</v>
      </c>
      <c r="I362" s="50">
        <f>+IF('Denuncias-Renuncias'!$G362=0,"-",IF('Denuncias-Renuncias'!N362=0,"-",('Denuncias-Renuncias'!N362/'Denuncias-Renuncias'!$G362)))</f>
        <v>4.5454545454545456E-2</v>
      </c>
    </row>
    <row r="363" spans="2:9" ht="20.100000000000001" customHeight="1" thickBot="1" x14ac:dyDescent="0.25">
      <c r="B363" s="4" t="s">
        <v>542</v>
      </c>
      <c r="C363" s="50" t="str">
        <f>+IF('Denuncias-Renuncias'!$G363=0,"-",IF('Denuncias-Renuncias'!H363=0,"-",('Denuncias-Renuncias'!H363/'Denuncias-Renuncias'!$G363)))</f>
        <v>-</v>
      </c>
      <c r="D363" s="50" t="str">
        <f>+IF('Denuncias-Renuncias'!$G363=0,"-",IF('Denuncias-Renuncias'!I363=0,"-",('Denuncias-Renuncias'!I363/'Denuncias-Renuncias'!$G363)))</f>
        <v>-</v>
      </c>
      <c r="E363" s="50">
        <f>+IF('Denuncias-Renuncias'!$G363=0,"-",IF('Denuncias-Renuncias'!J363=0,"-",('Denuncias-Renuncias'!J363/'Denuncias-Renuncias'!$G363)))</f>
        <v>1</v>
      </c>
      <c r="F363" s="50" t="str">
        <f>+IF('Denuncias-Renuncias'!$G363=0,"-",IF('Denuncias-Renuncias'!K363=0,"-",('Denuncias-Renuncias'!K363/'Denuncias-Renuncias'!$G363)))</f>
        <v>-</v>
      </c>
      <c r="G363" s="50" t="str">
        <f>+IF('Denuncias-Renuncias'!$G363=0,"-",IF('Denuncias-Renuncias'!L363=0,"-",('Denuncias-Renuncias'!L363/'Denuncias-Renuncias'!$G363)))</f>
        <v>-</v>
      </c>
      <c r="H363" s="50" t="str">
        <f>+IF('Denuncias-Renuncias'!$G363=0,"-",IF('Denuncias-Renuncias'!M363=0,"-",('Denuncias-Renuncias'!M363/'Denuncias-Renuncias'!$G363)))</f>
        <v>-</v>
      </c>
      <c r="I363" s="50" t="str">
        <f>+IF('Denuncias-Renuncias'!$G363=0,"-",IF('Denuncias-Renuncias'!N363=0,"-",('Denuncias-Renuncias'!N363/'Denuncias-Renuncias'!$G363)))</f>
        <v>-</v>
      </c>
    </row>
    <row r="364" spans="2:9" ht="20.100000000000001" customHeight="1" thickBot="1" x14ac:dyDescent="0.25">
      <c r="B364" s="4" t="s">
        <v>645</v>
      </c>
      <c r="C364" s="50" t="str">
        <f>+IF('Denuncias-Renuncias'!$G364=0,"-",IF('Denuncias-Renuncias'!H364=0,"-",('Denuncias-Renuncias'!H364/'Denuncias-Renuncias'!$G364)))</f>
        <v>-</v>
      </c>
      <c r="D364" s="50" t="str">
        <f>+IF('Denuncias-Renuncias'!$G364=0,"-",IF('Denuncias-Renuncias'!I364=0,"-",('Denuncias-Renuncias'!I364/'Denuncias-Renuncias'!$G364)))</f>
        <v>-</v>
      </c>
      <c r="E364" s="50">
        <f>+IF('Denuncias-Renuncias'!$G364=0,"-",IF('Denuncias-Renuncias'!J364=0,"-",('Denuncias-Renuncias'!J364/'Denuncias-Renuncias'!$G364)))</f>
        <v>1</v>
      </c>
      <c r="F364" s="50" t="str">
        <f>+IF('Denuncias-Renuncias'!$G364=0,"-",IF('Denuncias-Renuncias'!K364=0,"-",('Denuncias-Renuncias'!K364/'Denuncias-Renuncias'!$G364)))</f>
        <v>-</v>
      </c>
      <c r="G364" s="50" t="str">
        <f>+IF('Denuncias-Renuncias'!$G364=0,"-",IF('Denuncias-Renuncias'!L364=0,"-",('Denuncias-Renuncias'!L364/'Denuncias-Renuncias'!$G364)))</f>
        <v>-</v>
      </c>
      <c r="H364" s="50" t="str">
        <f>+IF('Denuncias-Renuncias'!$G364=0,"-",IF('Denuncias-Renuncias'!M364=0,"-",('Denuncias-Renuncias'!M364/'Denuncias-Renuncias'!$G364)))</f>
        <v>-</v>
      </c>
      <c r="I364" s="50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50" t="str">
        <f>+IF('Denuncias-Renuncias'!$G365=0,"-",IF('Denuncias-Renuncias'!H365=0,"-",('Denuncias-Renuncias'!H365/'Denuncias-Renuncias'!$G365)))</f>
        <v>-</v>
      </c>
      <c r="D365" s="50" t="str">
        <f>+IF('Denuncias-Renuncias'!$G365=0,"-",IF('Denuncias-Renuncias'!I365=0,"-",('Denuncias-Renuncias'!I365/'Denuncias-Renuncias'!$G365)))</f>
        <v>-</v>
      </c>
      <c r="E365" s="50">
        <f>+IF('Denuncias-Renuncias'!$G365=0,"-",IF('Denuncias-Renuncias'!J365=0,"-",('Denuncias-Renuncias'!J365/'Denuncias-Renuncias'!$G365)))</f>
        <v>1</v>
      </c>
      <c r="F365" s="50" t="str">
        <f>+IF('Denuncias-Renuncias'!$G365=0,"-",IF('Denuncias-Renuncias'!K365=0,"-",('Denuncias-Renuncias'!K365/'Denuncias-Renuncias'!$G365)))</f>
        <v>-</v>
      </c>
      <c r="G365" s="50" t="str">
        <f>+IF('Denuncias-Renuncias'!$G365=0,"-",IF('Denuncias-Renuncias'!L365=0,"-",('Denuncias-Renuncias'!L365/'Denuncias-Renuncias'!$G365)))</f>
        <v>-</v>
      </c>
      <c r="H365" s="50" t="str">
        <f>+IF('Denuncias-Renuncias'!$G365=0,"-",IF('Denuncias-Renuncias'!M365=0,"-",('Denuncias-Renuncias'!M365/'Denuncias-Renuncias'!$G365)))</f>
        <v>-</v>
      </c>
      <c r="I365" s="50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50" t="str">
        <f>+IF('Denuncias-Renuncias'!$G366=0,"-",IF('Denuncias-Renuncias'!H366=0,"-",('Denuncias-Renuncias'!H366/'Denuncias-Renuncias'!$G366)))</f>
        <v>-</v>
      </c>
      <c r="D366" s="50" t="str">
        <f>+IF('Denuncias-Renuncias'!$G366=0,"-",IF('Denuncias-Renuncias'!I366=0,"-",('Denuncias-Renuncias'!I366/'Denuncias-Renuncias'!$G366)))</f>
        <v>-</v>
      </c>
      <c r="E366" s="50">
        <f>+IF('Denuncias-Renuncias'!$G366=0,"-",IF('Denuncias-Renuncias'!J366=0,"-",('Denuncias-Renuncias'!J366/'Denuncias-Renuncias'!$G366)))</f>
        <v>0.6071428571428571</v>
      </c>
      <c r="F366" s="50" t="str">
        <f>+IF('Denuncias-Renuncias'!$G366=0,"-",IF('Denuncias-Renuncias'!K366=0,"-",('Denuncias-Renuncias'!K366/'Denuncias-Renuncias'!$G366)))</f>
        <v>-</v>
      </c>
      <c r="G366" s="50">
        <f>+IF('Denuncias-Renuncias'!$G366=0,"-",IF('Denuncias-Renuncias'!L366=0,"-",('Denuncias-Renuncias'!L366/'Denuncias-Renuncias'!$G366)))</f>
        <v>0.2857142857142857</v>
      </c>
      <c r="H366" s="50">
        <f>+IF('Denuncias-Renuncias'!$G366=0,"-",IF('Denuncias-Renuncias'!M366=0,"-",('Denuncias-Renuncias'!M366/'Denuncias-Renuncias'!$G366)))</f>
        <v>8.9285714285714288E-2</v>
      </c>
      <c r="I366" s="50">
        <f>+IF('Denuncias-Renuncias'!$G366=0,"-",IF('Denuncias-Renuncias'!N366=0,"-",('Denuncias-Renuncias'!N366/'Denuncias-Renuncias'!$G366)))</f>
        <v>1.7857142857142856E-2</v>
      </c>
    </row>
    <row r="367" spans="2:9" ht="20.100000000000001" customHeight="1" thickBot="1" x14ac:dyDescent="0.25">
      <c r="B367" s="4" t="s">
        <v>544</v>
      </c>
      <c r="C367" s="50" t="str">
        <f>+IF('Denuncias-Renuncias'!$G367=0,"-",IF('Denuncias-Renuncias'!H367=0,"-",('Denuncias-Renuncias'!H367/'Denuncias-Renuncias'!$G367)))</f>
        <v>-</v>
      </c>
      <c r="D367" s="50" t="str">
        <f>+IF('Denuncias-Renuncias'!$G367=0,"-",IF('Denuncias-Renuncias'!I367=0,"-",('Denuncias-Renuncias'!I367/'Denuncias-Renuncias'!$G367)))</f>
        <v>-</v>
      </c>
      <c r="E367" s="50">
        <f>+IF('Denuncias-Renuncias'!$G367=0,"-",IF('Denuncias-Renuncias'!J367=0,"-",('Denuncias-Renuncias'!J367/'Denuncias-Renuncias'!$G367)))</f>
        <v>0.25</v>
      </c>
      <c r="F367" s="50">
        <f>+IF('Denuncias-Renuncias'!$G367=0,"-",IF('Denuncias-Renuncias'!K367=0,"-",('Denuncias-Renuncias'!K367/'Denuncias-Renuncias'!$G367)))</f>
        <v>0.25</v>
      </c>
      <c r="G367" s="50">
        <f>+IF('Denuncias-Renuncias'!$G367=0,"-",IF('Denuncias-Renuncias'!L367=0,"-",('Denuncias-Renuncias'!L367/'Denuncias-Renuncias'!$G367)))</f>
        <v>0.5</v>
      </c>
      <c r="H367" s="50" t="str">
        <f>+IF('Denuncias-Renuncias'!$G367=0,"-",IF('Denuncias-Renuncias'!M367=0,"-",('Denuncias-Renuncias'!M367/'Denuncias-Renuncias'!$G367)))</f>
        <v>-</v>
      </c>
      <c r="I367" s="50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50" t="str">
        <f>+IF('Denuncias-Renuncias'!$G368=0,"-",IF('Denuncias-Renuncias'!H368=0,"-",('Denuncias-Renuncias'!H368/'Denuncias-Renuncias'!$G368)))</f>
        <v>-</v>
      </c>
      <c r="D368" s="50" t="str">
        <f>+IF('Denuncias-Renuncias'!$G368=0,"-",IF('Denuncias-Renuncias'!I368=0,"-",('Denuncias-Renuncias'!I368/'Denuncias-Renuncias'!$G368)))</f>
        <v>-</v>
      </c>
      <c r="E368" s="50">
        <f>+IF('Denuncias-Renuncias'!$G368=0,"-",IF('Denuncias-Renuncias'!J368=0,"-",('Denuncias-Renuncias'!J368/'Denuncias-Renuncias'!$G368)))</f>
        <v>1</v>
      </c>
      <c r="F368" s="50" t="str">
        <f>+IF('Denuncias-Renuncias'!$G368=0,"-",IF('Denuncias-Renuncias'!K368=0,"-",('Denuncias-Renuncias'!K368/'Denuncias-Renuncias'!$G368)))</f>
        <v>-</v>
      </c>
      <c r="G368" s="50" t="str">
        <f>+IF('Denuncias-Renuncias'!$G368=0,"-",IF('Denuncias-Renuncias'!L368=0,"-",('Denuncias-Renuncias'!L368/'Denuncias-Renuncias'!$G368)))</f>
        <v>-</v>
      </c>
      <c r="H368" s="50" t="str">
        <f>+IF('Denuncias-Renuncias'!$G368=0,"-",IF('Denuncias-Renuncias'!M368=0,"-",('Denuncias-Renuncias'!M368/'Denuncias-Renuncias'!$G368)))</f>
        <v>-</v>
      </c>
      <c r="I368" s="50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50" t="str">
        <f>+IF('Denuncias-Renuncias'!$G369=0,"-",IF('Denuncias-Renuncias'!H369=0,"-",('Denuncias-Renuncias'!H369/'Denuncias-Renuncias'!$G369)))</f>
        <v>-</v>
      </c>
      <c r="D369" s="50" t="str">
        <f>+IF('Denuncias-Renuncias'!$G369=0,"-",IF('Denuncias-Renuncias'!I369=0,"-",('Denuncias-Renuncias'!I369/'Denuncias-Renuncias'!$G369)))</f>
        <v>-</v>
      </c>
      <c r="E369" s="50" t="str">
        <f>+IF('Denuncias-Renuncias'!$G369=0,"-",IF('Denuncias-Renuncias'!J369=0,"-",('Denuncias-Renuncias'!J369/'Denuncias-Renuncias'!$G369)))</f>
        <v>-</v>
      </c>
      <c r="F369" s="50" t="str">
        <f>+IF('Denuncias-Renuncias'!$G369=0,"-",IF('Denuncias-Renuncias'!K369=0,"-",('Denuncias-Renuncias'!K369/'Denuncias-Renuncias'!$G369)))</f>
        <v>-</v>
      </c>
      <c r="G369" s="50">
        <f>+IF('Denuncias-Renuncias'!$G369=0,"-",IF('Denuncias-Renuncias'!L369=0,"-",('Denuncias-Renuncias'!L369/'Denuncias-Renuncias'!$G369)))</f>
        <v>1</v>
      </c>
      <c r="H369" s="50" t="str">
        <f>+IF('Denuncias-Renuncias'!$G369=0,"-",IF('Denuncias-Renuncias'!M369=0,"-",('Denuncias-Renuncias'!M369/'Denuncias-Renuncias'!$G369)))</f>
        <v>-</v>
      </c>
      <c r="I369" s="50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50" t="str">
        <f>+IF('Denuncias-Renuncias'!$G370=0,"-",IF('Denuncias-Renuncias'!H370=0,"-",('Denuncias-Renuncias'!H370/'Denuncias-Renuncias'!$G370)))</f>
        <v>-</v>
      </c>
      <c r="D370" s="50" t="str">
        <f>+IF('Denuncias-Renuncias'!$G370=0,"-",IF('Denuncias-Renuncias'!I370=0,"-",('Denuncias-Renuncias'!I370/'Denuncias-Renuncias'!$G370)))</f>
        <v>-</v>
      </c>
      <c r="E370" s="50">
        <f>+IF('Denuncias-Renuncias'!$G370=0,"-",IF('Denuncias-Renuncias'!J370=0,"-",('Denuncias-Renuncias'!J370/'Denuncias-Renuncias'!$G370)))</f>
        <v>0.8</v>
      </c>
      <c r="F370" s="50">
        <f>+IF('Denuncias-Renuncias'!$G370=0,"-",IF('Denuncias-Renuncias'!K370=0,"-",('Denuncias-Renuncias'!K370/'Denuncias-Renuncias'!$G370)))</f>
        <v>0.1</v>
      </c>
      <c r="G370" s="50" t="str">
        <f>+IF('Denuncias-Renuncias'!$G370=0,"-",IF('Denuncias-Renuncias'!L370=0,"-",('Denuncias-Renuncias'!L370/'Denuncias-Renuncias'!$G370)))</f>
        <v>-</v>
      </c>
      <c r="H370" s="50" t="str">
        <f>+IF('Denuncias-Renuncias'!$G370=0,"-",IF('Denuncias-Renuncias'!M370=0,"-",('Denuncias-Renuncias'!M370/'Denuncias-Renuncias'!$G370)))</f>
        <v>-</v>
      </c>
      <c r="I370" s="50">
        <f>+IF('Denuncias-Renuncias'!$G370=0,"-",IF('Denuncias-Renuncias'!N370=0,"-",('Denuncias-Renuncias'!N370/'Denuncias-Renuncias'!$G370)))</f>
        <v>0.1</v>
      </c>
    </row>
    <row r="371" spans="2:9" ht="20.100000000000001" customHeight="1" thickBot="1" x14ac:dyDescent="0.25">
      <c r="B371" s="4" t="s">
        <v>646</v>
      </c>
      <c r="C371" s="50" t="str">
        <f>+IF('Denuncias-Renuncias'!$G371=0,"-",IF('Denuncias-Renuncias'!H371=0,"-",('Denuncias-Renuncias'!H371/'Denuncias-Renuncias'!$G371)))</f>
        <v>-</v>
      </c>
      <c r="D371" s="50" t="str">
        <f>+IF('Denuncias-Renuncias'!$G371=0,"-",IF('Denuncias-Renuncias'!I371=0,"-",('Denuncias-Renuncias'!I371/'Denuncias-Renuncias'!$G371)))</f>
        <v>-</v>
      </c>
      <c r="E371" s="50">
        <f>+IF('Denuncias-Renuncias'!$G371=0,"-",IF('Denuncias-Renuncias'!J371=0,"-",('Denuncias-Renuncias'!J371/'Denuncias-Renuncias'!$G371)))</f>
        <v>1</v>
      </c>
      <c r="F371" s="50" t="str">
        <f>+IF('Denuncias-Renuncias'!$G371=0,"-",IF('Denuncias-Renuncias'!K371=0,"-",('Denuncias-Renuncias'!K371/'Denuncias-Renuncias'!$G371)))</f>
        <v>-</v>
      </c>
      <c r="G371" s="50" t="str">
        <f>+IF('Denuncias-Renuncias'!$G371=0,"-",IF('Denuncias-Renuncias'!L371=0,"-",('Denuncias-Renuncias'!L371/'Denuncias-Renuncias'!$G371)))</f>
        <v>-</v>
      </c>
      <c r="H371" s="50" t="str">
        <f>+IF('Denuncias-Renuncias'!$G371=0,"-",IF('Denuncias-Renuncias'!M371=0,"-",('Denuncias-Renuncias'!M371/'Denuncias-Renuncias'!$G371)))</f>
        <v>-</v>
      </c>
      <c r="I371" s="50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548</v>
      </c>
      <c r="C372" s="50" t="str">
        <f>+IF('Denuncias-Renuncias'!$G372=0,"-",IF('Denuncias-Renuncias'!H372=0,"-",('Denuncias-Renuncias'!H372/'Denuncias-Renuncias'!$G372)))</f>
        <v>-</v>
      </c>
      <c r="D372" s="50" t="str">
        <f>+IF('Denuncias-Renuncias'!$G372=0,"-",IF('Denuncias-Renuncias'!I372=0,"-",('Denuncias-Renuncias'!I372/'Denuncias-Renuncias'!$G372)))</f>
        <v>-</v>
      </c>
      <c r="E372" s="50">
        <f>+IF('Denuncias-Renuncias'!$G372=0,"-",IF('Denuncias-Renuncias'!J372=0,"-",('Denuncias-Renuncias'!J372/'Denuncias-Renuncias'!$G372)))</f>
        <v>1</v>
      </c>
      <c r="F372" s="50" t="str">
        <f>+IF('Denuncias-Renuncias'!$G372=0,"-",IF('Denuncias-Renuncias'!K372=0,"-",('Denuncias-Renuncias'!K372/'Denuncias-Renuncias'!$G372)))</f>
        <v>-</v>
      </c>
      <c r="G372" s="50" t="str">
        <f>+IF('Denuncias-Renuncias'!$G372=0,"-",IF('Denuncias-Renuncias'!L372=0,"-",('Denuncias-Renuncias'!L372/'Denuncias-Renuncias'!$G372)))</f>
        <v>-</v>
      </c>
      <c r="H372" s="50" t="str">
        <f>+IF('Denuncias-Renuncias'!$G372=0,"-",IF('Denuncias-Renuncias'!M372=0,"-",('Denuncias-Renuncias'!M372/'Denuncias-Renuncias'!$G372)))</f>
        <v>-</v>
      </c>
      <c r="I372" s="50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50" t="str">
        <f>+IF('Denuncias-Renuncias'!$G373=0,"-",IF('Denuncias-Renuncias'!H373=0,"-",('Denuncias-Renuncias'!H373/'Denuncias-Renuncias'!$G373)))</f>
        <v>-</v>
      </c>
      <c r="D373" s="50" t="str">
        <f>+IF('Denuncias-Renuncias'!$G373=0,"-",IF('Denuncias-Renuncias'!I373=0,"-",('Denuncias-Renuncias'!I373/'Denuncias-Renuncias'!$G373)))</f>
        <v>-</v>
      </c>
      <c r="E373" s="50">
        <f>+IF('Denuncias-Renuncias'!$G373=0,"-",IF('Denuncias-Renuncias'!J373=0,"-",('Denuncias-Renuncias'!J373/'Denuncias-Renuncias'!$G373)))</f>
        <v>1</v>
      </c>
      <c r="F373" s="50" t="str">
        <f>+IF('Denuncias-Renuncias'!$G373=0,"-",IF('Denuncias-Renuncias'!K373=0,"-",('Denuncias-Renuncias'!K373/'Denuncias-Renuncias'!$G373)))</f>
        <v>-</v>
      </c>
      <c r="G373" s="50" t="str">
        <f>+IF('Denuncias-Renuncias'!$G373=0,"-",IF('Denuncias-Renuncias'!L373=0,"-",('Denuncias-Renuncias'!L373/'Denuncias-Renuncias'!$G373)))</f>
        <v>-</v>
      </c>
      <c r="H373" s="50" t="str">
        <f>+IF('Denuncias-Renuncias'!$G373=0,"-",IF('Denuncias-Renuncias'!M373=0,"-",('Denuncias-Renuncias'!M373/'Denuncias-Renuncias'!$G373)))</f>
        <v>-</v>
      </c>
      <c r="I373" s="50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50" t="str">
        <f>+IF('Denuncias-Renuncias'!$G374=0,"-",IF('Denuncias-Renuncias'!H374=0,"-",('Denuncias-Renuncias'!H374/'Denuncias-Renuncias'!$G374)))</f>
        <v>-</v>
      </c>
      <c r="D374" s="50" t="str">
        <f>+IF('Denuncias-Renuncias'!$G374=0,"-",IF('Denuncias-Renuncias'!I374=0,"-",('Denuncias-Renuncias'!I374/'Denuncias-Renuncias'!$G374)))</f>
        <v>-</v>
      </c>
      <c r="E374" s="50">
        <f>+IF('Denuncias-Renuncias'!$G374=0,"-",IF('Denuncias-Renuncias'!J374=0,"-",('Denuncias-Renuncias'!J374/'Denuncias-Renuncias'!$G374)))</f>
        <v>1</v>
      </c>
      <c r="F374" s="50" t="str">
        <f>+IF('Denuncias-Renuncias'!$G374=0,"-",IF('Denuncias-Renuncias'!K374=0,"-",('Denuncias-Renuncias'!K374/'Denuncias-Renuncias'!$G374)))</f>
        <v>-</v>
      </c>
      <c r="G374" s="50" t="str">
        <f>+IF('Denuncias-Renuncias'!$G374=0,"-",IF('Denuncias-Renuncias'!L374=0,"-",('Denuncias-Renuncias'!L374/'Denuncias-Renuncias'!$G374)))</f>
        <v>-</v>
      </c>
      <c r="H374" s="50" t="str">
        <f>+IF('Denuncias-Renuncias'!$G374=0,"-",IF('Denuncias-Renuncias'!M374=0,"-",('Denuncias-Renuncias'!M374/'Denuncias-Renuncias'!$G374)))</f>
        <v>-</v>
      </c>
      <c r="I374" s="50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50" t="str">
        <f>+IF('Denuncias-Renuncias'!$G375=0,"-",IF('Denuncias-Renuncias'!H375=0,"-",('Denuncias-Renuncias'!H375/'Denuncias-Renuncias'!$G375)))</f>
        <v>-</v>
      </c>
      <c r="D375" s="50" t="str">
        <f>+IF('Denuncias-Renuncias'!$G375=0,"-",IF('Denuncias-Renuncias'!I375=0,"-",('Denuncias-Renuncias'!I375/'Denuncias-Renuncias'!$G375)))</f>
        <v>-</v>
      </c>
      <c r="E375" s="50">
        <f>+IF('Denuncias-Renuncias'!$G375=0,"-",IF('Denuncias-Renuncias'!J375=0,"-",('Denuncias-Renuncias'!J375/'Denuncias-Renuncias'!$G375)))</f>
        <v>0.80769230769230771</v>
      </c>
      <c r="F375" s="50" t="str">
        <f>+IF('Denuncias-Renuncias'!$G375=0,"-",IF('Denuncias-Renuncias'!K375=0,"-",('Denuncias-Renuncias'!K375/'Denuncias-Renuncias'!$G375)))</f>
        <v>-</v>
      </c>
      <c r="G375" s="50">
        <f>+IF('Denuncias-Renuncias'!$G375=0,"-",IF('Denuncias-Renuncias'!L375=0,"-",('Denuncias-Renuncias'!L375/'Denuncias-Renuncias'!$G375)))</f>
        <v>0.19230769230769232</v>
      </c>
      <c r="H375" s="50" t="str">
        <f>+IF('Denuncias-Renuncias'!$G375=0,"-",IF('Denuncias-Renuncias'!M375=0,"-",('Denuncias-Renuncias'!M375/'Denuncias-Renuncias'!$G375)))</f>
        <v>-</v>
      </c>
      <c r="I375" s="50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50" t="str">
        <f>+IF('Denuncias-Renuncias'!$G376=0,"-",IF('Denuncias-Renuncias'!H376=0,"-",('Denuncias-Renuncias'!H376/'Denuncias-Renuncias'!$G376)))</f>
        <v>-</v>
      </c>
      <c r="D376" s="50" t="str">
        <f>+IF('Denuncias-Renuncias'!$G376=0,"-",IF('Denuncias-Renuncias'!I376=0,"-",('Denuncias-Renuncias'!I376/'Denuncias-Renuncias'!$G376)))</f>
        <v>-</v>
      </c>
      <c r="E376" s="50">
        <f>+IF('Denuncias-Renuncias'!$G376=0,"-",IF('Denuncias-Renuncias'!J376=0,"-",('Denuncias-Renuncias'!J376/'Denuncias-Renuncias'!$G376)))</f>
        <v>1</v>
      </c>
      <c r="F376" s="50" t="str">
        <f>+IF('Denuncias-Renuncias'!$G376=0,"-",IF('Denuncias-Renuncias'!K376=0,"-",('Denuncias-Renuncias'!K376/'Denuncias-Renuncias'!$G376)))</f>
        <v>-</v>
      </c>
      <c r="G376" s="50" t="str">
        <f>+IF('Denuncias-Renuncias'!$G376=0,"-",IF('Denuncias-Renuncias'!L376=0,"-",('Denuncias-Renuncias'!L376/'Denuncias-Renuncias'!$G376)))</f>
        <v>-</v>
      </c>
      <c r="H376" s="50" t="str">
        <f>+IF('Denuncias-Renuncias'!$G376=0,"-",IF('Denuncias-Renuncias'!M376=0,"-",('Denuncias-Renuncias'!M376/'Denuncias-Renuncias'!$G376)))</f>
        <v>-</v>
      </c>
      <c r="I376" s="50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50" t="str">
        <f>+IF('Denuncias-Renuncias'!$G377=0,"-",IF('Denuncias-Renuncias'!H377=0,"-",('Denuncias-Renuncias'!H377/'Denuncias-Renuncias'!$G377)))</f>
        <v>-</v>
      </c>
      <c r="D377" s="50">
        <f>+IF('Denuncias-Renuncias'!$G377=0,"-",IF('Denuncias-Renuncias'!I377=0,"-",('Denuncias-Renuncias'!I377/'Denuncias-Renuncias'!$G377)))</f>
        <v>3.9215686274509803E-2</v>
      </c>
      <c r="E377" s="50">
        <f>+IF('Denuncias-Renuncias'!$G377=0,"-",IF('Denuncias-Renuncias'!J377=0,"-",('Denuncias-Renuncias'!J377/'Denuncias-Renuncias'!$G377)))</f>
        <v>0.8784313725490196</v>
      </c>
      <c r="F377" s="50" t="str">
        <f>+IF('Denuncias-Renuncias'!$G377=0,"-",IF('Denuncias-Renuncias'!K377=0,"-",('Denuncias-Renuncias'!K377/'Denuncias-Renuncias'!$G377)))</f>
        <v>-</v>
      </c>
      <c r="G377" s="50">
        <f>+IF('Denuncias-Renuncias'!$G377=0,"-",IF('Denuncias-Renuncias'!L377=0,"-",('Denuncias-Renuncias'!L377/'Denuncias-Renuncias'!$G377)))</f>
        <v>8.2352941176470587E-2</v>
      </c>
      <c r="H377" s="50" t="str">
        <f>+IF('Denuncias-Renuncias'!$G377=0,"-",IF('Denuncias-Renuncias'!M377=0,"-",('Denuncias-Renuncias'!M377/'Denuncias-Renuncias'!$G377)))</f>
        <v>-</v>
      </c>
      <c r="I377" s="50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50">
        <f>+IF('Denuncias-Renuncias'!$G378=0,"-",IF('Denuncias-Renuncias'!H378=0,"-",('Denuncias-Renuncias'!H378/'Denuncias-Renuncias'!$G378)))</f>
        <v>5.3571428571428568E-2</v>
      </c>
      <c r="D378" s="50" t="str">
        <f>+IF('Denuncias-Renuncias'!$G378=0,"-",IF('Denuncias-Renuncias'!I378=0,"-",('Denuncias-Renuncias'!I378/'Denuncias-Renuncias'!$G378)))</f>
        <v>-</v>
      </c>
      <c r="E378" s="50">
        <f>+IF('Denuncias-Renuncias'!$G378=0,"-",IF('Denuncias-Renuncias'!J378=0,"-",('Denuncias-Renuncias'!J378/'Denuncias-Renuncias'!$G378)))</f>
        <v>0.5357142857142857</v>
      </c>
      <c r="F378" s="50">
        <f>+IF('Denuncias-Renuncias'!$G378=0,"-",IF('Denuncias-Renuncias'!K378=0,"-",('Denuncias-Renuncias'!K378/'Denuncias-Renuncias'!$G378)))</f>
        <v>0.17857142857142858</v>
      </c>
      <c r="G378" s="50" t="str">
        <f>+IF('Denuncias-Renuncias'!$G378=0,"-",IF('Denuncias-Renuncias'!L378=0,"-",('Denuncias-Renuncias'!L378/'Denuncias-Renuncias'!$G378)))</f>
        <v>-</v>
      </c>
      <c r="H378" s="50">
        <f>+IF('Denuncias-Renuncias'!$G378=0,"-",IF('Denuncias-Renuncias'!M378=0,"-",('Denuncias-Renuncias'!M378/'Denuncias-Renuncias'!$G378)))</f>
        <v>0.23214285714285715</v>
      </c>
      <c r="I378" s="50" t="str">
        <f>+IF('Denuncias-Renuncias'!$G378=0,"-",IF('Denuncias-Renuncias'!N378=0,"-",('Denuncias-Renuncias'!N378/'Denuncias-Renuncias'!$G378)))</f>
        <v>-</v>
      </c>
    </row>
    <row r="379" spans="2:9" ht="20.100000000000001" customHeight="1" thickBot="1" x14ac:dyDescent="0.25">
      <c r="B379" s="4" t="s">
        <v>554</v>
      </c>
      <c r="C379" s="50" t="str">
        <f>+IF('Denuncias-Renuncias'!$G379=0,"-",IF('Denuncias-Renuncias'!H379=0,"-",('Denuncias-Renuncias'!H379/'Denuncias-Renuncias'!$G379)))</f>
        <v>-</v>
      </c>
      <c r="D379" s="50" t="str">
        <f>+IF('Denuncias-Renuncias'!$G379=0,"-",IF('Denuncias-Renuncias'!I379=0,"-",('Denuncias-Renuncias'!I379/'Denuncias-Renuncias'!$G379)))</f>
        <v>-</v>
      </c>
      <c r="E379" s="50">
        <f>+IF('Denuncias-Renuncias'!$G379=0,"-",IF('Denuncias-Renuncias'!J379=0,"-",('Denuncias-Renuncias'!J379/'Denuncias-Renuncias'!$G379)))</f>
        <v>0.6</v>
      </c>
      <c r="F379" s="50" t="str">
        <f>+IF('Denuncias-Renuncias'!$G379=0,"-",IF('Denuncias-Renuncias'!K379=0,"-",('Denuncias-Renuncias'!K379/'Denuncias-Renuncias'!$G379)))</f>
        <v>-</v>
      </c>
      <c r="G379" s="50">
        <f>+IF('Denuncias-Renuncias'!$G379=0,"-",IF('Denuncias-Renuncias'!L379=0,"-",('Denuncias-Renuncias'!L379/'Denuncias-Renuncias'!$G379)))</f>
        <v>0.2</v>
      </c>
      <c r="H379" s="50">
        <f>+IF('Denuncias-Renuncias'!$G379=0,"-",IF('Denuncias-Renuncias'!M379=0,"-",('Denuncias-Renuncias'!M379/'Denuncias-Renuncias'!$G379)))</f>
        <v>0.2</v>
      </c>
      <c r="I379" s="50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50" t="str">
        <f>+IF('Denuncias-Renuncias'!$G380=0,"-",IF('Denuncias-Renuncias'!H380=0,"-",('Denuncias-Renuncias'!H380/'Denuncias-Renuncias'!$G380)))</f>
        <v>-</v>
      </c>
      <c r="D380" s="50" t="str">
        <f>+IF('Denuncias-Renuncias'!$G380=0,"-",IF('Denuncias-Renuncias'!I380=0,"-",('Denuncias-Renuncias'!I380/'Denuncias-Renuncias'!$G380)))</f>
        <v>-</v>
      </c>
      <c r="E380" s="50">
        <f>+IF('Denuncias-Renuncias'!$G380=0,"-",IF('Denuncias-Renuncias'!J380=0,"-",('Denuncias-Renuncias'!J380/'Denuncias-Renuncias'!$G380)))</f>
        <v>1</v>
      </c>
      <c r="F380" s="50" t="str">
        <f>+IF('Denuncias-Renuncias'!$G380=0,"-",IF('Denuncias-Renuncias'!K380=0,"-",('Denuncias-Renuncias'!K380/'Denuncias-Renuncias'!$G380)))</f>
        <v>-</v>
      </c>
      <c r="G380" s="50" t="str">
        <f>+IF('Denuncias-Renuncias'!$G380=0,"-",IF('Denuncias-Renuncias'!L380=0,"-",('Denuncias-Renuncias'!L380/'Denuncias-Renuncias'!$G380)))</f>
        <v>-</v>
      </c>
      <c r="H380" s="50" t="str">
        <f>+IF('Denuncias-Renuncias'!$G380=0,"-",IF('Denuncias-Renuncias'!M380=0,"-",('Denuncias-Renuncias'!M380/'Denuncias-Renuncias'!$G380)))</f>
        <v>-</v>
      </c>
      <c r="I380" s="50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50" t="str">
        <f>+IF('Denuncias-Renuncias'!$G381=0,"-",IF('Denuncias-Renuncias'!H381=0,"-",('Denuncias-Renuncias'!H381/'Denuncias-Renuncias'!$G381)))</f>
        <v>-</v>
      </c>
      <c r="D381" s="50" t="str">
        <f>+IF('Denuncias-Renuncias'!$G381=0,"-",IF('Denuncias-Renuncias'!I381=0,"-",('Denuncias-Renuncias'!I381/'Denuncias-Renuncias'!$G381)))</f>
        <v>-</v>
      </c>
      <c r="E381" s="50">
        <f>+IF('Denuncias-Renuncias'!$G381=0,"-",IF('Denuncias-Renuncias'!J381=0,"-",('Denuncias-Renuncias'!J381/'Denuncias-Renuncias'!$G381)))</f>
        <v>1</v>
      </c>
      <c r="F381" s="50" t="str">
        <f>+IF('Denuncias-Renuncias'!$G381=0,"-",IF('Denuncias-Renuncias'!K381=0,"-",('Denuncias-Renuncias'!K381/'Denuncias-Renuncias'!$G381)))</f>
        <v>-</v>
      </c>
      <c r="G381" s="50" t="str">
        <f>+IF('Denuncias-Renuncias'!$G381=0,"-",IF('Denuncias-Renuncias'!L381=0,"-",('Denuncias-Renuncias'!L381/'Denuncias-Renuncias'!$G381)))</f>
        <v>-</v>
      </c>
      <c r="H381" s="50" t="str">
        <f>+IF('Denuncias-Renuncias'!$G381=0,"-",IF('Denuncias-Renuncias'!M381=0,"-",('Denuncias-Renuncias'!M381/'Denuncias-Renuncias'!$G381)))</f>
        <v>-</v>
      </c>
      <c r="I381" s="50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50" t="str">
        <f>+IF('Denuncias-Renuncias'!$G382=0,"-",IF('Denuncias-Renuncias'!H382=0,"-",('Denuncias-Renuncias'!H382/'Denuncias-Renuncias'!$G382)))</f>
        <v>-</v>
      </c>
      <c r="D382" s="50" t="str">
        <f>+IF('Denuncias-Renuncias'!$G382=0,"-",IF('Denuncias-Renuncias'!I382=0,"-",('Denuncias-Renuncias'!I382/'Denuncias-Renuncias'!$G382)))</f>
        <v>-</v>
      </c>
      <c r="E382" s="50">
        <f>+IF('Denuncias-Renuncias'!$G382=0,"-",IF('Denuncias-Renuncias'!J382=0,"-",('Denuncias-Renuncias'!J382/'Denuncias-Renuncias'!$G382)))</f>
        <v>0.58333333333333337</v>
      </c>
      <c r="F382" s="50">
        <f>+IF('Denuncias-Renuncias'!$G382=0,"-",IF('Denuncias-Renuncias'!K382=0,"-",('Denuncias-Renuncias'!K382/'Denuncias-Renuncias'!$G382)))</f>
        <v>0.16666666666666666</v>
      </c>
      <c r="G382" s="50">
        <f>+IF('Denuncias-Renuncias'!$G382=0,"-",IF('Denuncias-Renuncias'!L382=0,"-",('Denuncias-Renuncias'!L382/'Denuncias-Renuncias'!$G382)))</f>
        <v>0.16666666666666666</v>
      </c>
      <c r="H382" s="50">
        <f>+IF('Denuncias-Renuncias'!$G382=0,"-",IF('Denuncias-Renuncias'!M382=0,"-",('Denuncias-Renuncias'!M382/'Denuncias-Renuncias'!$G382)))</f>
        <v>8.3333333333333329E-2</v>
      </c>
      <c r="I382" s="50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50" t="str">
        <f>+IF('Denuncias-Renuncias'!$G383=0,"-",IF('Denuncias-Renuncias'!H383=0,"-",('Denuncias-Renuncias'!H383/'Denuncias-Renuncias'!$G383)))</f>
        <v>-</v>
      </c>
      <c r="D383" s="50" t="str">
        <f>+IF('Denuncias-Renuncias'!$G383=0,"-",IF('Denuncias-Renuncias'!I383=0,"-",('Denuncias-Renuncias'!I383/'Denuncias-Renuncias'!$G383)))</f>
        <v>-</v>
      </c>
      <c r="E383" s="50">
        <f>+IF('Denuncias-Renuncias'!$G383=0,"-",IF('Denuncias-Renuncias'!J383=0,"-",('Denuncias-Renuncias'!J383/'Denuncias-Renuncias'!$G383)))</f>
        <v>0.93939393939393945</v>
      </c>
      <c r="F383" s="50" t="str">
        <f>+IF('Denuncias-Renuncias'!$G383=0,"-",IF('Denuncias-Renuncias'!K383=0,"-",('Denuncias-Renuncias'!K383/'Denuncias-Renuncias'!$G383)))</f>
        <v>-</v>
      </c>
      <c r="G383" s="50" t="str">
        <f>+IF('Denuncias-Renuncias'!$G383=0,"-",IF('Denuncias-Renuncias'!L383=0,"-",('Denuncias-Renuncias'!L383/'Denuncias-Renuncias'!$G383)))</f>
        <v>-</v>
      </c>
      <c r="H383" s="50">
        <f>+IF('Denuncias-Renuncias'!$G383=0,"-",IF('Denuncias-Renuncias'!M383=0,"-",('Denuncias-Renuncias'!M383/'Denuncias-Renuncias'!$G383)))</f>
        <v>6.0606060606060608E-2</v>
      </c>
      <c r="I383" s="50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50" t="str">
        <f>+IF('Denuncias-Renuncias'!$G384=0,"-",IF('Denuncias-Renuncias'!H384=0,"-",('Denuncias-Renuncias'!H384/'Denuncias-Renuncias'!$G384)))</f>
        <v>-</v>
      </c>
      <c r="D384" s="50" t="str">
        <f>+IF('Denuncias-Renuncias'!$G384=0,"-",IF('Denuncias-Renuncias'!I384=0,"-",('Denuncias-Renuncias'!I384/'Denuncias-Renuncias'!$G384)))</f>
        <v>-</v>
      </c>
      <c r="E384" s="50">
        <f>+IF('Denuncias-Renuncias'!$G384=0,"-",IF('Denuncias-Renuncias'!J384=0,"-",('Denuncias-Renuncias'!J384/'Denuncias-Renuncias'!$G384)))</f>
        <v>0.94444444444444442</v>
      </c>
      <c r="F384" s="50">
        <f>+IF('Denuncias-Renuncias'!$G384=0,"-",IF('Denuncias-Renuncias'!K384=0,"-",('Denuncias-Renuncias'!K384/'Denuncias-Renuncias'!$G384)))</f>
        <v>5.5555555555555552E-2</v>
      </c>
      <c r="G384" s="50" t="str">
        <f>+IF('Denuncias-Renuncias'!$G384=0,"-",IF('Denuncias-Renuncias'!L384=0,"-",('Denuncias-Renuncias'!L384/'Denuncias-Renuncias'!$G384)))</f>
        <v>-</v>
      </c>
      <c r="H384" s="50" t="str">
        <f>+IF('Denuncias-Renuncias'!$G384=0,"-",IF('Denuncias-Renuncias'!M384=0,"-",('Denuncias-Renuncias'!M384/'Denuncias-Renuncias'!$G384)))</f>
        <v>-</v>
      </c>
      <c r="I384" s="50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50">
        <f>+IF('Denuncias-Renuncias'!$G385=0,"-",IF('Denuncias-Renuncias'!H385=0,"-",('Denuncias-Renuncias'!H385/'Denuncias-Renuncias'!$G385)))</f>
        <v>7.1428571428571425E-2</v>
      </c>
      <c r="D385" s="50" t="str">
        <f>+IF('Denuncias-Renuncias'!$G385=0,"-",IF('Denuncias-Renuncias'!I385=0,"-",('Denuncias-Renuncias'!I385/'Denuncias-Renuncias'!$G385)))</f>
        <v>-</v>
      </c>
      <c r="E385" s="50">
        <f>+IF('Denuncias-Renuncias'!$G385=0,"-",IF('Denuncias-Renuncias'!J385=0,"-",('Denuncias-Renuncias'!J385/'Denuncias-Renuncias'!$G385)))</f>
        <v>0.7857142857142857</v>
      </c>
      <c r="F385" s="50" t="str">
        <f>+IF('Denuncias-Renuncias'!$G385=0,"-",IF('Denuncias-Renuncias'!K385=0,"-",('Denuncias-Renuncias'!K385/'Denuncias-Renuncias'!$G385)))</f>
        <v>-</v>
      </c>
      <c r="G385" s="50">
        <f>+IF('Denuncias-Renuncias'!$G385=0,"-",IF('Denuncias-Renuncias'!L385=0,"-",('Denuncias-Renuncias'!L385/'Denuncias-Renuncias'!$G385)))</f>
        <v>7.1428571428571425E-2</v>
      </c>
      <c r="H385" s="50" t="str">
        <f>+IF('Denuncias-Renuncias'!$G385=0,"-",IF('Denuncias-Renuncias'!M385=0,"-",('Denuncias-Renuncias'!M385/'Denuncias-Renuncias'!$G385)))</f>
        <v>-</v>
      </c>
      <c r="I385" s="50">
        <f>+IF('Denuncias-Renuncias'!$G385=0,"-",IF('Denuncias-Renuncias'!N385=0,"-",('Denuncias-Renuncias'!N385/'Denuncias-Renuncias'!$G385)))</f>
        <v>7.1428571428571425E-2</v>
      </c>
    </row>
    <row r="386" spans="2:9" ht="20.100000000000001" customHeight="1" thickBot="1" x14ac:dyDescent="0.25">
      <c r="B386" s="4" t="s">
        <v>560</v>
      </c>
      <c r="C386" s="50">
        <f>+IF('Denuncias-Renuncias'!$G386=0,"-",IF('Denuncias-Renuncias'!H386=0,"-",('Denuncias-Renuncias'!H386/'Denuncias-Renuncias'!$G386)))</f>
        <v>0.14285714285714285</v>
      </c>
      <c r="D386" s="50" t="str">
        <f>+IF('Denuncias-Renuncias'!$G386=0,"-",IF('Denuncias-Renuncias'!I386=0,"-",('Denuncias-Renuncias'!I386/'Denuncias-Renuncias'!$G386)))</f>
        <v>-</v>
      </c>
      <c r="E386" s="50">
        <f>+IF('Denuncias-Renuncias'!$G386=0,"-",IF('Denuncias-Renuncias'!J386=0,"-",('Denuncias-Renuncias'!J386/'Denuncias-Renuncias'!$G386)))</f>
        <v>0.5</v>
      </c>
      <c r="F386" s="50" t="str">
        <f>+IF('Denuncias-Renuncias'!$G386=0,"-",IF('Denuncias-Renuncias'!K386=0,"-",('Denuncias-Renuncias'!K386/'Denuncias-Renuncias'!$G386)))</f>
        <v>-</v>
      </c>
      <c r="G386" s="50" t="str">
        <f>+IF('Denuncias-Renuncias'!$G386=0,"-",IF('Denuncias-Renuncias'!L386=0,"-",('Denuncias-Renuncias'!L386/'Denuncias-Renuncias'!$G386)))</f>
        <v>-</v>
      </c>
      <c r="H386" s="50">
        <f>+IF('Denuncias-Renuncias'!$G386=0,"-",IF('Denuncias-Renuncias'!M386=0,"-",('Denuncias-Renuncias'!M386/'Denuncias-Renuncias'!$G386)))</f>
        <v>0.35714285714285715</v>
      </c>
      <c r="I386" s="50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50" t="str">
        <f>+IF('Denuncias-Renuncias'!$G387=0,"-",IF('Denuncias-Renuncias'!H387=0,"-",('Denuncias-Renuncias'!H387/'Denuncias-Renuncias'!$G387)))</f>
        <v>-</v>
      </c>
      <c r="D387" s="50" t="str">
        <f>+IF('Denuncias-Renuncias'!$G387=0,"-",IF('Denuncias-Renuncias'!I387=0,"-",('Denuncias-Renuncias'!I387/'Denuncias-Renuncias'!$G387)))</f>
        <v>-</v>
      </c>
      <c r="E387" s="50">
        <f>+IF('Denuncias-Renuncias'!$G387=0,"-",IF('Denuncias-Renuncias'!J387=0,"-",('Denuncias-Renuncias'!J387/'Denuncias-Renuncias'!$G387)))</f>
        <v>0.83333333333333337</v>
      </c>
      <c r="F387" s="50" t="str">
        <f>+IF('Denuncias-Renuncias'!$G387=0,"-",IF('Denuncias-Renuncias'!K387=0,"-",('Denuncias-Renuncias'!K387/'Denuncias-Renuncias'!$G387)))</f>
        <v>-</v>
      </c>
      <c r="G387" s="50">
        <f>+IF('Denuncias-Renuncias'!$G387=0,"-",IF('Denuncias-Renuncias'!L387=0,"-",('Denuncias-Renuncias'!L387/'Denuncias-Renuncias'!$G387)))</f>
        <v>0.16666666666666666</v>
      </c>
      <c r="H387" s="50" t="str">
        <f>+IF('Denuncias-Renuncias'!$G387=0,"-",IF('Denuncias-Renuncias'!M387=0,"-",('Denuncias-Renuncias'!M387/'Denuncias-Renuncias'!$G387)))</f>
        <v>-</v>
      </c>
      <c r="I387" s="50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50" t="str">
        <f>+IF('Denuncias-Renuncias'!$G388=0,"-",IF('Denuncias-Renuncias'!H388=0,"-",('Denuncias-Renuncias'!H388/'Denuncias-Renuncias'!$G388)))</f>
        <v>-</v>
      </c>
      <c r="D388" s="50" t="str">
        <f>+IF('Denuncias-Renuncias'!$G388=0,"-",IF('Denuncias-Renuncias'!I388=0,"-",('Denuncias-Renuncias'!I388/'Denuncias-Renuncias'!$G388)))</f>
        <v>-</v>
      </c>
      <c r="E388" s="50">
        <f>+IF('Denuncias-Renuncias'!$G388=0,"-",IF('Denuncias-Renuncias'!J388=0,"-",('Denuncias-Renuncias'!J388/'Denuncias-Renuncias'!$G388)))</f>
        <v>0.9642857142857143</v>
      </c>
      <c r="F388" s="50">
        <f>+IF('Denuncias-Renuncias'!$G388=0,"-",IF('Denuncias-Renuncias'!K388=0,"-",('Denuncias-Renuncias'!K388/'Denuncias-Renuncias'!$G388)))</f>
        <v>3.5714285714285712E-2</v>
      </c>
      <c r="G388" s="50" t="str">
        <f>+IF('Denuncias-Renuncias'!$G388=0,"-",IF('Denuncias-Renuncias'!L388=0,"-",('Denuncias-Renuncias'!L388/'Denuncias-Renuncias'!$G388)))</f>
        <v>-</v>
      </c>
      <c r="H388" s="50" t="str">
        <f>+IF('Denuncias-Renuncias'!$G388=0,"-",IF('Denuncias-Renuncias'!M388=0,"-",('Denuncias-Renuncias'!M388/'Denuncias-Renuncias'!$G388)))</f>
        <v>-</v>
      </c>
      <c r="I388" s="50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50" t="str">
        <f>+IF('Denuncias-Renuncias'!$G389=0,"-",IF('Denuncias-Renuncias'!H389=0,"-",('Denuncias-Renuncias'!H389/'Denuncias-Renuncias'!$G389)))</f>
        <v>-</v>
      </c>
      <c r="D389" s="50" t="str">
        <f>+IF('Denuncias-Renuncias'!$G389=0,"-",IF('Denuncias-Renuncias'!I389=0,"-",('Denuncias-Renuncias'!I389/'Denuncias-Renuncias'!$G389)))</f>
        <v>-</v>
      </c>
      <c r="E389" s="50">
        <f>+IF('Denuncias-Renuncias'!$G389=0,"-",IF('Denuncias-Renuncias'!J389=0,"-",('Denuncias-Renuncias'!J389/'Denuncias-Renuncias'!$G389)))</f>
        <v>0.47470817120622566</v>
      </c>
      <c r="F389" s="50" t="str">
        <f>+IF('Denuncias-Renuncias'!$G389=0,"-",IF('Denuncias-Renuncias'!K389=0,"-",('Denuncias-Renuncias'!K389/'Denuncias-Renuncias'!$G389)))</f>
        <v>-</v>
      </c>
      <c r="G389" s="50">
        <f>+IF('Denuncias-Renuncias'!$G389=0,"-",IF('Denuncias-Renuncias'!L389=0,"-",('Denuncias-Renuncias'!L389/'Denuncias-Renuncias'!$G389)))</f>
        <v>0.22957198443579765</v>
      </c>
      <c r="H389" s="50">
        <f>+IF('Denuncias-Renuncias'!$G389=0,"-",IF('Denuncias-Renuncias'!M389=0,"-",('Denuncias-Renuncias'!M389/'Denuncias-Renuncias'!$G389)))</f>
        <v>0.29571984435797666</v>
      </c>
      <c r="I389" s="50" t="str">
        <f>+IF('Denuncias-Renuncias'!$G389=0,"-",IF('Denuncias-Renuncias'!N389=0,"-",('Denuncias-Renuncias'!N389/'Denuncias-Renuncias'!$G389)))</f>
        <v>-</v>
      </c>
    </row>
    <row r="390" spans="2:9" ht="20.100000000000001" customHeight="1" thickBot="1" x14ac:dyDescent="0.25">
      <c r="B390" s="4" t="s">
        <v>564</v>
      </c>
      <c r="C390" s="50" t="str">
        <f>+IF('Denuncias-Renuncias'!$G390=0,"-",IF('Denuncias-Renuncias'!H390=0,"-",('Denuncias-Renuncias'!H390/'Denuncias-Renuncias'!$G390)))</f>
        <v>-</v>
      </c>
      <c r="D390" s="50" t="str">
        <f>+IF('Denuncias-Renuncias'!$G390=0,"-",IF('Denuncias-Renuncias'!I390=0,"-",('Denuncias-Renuncias'!I390/'Denuncias-Renuncias'!$G390)))</f>
        <v>-</v>
      </c>
      <c r="E390" s="50">
        <f>+IF('Denuncias-Renuncias'!$G390=0,"-",IF('Denuncias-Renuncias'!J390=0,"-",('Denuncias-Renuncias'!J390/'Denuncias-Renuncias'!$G390)))</f>
        <v>0.7846153846153846</v>
      </c>
      <c r="F390" s="50">
        <f>+IF('Denuncias-Renuncias'!$G390=0,"-",IF('Denuncias-Renuncias'!K390=0,"-",('Denuncias-Renuncias'!K390/'Denuncias-Renuncias'!$G390)))</f>
        <v>9.2307692307692313E-2</v>
      </c>
      <c r="G390" s="50">
        <f>+IF('Denuncias-Renuncias'!$G390=0,"-",IF('Denuncias-Renuncias'!L390=0,"-",('Denuncias-Renuncias'!L390/'Denuncias-Renuncias'!$G390)))</f>
        <v>4.6153846153846156E-2</v>
      </c>
      <c r="H390" s="50">
        <f>+IF('Denuncias-Renuncias'!$G390=0,"-",IF('Denuncias-Renuncias'!M390=0,"-",('Denuncias-Renuncias'!M390/'Denuncias-Renuncias'!$G390)))</f>
        <v>7.6923076923076927E-2</v>
      </c>
      <c r="I390" s="50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50" t="str">
        <f>+IF('Denuncias-Renuncias'!$G391=0,"-",IF('Denuncias-Renuncias'!H391=0,"-",('Denuncias-Renuncias'!H391/'Denuncias-Renuncias'!$G391)))</f>
        <v>-</v>
      </c>
      <c r="D391" s="50" t="str">
        <f>+IF('Denuncias-Renuncias'!$G391=0,"-",IF('Denuncias-Renuncias'!I391=0,"-",('Denuncias-Renuncias'!I391/'Denuncias-Renuncias'!$G391)))</f>
        <v>-</v>
      </c>
      <c r="E391" s="50">
        <f>+IF('Denuncias-Renuncias'!$G391=0,"-",IF('Denuncias-Renuncias'!J391=0,"-",('Denuncias-Renuncias'!J391/'Denuncias-Renuncias'!$G391)))</f>
        <v>0.70560747663551404</v>
      </c>
      <c r="F391" s="50">
        <f>+IF('Denuncias-Renuncias'!$G391=0,"-",IF('Denuncias-Renuncias'!K391=0,"-",('Denuncias-Renuncias'!K391/'Denuncias-Renuncias'!$G391)))</f>
        <v>7.0093457943925228E-2</v>
      </c>
      <c r="G391" s="50" t="str">
        <f>+IF('Denuncias-Renuncias'!$G391=0,"-",IF('Denuncias-Renuncias'!L391=0,"-",('Denuncias-Renuncias'!L391/'Denuncias-Renuncias'!$G391)))</f>
        <v>-</v>
      </c>
      <c r="H391" s="50">
        <f>+IF('Denuncias-Renuncias'!$G391=0,"-",IF('Denuncias-Renuncias'!M391=0,"-",('Denuncias-Renuncias'!M391/'Denuncias-Renuncias'!$G391)))</f>
        <v>0.22429906542056074</v>
      </c>
      <c r="I391" s="50" t="str">
        <f>+IF('Denuncias-Renuncias'!$G391=0,"-",IF('Denuncias-Renuncias'!N391=0,"-",('Denuncias-Renuncias'!N391/'Denuncias-Renuncias'!$G391)))</f>
        <v>-</v>
      </c>
    </row>
    <row r="392" spans="2:9" ht="20.100000000000001" customHeight="1" thickBot="1" x14ac:dyDescent="0.25">
      <c r="B392" s="4" t="s">
        <v>566</v>
      </c>
      <c r="C392" s="50" t="str">
        <f>+IF('Denuncias-Renuncias'!$G392=0,"-",IF('Denuncias-Renuncias'!H392=0,"-",('Denuncias-Renuncias'!H392/'Denuncias-Renuncias'!$G392)))</f>
        <v>-</v>
      </c>
      <c r="D392" s="50" t="str">
        <f>+IF('Denuncias-Renuncias'!$G392=0,"-",IF('Denuncias-Renuncias'!I392=0,"-",('Denuncias-Renuncias'!I392/'Denuncias-Renuncias'!$G392)))</f>
        <v>-</v>
      </c>
      <c r="E392" s="50">
        <f>+IF('Denuncias-Renuncias'!$G392=0,"-",IF('Denuncias-Renuncias'!J392=0,"-",('Denuncias-Renuncias'!J392/'Denuncias-Renuncias'!$G392)))</f>
        <v>0.9337349397590361</v>
      </c>
      <c r="F392" s="50">
        <f>+IF('Denuncias-Renuncias'!$G392=0,"-",IF('Denuncias-Renuncias'!K392=0,"-",('Denuncias-Renuncias'!K392/'Denuncias-Renuncias'!$G392)))</f>
        <v>6.024096385542169E-3</v>
      </c>
      <c r="G392" s="50">
        <f>+IF('Denuncias-Renuncias'!$G392=0,"-",IF('Denuncias-Renuncias'!L392=0,"-",('Denuncias-Renuncias'!L392/'Denuncias-Renuncias'!$G392)))</f>
        <v>4.2168674698795178E-2</v>
      </c>
      <c r="H392" s="50" t="str">
        <f>+IF('Denuncias-Renuncias'!$G392=0,"-",IF('Denuncias-Renuncias'!M392=0,"-",('Denuncias-Renuncias'!M392/'Denuncias-Renuncias'!$G392)))</f>
        <v>-</v>
      </c>
      <c r="I392" s="50">
        <f>+IF('Denuncias-Renuncias'!$G392=0,"-",IF('Denuncias-Renuncias'!N392=0,"-",('Denuncias-Renuncias'!N392/'Denuncias-Renuncias'!$G392)))</f>
        <v>1.8072289156626505E-2</v>
      </c>
    </row>
    <row r="393" spans="2:9" ht="20.100000000000001" customHeight="1" thickBot="1" x14ac:dyDescent="0.25">
      <c r="B393" s="4" t="s">
        <v>567</v>
      </c>
      <c r="C393" s="50" t="str">
        <f>+IF('Denuncias-Renuncias'!$G393=0,"-",IF('Denuncias-Renuncias'!H393=0,"-",('Denuncias-Renuncias'!H393/'Denuncias-Renuncias'!$G393)))</f>
        <v>-</v>
      </c>
      <c r="D393" s="50" t="str">
        <f>+IF('Denuncias-Renuncias'!$G393=0,"-",IF('Denuncias-Renuncias'!I393=0,"-",('Denuncias-Renuncias'!I393/'Denuncias-Renuncias'!$G393)))</f>
        <v>-</v>
      </c>
      <c r="E393" s="50">
        <f>+IF('Denuncias-Renuncias'!$G393=0,"-",IF('Denuncias-Renuncias'!J393=0,"-",('Denuncias-Renuncias'!J393/'Denuncias-Renuncias'!$G393)))</f>
        <v>0.67719298245614035</v>
      </c>
      <c r="F393" s="50">
        <f>+IF('Denuncias-Renuncias'!$G393=0,"-",IF('Denuncias-Renuncias'!K393=0,"-",('Denuncias-Renuncias'!K393/'Denuncias-Renuncias'!$G393)))</f>
        <v>5.2631578947368418E-2</v>
      </c>
      <c r="G393" s="50">
        <f>+IF('Denuncias-Renuncias'!$G393=0,"-",IF('Denuncias-Renuncias'!L393=0,"-",('Denuncias-Renuncias'!L393/'Denuncias-Renuncias'!$G393)))</f>
        <v>0.13333333333333333</v>
      </c>
      <c r="H393" s="50">
        <f>+IF('Denuncias-Renuncias'!$G393=0,"-",IF('Denuncias-Renuncias'!M393=0,"-",('Denuncias-Renuncias'!M393/'Denuncias-Renuncias'!$G393)))</f>
        <v>0.1368421052631579</v>
      </c>
      <c r="I393" s="50" t="str">
        <f>+IF('Denuncias-Renuncias'!$G393=0,"-",IF('Denuncias-Renuncias'!N393=0,"-",('Denuncias-Renuncias'!N393/'Denuncias-Renuncias'!$G393)))</f>
        <v>-</v>
      </c>
    </row>
    <row r="394" spans="2:9" ht="20.100000000000001" customHeight="1" thickBot="1" x14ac:dyDescent="0.25">
      <c r="B394" s="4" t="s">
        <v>568</v>
      </c>
      <c r="C394" s="50" t="str">
        <f>+IF('Denuncias-Renuncias'!$G394=0,"-",IF('Denuncias-Renuncias'!H394=0,"-",('Denuncias-Renuncias'!H394/'Denuncias-Renuncias'!$G394)))</f>
        <v>-</v>
      </c>
      <c r="D394" s="50" t="str">
        <f>+IF('Denuncias-Renuncias'!$G394=0,"-",IF('Denuncias-Renuncias'!I394=0,"-",('Denuncias-Renuncias'!I394/'Denuncias-Renuncias'!$G394)))</f>
        <v>-</v>
      </c>
      <c r="E394" s="50">
        <f>+IF('Denuncias-Renuncias'!$G394=0,"-",IF('Denuncias-Renuncias'!J394=0,"-",('Denuncias-Renuncias'!J394/'Denuncias-Renuncias'!$G394)))</f>
        <v>0.92307692307692313</v>
      </c>
      <c r="F394" s="50" t="str">
        <f>+IF('Denuncias-Renuncias'!$G394=0,"-",IF('Denuncias-Renuncias'!K394=0,"-",('Denuncias-Renuncias'!K394/'Denuncias-Renuncias'!$G394)))</f>
        <v>-</v>
      </c>
      <c r="G394" s="50">
        <f>+IF('Denuncias-Renuncias'!$G394=0,"-",IF('Denuncias-Renuncias'!L394=0,"-",('Denuncias-Renuncias'!L394/'Denuncias-Renuncias'!$G394)))</f>
        <v>3.8461538461538464E-2</v>
      </c>
      <c r="H394" s="50">
        <f>+IF('Denuncias-Renuncias'!$G394=0,"-",IF('Denuncias-Renuncias'!M394=0,"-",('Denuncias-Renuncias'!M394/'Denuncias-Renuncias'!$G394)))</f>
        <v>3.8461538461538464E-2</v>
      </c>
      <c r="I394" s="50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50" t="str">
        <f>+IF('Denuncias-Renuncias'!$G395=0,"-",IF('Denuncias-Renuncias'!H395=0,"-",('Denuncias-Renuncias'!H395/'Denuncias-Renuncias'!$G395)))</f>
        <v>-</v>
      </c>
      <c r="D395" s="50" t="str">
        <f>+IF('Denuncias-Renuncias'!$G395=0,"-",IF('Denuncias-Renuncias'!I395=0,"-",('Denuncias-Renuncias'!I395/'Denuncias-Renuncias'!$G395)))</f>
        <v>-</v>
      </c>
      <c r="E395" s="50">
        <f>+IF('Denuncias-Renuncias'!$G395=0,"-",IF('Denuncias-Renuncias'!J395=0,"-",('Denuncias-Renuncias'!J395/'Denuncias-Renuncias'!$G395)))</f>
        <v>0.9642857142857143</v>
      </c>
      <c r="F395" s="50">
        <f>+IF('Denuncias-Renuncias'!$G395=0,"-",IF('Denuncias-Renuncias'!K395=0,"-",('Denuncias-Renuncias'!K395/'Denuncias-Renuncias'!$G395)))</f>
        <v>1.7857142857142856E-2</v>
      </c>
      <c r="G395" s="50" t="str">
        <f>+IF('Denuncias-Renuncias'!$G395=0,"-",IF('Denuncias-Renuncias'!L395=0,"-",('Denuncias-Renuncias'!L395/'Denuncias-Renuncias'!$G395)))</f>
        <v>-</v>
      </c>
      <c r="H395" s="50">
        <f>+IF('Denuncias-Renuncias'!$G395=0,"-",IF('Denuncias-Renuncias'!M395=0,"-",('Denuncias-Renuncias'!M395/'Denuncias-Renuncias'!$G395)))</f>
        <v>1.7857142857142856E-2</v>
      </c>
      <c r="I395" s="50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50" t="str">
        <f>+IF('Denuncias-Renuncias'!$G396=0,"-",IF('Denuncias-Renuncias'!H396=0,"-",('Denuncias-Renuncias'!H396/'Denuncias-Renuncias'!$G396)))</f>
        <v>-</v>
      </c>
      <c r="D396" s="50" t="str">
        <f>+IF('Denuncias-Renuncias'!$G396=0,"-",IF('Denuncias-Renuncias'!I396=0,"-",('Denuncias-Renuncias'!I396/'Denuncias-Renuncias'!$G396)))</f>
        <v>-</v>
      </c>
      <c r="E396" s="50">
        <f>+IF('Denuncias-Renuncias'!$G396=0,"-",IF('Denuncias-Renuncias'!J396=0,"-",('Denuncias-Renuncias'!J396/'Denuncias-Renuncias'!$G396)))</f>
        <v>1</v>
      </c>
      <c r="F396" s="50" t="str">
        <f>+IF('Denuncias-Renuncias'!$G396=0,"-",IF('Denuncias-Renuncias'!K396=0,"-",('Denuncias-Renuncias'!K396/'Denuncias-Renuncias'!$G396)))</f>
        <v>-</v>
      </c>
      <c r="G396" s="50" t="str">
        <f>+IF('Denuncias-Renuncias'!$G396=0,"-",IF('Denuncias-Renuncias'!L396=0,"-",('Denuncias-Renuncias'!L396/'Denuncias-Renuncias'!$G396)))</f>
        <v>-</v>
      </c>
      <c r="H396" s="50" t="str">
        <f>+IF('Denuncias-Renuncias'!$G396=0,"-",IF('Denuncias-Renuncias'!M396=0,"-",('Denuncias-Renuncias'!M396/'Denuncias-Renuncias'!$G396)))</f>
        <v>-</v>
      </c>
      <c r="I396" s="50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50" t="str">
        <f>+IF('Denuncias-Renuncias'!$G397=0,"-",IF('Denuncias-Renuncias'!H397=0,"-",('Denuncias-Renuncias'!H397/'Denuncias-Renuncias'!$G397)))</f>
        <v>-</v>
      </c>
      <c r="D397" s="50" t="str">
        <f>+IF('Denuncias-Renuncias'!$G397=0,"-",IF('Denuncias-Renuncias'!I397=0,"-",('Denuncias-Renuncias'!I397/'Denuncias-Renuncias'!$G397)))</f>
        <v>-</v>
      </c>
      <c r="E397" s="50">
        <f>+IF('Denuncias-Renuncias'!$G397=0,"-",IF('Denuncias-Renuncias'!J397=0,"-",('Denuncias-Renuncias'!J397/'Denuncias-Renuncias'!$G397)))</f>
        <v>0.73376623376623373</v>
      </c>
      <c r="F397" s="50" t="str">
        <f>+IF('Denuncias-Renuncias'!$G397=0,"-",IF('Denuncias-Renuncias'!K397=0,"-",('Denuncias-Renuncias'!K397/'Denuncias-Renuncias'!$G397)))</f>
        <v>-</v>
      </c>
      <c r="G397" s="50">
        <f>+IF('Denuncias-Renuncias'!$G397=0,"-",IF('Denuncias-Renuncias'!L397=0,"-",('Denuncias-Renuncias'!L397/'Denuncias-Renuncias'!$G397)))</f>
        <v>0.24675324675324675</v>
      </c>
      <c r="H397" s="50">
        <f>+IF('Denuncias-Renuncias'!$G397=0,"-",IF('Denuncias-Renuncias'!M397=0,"-",('Denuncias-Renuncias'!M397/'Denuncias-Renuncias'!$G397)))</f>
        <v>1.948051948051948E-2</v>
      </c>
      <c r="I397" s="50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50">
        <f>+IF('Denuncias-Renuncias'!$G398=0,"-",IF('Denuncias-Renuncias'!H398=0,"-",('Denuncias-Renuncias'!H398/'Denuncias-Renuncias'!$G398)))</f>
        <v>7.091714967609955E-2</v>
      </c>
      <c r="D398" s="50">
        <f>+IF('Denuncias-Renuncias'!$G398=0,"-",IF('Denuncias-Renuncias'!I398=0,"-",('Denuncias-Renuncias'!I398/'Denuncias-Renuncias'!$G398)))</f>
        <v>1.0228435049437436E-3</v>
      </c>
      <c r="E398" s="50">
        <f>+IF('Denuncias-Renuncias'!$G398=0,"-",IF('Denuncias-Renuncias'!J398=0,"-",('Denuncias-Renuncias'!J398/'Denuncias-Renuncias'!$G398)))</f>
        <v>0.65632458233890212</v>
      </c>
      <c r="F398" s="50">
        <f>+IF('Denuncias-Renuncias'!$G398=0,"-",IF('Denuncias-Renuncias'!K398=0,"-",('Denuncias-Renuncias'!K398/'Denuncias-Renuncias'!$G398)))</f>
        <v>9.2055915444936923E-3</v>
      </c>
      <c r="G398" s="50">
        <f>+IF('Denuncias-Renuncias'!$G398=0,"-",IF('Denuncias-Renuncias'!L398=0,"-",('Denuncias-Renuncias'!L398/'Denuncias-Renuncias'!$G398)))</f>
        <v>0.2178656665530174</v>
      </c>
      <c r="H398" s="50">
        <f>+IF('Denuncias-Renuncias'!$G398=0,"-",IF('Denuncias-Renuncias'!M398=0,"-",('Denuncias-Renuncias'!M398/'Denuncias-Renuncias'!$G398)))</f>
        <v>4.1254688032730989E-2</v>
      </c>
      <c r="I398" s="50">
        <f>+IF('Denuncias-Renuncias'!$G398=0,"-",IF('Denuncias-Renuncias'!N398=0,"-",('Denuncias-Renuncias'!N398/'Denuncias-Renuncias'!$G398)))</f>
        <v>3.4094783498124785E-3</v>
      </c>
    </row>
    <row r="399" spans="2:9" ht="20.100000000000001" customHeight="1" thickBot="1" x14ac:dyDescent="0.25">
      <c r="B399" s="4" t="s">
        <v>572</v>
      </c>
      <c r="C399" s="50" t="str">
        <f>+IF('Denuncias-Renuncias'!$G399=0,"-",IF('Denuncias-Renuncias'!H399=0,"-",('Denuncias-Renuncias'!H399/'Denuncias-Renuncias'!$G399)))</f>
        <v>-</v>
      </c>
      <c r="D399" s="50" t="str">
        <f>+IF('Denuncias-Renuncias'!$G399=0,"-",IF('Denuncias-Renuncias'!I399=0,"-",('Denuncias-Renuncias'!I399/'Denuncias-Renuncias'!$G399)))</f>
        <v>-</v>
      </c>
      <c r="E399" s="50">
        <f>+IF('Denuncias-Renuncias'!$G399=0,"-",IF('Denuncias-Renuncias'!J399=0,"-",('Denuncias-Renuncias'!J399/'Denuncias-Renuncias'!$G399)))</f>
        <v>0.82539682539682535</v>
      </c>
      <c r="F399" s="50" t="str">
        <f>+IF('Denuncias-Renuncias'!$G399=0,"-",IF('Denuncias-Renuncias'!K399=0,"-",('Denuncias-Renuncias'!K399/'Denuncias-Renuncias'!$G399)))</f>
        <v>-</v>
      </c>
      <c r="G399" s="50">
        <f>+IF('Denuncias-Renuncias'!$G399=0,"-",IF('Denuncias-Renuncias'!L399=0,"-",('Denuncias-Renuncias'!L399/'Denuncias-Renuncias'!$G399)))</f>
        <v>0.17460317460317459</v>
      </c>
      <c r="H399" s="50" t="str">
        <f>+IF('Denuncias-Renuncias'!$G399=0,"-",IF('Denuncias-Renuncias'!M399=0,"-",('Denuncias-Renuncias'!M399/'Denuncias-Renuncias'!$G399)))</f>
        <v>-</v>
      </c>
      <c r="I399" s="50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50" t="str">
        <f>+IF('Denuncias-Renuncias'!$G400=0,"-",IF('Denuncias-Renuncias'!H400=0,"-",('Denuncias-Renuncias'!H400/'Denuncias-Renuncias'!$G400)))</f>
        <v>-</v>
      </c>
      <c r="D400" s="50" t="str">
        <f>+IF('Denuncias-Renuncias'!$G400=0,"-",IF('Denuncias-Renuncias'!I400=0,"-",('Denuncias-Renuncias'!I400/'Denuncias-Renuncias'!$G400)))</f>
        <v>-</v>
      </c>
      <c r="E400" s="50">
        <f>+IF('Denuncias-Renuncias'!$G400=0,"-",IF('Denuncias-Renuncias'!J400=0,"-",('Denuncias-Renuncias'!J400/'Denuncias-Renuncias'!$G400)))</f>
        <v>0.42473118279569894</v>
      </c>
      <c r="F400" s="50">
        <f>+IF('Denuncias-Renuncias'!$G400=0,"-",IF('Denuncias-Renuncias'!K400=0,"-",('Denuncias-Renuncias'!K400/'Denuncias-Renuncias'!$G400)))</f>
        <v>5.9139784946236562E-2</v>
      </c>
      <c r="G400" s="50">
        <f>+IF('Denuncias-Renuncias'!$G400=0,"-",IF('Denuncias-Renuncias'!L400=0,"-",('Denuncias-Renuncias'!L400/'Denuncias-Renuncias'!$G400)))</f>
        <v>0.16129032258064516</v>
      </c>
      <c r="H400" s="50">
        <f>+IF('Denuncias-Renuncias'!$G400=0,"-",IF('Denuncias-Renuncias'!M400=0,"-",('Denuncias-Renuncias'!M400/'Denuncias-Renuncias'!$G400)))</f>
        <v>6.4516129032258063E-2</v>
      </c>
      <c r="I400" s="50">
        <f>+IF('Denuncias-Renuncias'!$G400=0,"-",IF('Denuncias-Renuncias'!N400=0,"-",('Denuncias-Renuncias'!N400/'Denuncias-Renuncias'!$G400)))</f>
        <v>0.29032258064516131</v>
      </c>
    </row>
    <row r="401" spans="2:9" ht="20.100000000000001" customHeight="1" thickBot="1" x14ac:dyDescent="0.25">
      <c r="B401" s="4" t="s">
        <v>574</v>
      </c>
      <c r="C401" s="50">
        <f>+IF('Denuncias-Renuncias'!$G401=0,"-",IF('Denuncias-Renuncias'!H401=0,"-",('Denuncias-Renuncias'!H401/'Denuncias-Renuncias'!$G401)))</f>
        <v>2.2857142857142857E-2</v>
      </c>
      <c r="D401" s="50" t="str">
        <f>+IF('Denuncias-Renuncias'!$G401=0,"-",IF('Denuncias-Renuncias'!I401=0,"-",('Denuncias-Renuncias'!I401/'Denuncias-Renuncias'!$G401)))</f>
        <v>-</v>
      </c>
      <c r="E401" s="50">
        <f>+IF('Denuncias-Renuncias'!$G401=0,"-",IF('Denuncias-Renuncias'!J401=0,"-",('Denuncias-Renuncias'!J401/'Denuncias-Renuncias'!$G401)))</f>
        <v>0.43428571428571427</v>
      </c>
      <c r="F401" s="50" t="str">
        <f>+IF('Denuncias-Renuncias'!$G401=0,"-",IF('Denuncias-Renuncias'!K401=0,"-",('Denuncias-Renuncias'!K401/'Denuncias-Renuncias'!$G401)))</f>
        <v>-</v>
      </c>
      <c r="G401" s="50">
        <f>+IF('Denuncias-Renuncias'!$G401=0,"-",IF('Denuncias-Renuncias'!L401=0,"-",('Denuncias-Renuncias'!L401/'Denuncias-Renuncias'!$G401)))</f>
        <v>0.42285714285714288</v>
      </c>
      <c r="H401" s="50">
        <f>+IF('Denuncias-Renuncias'!$G401=0,"-",IF('Denuncias-Renuncias'!M401=0,"-",('Denuncias-Renuncias'!M401/'Denuncias-Renuncias'!$G401)))</f>
        <v>0.12</v>
      </c>
      <c r="I401" s="50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50" t="str">
        <f>+IF('Denuncias-Renuncias'!$G402=0,"-",IF('Denuncias-Renuncias'!H402=0,"-",('Denuncias-Renuncias'!H402/'Denuncias-Renuncias'!$G402)))</f>
        <v>-</v>
      </c>
      <c r="D402" s="50" t="str">
        <f>+IF('Denuncias-Renuncias'!$G402=0,"-",IF('Denuncias-Renuncias'!I402=0,"-",('Denuncias-Renuncias'!I402/'Denuncias-Renuncias'!$G402)))</f>
        <v>-</v>
      </c>
      <c r="E402" s="50">
        <f>+IF('Denuncias-Renuncias'!$G402=0,"-",IF('Denuncias-Renuncias'!J402=0,"-",('Denuncias-Renuncias'!J402/'Denuncias-Renuncias'!$G402)))</f>
        <v>0.5696969696969697</v>
      </c>
      <c r="F402" s="50" t="str">
        <f>+IF('Denuncias-Renuncias'!$G402=0,"-",IF('Denuncias-Renuncias'!K402=0,"-",('Denuncias-Renuncias'!K402/'Denuncias-Renuncias'!$G402)))</f>
        <v>-</v>
      </c>
      <c r="G402" s="50">
        <f>+IF('Denuncias-Renuncias'!$G402=0,"-",IF('Denuncias-Renuncias'!L402=0,"-",('Denuncias-Renuncias'!L402/'Denuncias-Renuncias'!$G402)))</f>
        <v>6.0606060606060608E-2</v>
      </c>
      <c r="H402" s="50">
        <f>+IF('Denuncias-Renuncias'!$G402=0,"-",IF('Denuncias-Renuncias'!M402=0,"-",('Denuncias-Renuncias'!M402/'Denuncias-Renuncias'!$G402)))</f>
        <v>0.34545454545454546</v>
      </c>
      <c r="I402" s="50">
        <f>+IF('Denuncias-Renuncias'!$G402=0,"-",IF('Denuncias-Renuncias'!N402=0,"-",('Denuncias-Renuncias'!N402/'Denuncias-Renuncias'!$G402)))</f>
        <v>2.4242424242424242E-2</v>
      </c>
    </row>
    <row r="403" spans="2:9" ht="20.100000000000001" customHeight="1" thickBot="1" x14ac:dyDescent="0.25">
      <c r="B403" s="4" t="s">
        <v>576</v>
      </c>
      <c r="C403" s="50">
        <f>+IF('Denuncias-Renuncias'!$G403=0,"-",IF('Denuncias-Renuncias'!H403=0,"-",('Denuncias-Renuncias'!H403/'Denuncias-Renuncias'!$G403)))</f>
        <v>2.7027027027027029E-2</v>
      </c>
      <c r="D403" s="50" t="str">
        <f>+IF('Denuncias-Renuncias'!$G403=0,"-",IF('Denuncias-Renuncias'!I403=0,"-",('Denuncias-Renuncias'!I403/'Denuncias-Renuncias'!$G403)))</f>
        <v>-</v>
      </c>
      <c r="E403" s="50">
        <f>+IF('Denuncias-Renuncias'!$G403=0,"-",IF('Denuncias-Renuncias'!J403=0,"-",('Denuncias-Renuncias'!J403/'Denuncias-Renuncias'!$G403)))</f>
        <v>0.51891891891891895</v>
      </c>
      <c r="F403" s="50" t="str">
        <f>+IF('Denuncias-Renuncias'!$G403=0,"-",IF('Denuncias-Renuncias'!K403=0,"-",('Denuncias-Renuncias'!K403/'Denuncias-Renuncias'!$G403)))</f>
        <v>-</v>
      </c>
      <c r="G403" s="50">
        <f>+IF('Denuncias-Renuncias'!$G403=0,"-",IF('Denuncias-Renuncias'!L403=0,"-",('Denuncias-Renuncias'!L403/'Denuncias-Renuncias'!$G403)))</f>
        <v>0.30270270270270272</v>
      </c>
      <c r="H403" s="50">
        <f>+IF('Denuncias-Renuncias'!$G403=0,"-",IF('Denuncias-Renuncias'!M403=0,"-",('Denuncias-Renuncias'!M403/'Denuncias-Renuncias'!$G403)))</f>
        <v>8.1081081081081086E-2</v>
      </c>
      <c r="I403" s="50">
        <f>+IF('Denuncias-Renuncias'!$G403=0,"-",IF('Denuncias-Renuncias'!N403=0,"-",('Denuncias-Renuncias'!N403/'Denuncias-Renuncias'!$G403)))</f>
        <v>7.0270270270270274E-2</v>
      </c>
    </row>
    <row r="404" spans="2:9" ht="20.100000000000001" customHeight="1" thickBot="1" x14ac:dyDescent="0.25">
      <c r="B404" s="4" t="s">
        <v>577</v>
      </c>
      <c r="C404" s="50">
        <f>+IF('Denuncias-Renuncias'!$G404=0,"-",IF('Denuncias-Renuncias'!H404=0,"-",('Denuncias-Renuncias'!H404/'Denuncias-Renuncias'!$G404)))</f>
        <v>0.1</v>
      </c>
      <c r="D404" s="50" t="str">
        <f>+IF('Denuncias-Renuncias'!$G404=0,"-",IF('Denuncias-Renuncias'!I404=0,"-",('Denuncias-Renuncias'!I404/'Denuncias-Renuncias'!$G404)))</f>
        <v>-</v>
      </c>
      <c r="E404" s="50">
        <f>+IF('Denuncias-Renuncias'!$G404=0,"-",IF('Denuncias-Renuncias'!J404=0,"-",('Denuncias-Renuncias'!J404/'Denuncias-Renuncias'!$G404)))</f>
        <v>0.4375</v>
      </c>
      <c r="F404" s="50">
        <f>+IF('Denuncias-Renuncias'!$G404=0,"-",IF('Denuncias-Renuncias'!K404=0,"-",('Denuncias-Renuncias'!K404/'Denuncias-Renuncias'!$G404)))</f>
        <v>0.16250000000000001</v>
      </c>
      <c r="G404" s="50">
        <f>+IF('Denuncias-Renuncias'!$G404=0,"-",IF('Denuncias-Renuncias'!L404=0,"-",('Denuncias-Renuncias'!L404/'Denuncias-Renuncias'!$G404)))</f>
        <v>0.15</v>
      </c>
      <c r="H404" s="50">
        <f>+IF('Denuncias-Renuncias'!$G404=0,"-",IF('Denuncias-Renuncias'!M404=0,"-",('Denuncias-Renuncias'!M404/'Denuncias-Renuncias'!$G404)))</f>
        <v>0.15</v>
      </c>
      <c r="I404" s="50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50">
        <f>+IF('Denuncias-Renuncias'!$G405=0,"-",IF('Denuncias-Renuncias'!H405=0,"-",('Denuncias-Renuncias'!H405/'Denuncias-Renuncias'!$G405)))</f>
        <v>1</v>
      </c>
      <c r="D405" s="50" t="str">
        <f>+IF('Denuncias-Renuncias'!$G405=0,"-",IF('Denuncias-Renuncias'!I405=0,"-",('Denuncias-Renuncias'!I405/'Denuncias-Renuncias'!$G405)))</f>
        <v>-</v>
      </c>
      <c r="E405" s="50" t="str">
        <f>+IF('Denuncias-Renuncias'!$G405=0,"-",IF('Denuncias-Renuncias'!J405=0,"-",('Denuncias-Renuncias'!J405/'Denuncias-Renuncias'!$G405)))</f>
        <v>-</v>
      </c>
      <c r="F405" s="50" t="str">
        <f>+IF('Denuncias-Renuncias'!$G405=0,"-",IF('Denuncias-Renuncias'!K405=0,"-",('Denuncias-Renuncias'!K405/'Denuncias-Renuncias'!$G405)))</f>
        <v>-</v>
      </c>
      <c r="G405" s="50" t="str">
        <f>+IF('Denuncias-Renuncias'!$G405=0,"-",IF('Denuncias-Renuncias'!L405=0,"-",('Denuncias-Renuncias'!L405/'Denuncias-Renuncias'!$G405)))</f>
        <v>-</v>
      </c>
      <c r="H405" s="50" t="str">
        <f>+IF('Denuncias-Renuncias'!$G405=0,"-",IF('Denuncias-Renuncias'!M405=0,"-",('Denuncias-Renuncias'!M405/'Denuncias-Renuncias'!$G405)))</f>
        <v>-</v>
      </c>
      <c r="I405" s="50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50" t="str">
        <f>+IF('Denuncias-Renuncias'!$G406=0,"-",IF('Denuncias-Renuncias'!H406=0,"-",('Denuncias-Renuncias'!H406/'Denuncias-Renuncias'!$G406)))</f>
        <v>-</v>
      </c>
      <c r="D406" s="50" t="str">
        <f>+IF('Denuncias-Renuncias'!$G406=0,"-",IF('Denuncias-Renuncias'!I406=0,"-",('Denuncias-Renuncias'!I406/'Denuncias-Renuncias'!$G406)))</f>
        <v>-</v>
      </c>
      <c r="E406" s="50">
        <f>+IF('Denuncias-Renuncias'!$G406=0,"-",IF('Denuncias-Renuncias'!J406=0,"-",('Denuncias-Renuncias'!J406/'Denuncias-Renuncias'!$G406)))</f>
        <v>0.88888888888888884</v>
      </c>
      <c r="F406" s="50" t="str">
        <f>+IF('Denuncias-Renuncias'!$G406=0,"-",IF('Denuncias-Renuncias'!K406=0,"-",('Denuncias-Renuncias'!K406/'Denuncias-Renuncias'!$G406)))</f>
        <v>-</v>
      </c>
      <c r="G406" s="50">
        <f>+IF('Denuncias-Renuncias'!$G406=0,"-",IF('Denuncias-Renuncias'!L406=0,"-",('Denuncias-Renuncias'!L406/'Denuncias-Renuncias'!$G406)))</f>
        <v>0.1111111111111111</v>
      </c>
      <c r="H406" s="50" t="str">
        <f>+IF('Denuncias-Renuncias'!$G406=0,"-",IF('Denuncias-Renuncias'!M406=0,"-",('Denuncias-Renuncias'!M406/'Denuncias-Renuncias'!$G406)))</f>
        <v>-</v>
      </c>
      <c r="I406" s="50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50" t="str">
        <f>+IF('Denuncias-Renuncias'!$G407=0,"-",IF('Denuncias-Renuncias'!H407=0,"-",('Denuncias-Renuncias'!H407/'Denuncias-Renuncias'!$G407)))</f>
        <v>-</v>
      </c>
      <c r="D407" s="50" t="str">
        <f>+IF('Denuncias-Renuncias'!$G407=0,"-",IF('Denuncias-Renuncias'!I407=0,"-",('Denuncias-Renuncias'!I407/'Denuncias-Renuncias'!$G407)))</f>
        <v>-</v>
      </c>
      <c r="E407" s="50">
        <f>+IF('Denuncias-Renuncias'!$G407=0,"-",IF('Denuncias-Renuncias'!J407=0,"-",('Denuncias-Renuncias'!J407/'Denuncias-Renuncias'!$G407)))</f>
        <v>1</v>
      </c>
      <c r="F407" s="50" t="str">
        <f>+IF('Denuncias-Renuncias'!$G407=0,"-",IF('Denuncias-Renuncias'!K407=0,"-",('Denuncias-Renuncias'!K407/'Denuncias-Renuncias'!$G407)))</f>
        <v>-</v>
      </c>
      <c r="G407" s="50" t="str">
        <f>+IF('Denuncias-Renuncias'!$G407=0,"-",IF('Denuncias-Renuncias'!L407=0,"-",('Denuncias-Renuncias'!L407/'Denuncias-Renuncias'!$G407)))</f>
        <v>-</v>
      </c>
      <c r="H407" s="50" t="str">
        <f>+IF('Denuncias-Renuncias'!$G407=0,"-",IF('Denuncias-Renuncias'!M407=0,"-",('Denuncias-Renuncias'!M407/'Denuncias-Renuncias'!$G407)))</f>
        <v>-</v>
      </c>
      <c r="I407" s="50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50" t="str">
        <f>+IF('Denuncias-Renuncias'!$G408=0,"-",IF('Denuncias-Renuncias'!H408=0,"-",('Denuncias-Renuncias'!H408/'Denuncias-Renuncias'!$G408)))</f>
        <v>-</v>
      </c>
      <c r="D408" s="50" t="str">
        <f>+IF('Denuncias-Renuncias'!$G408=0,"-",IF('Denuncias-Renuncias'!I408=0,"-",('Denuncias-Renuncias'!I408/'Denuncias-Renuncias'!$G408)))</f>
        <v>-</v>
      </c>
      <c r="E408" s="50">
        <f>+IF('Denuncias-Renuncias'!$G408=0,"-",IF('Denuncias-Renuncias'!J408=0,"-",('Denuncias-Renuncias'!J408/'Denuncias-Renuncias'!$G408)))</f>
        <v>1</v>
      </c>
      <c r="F408" s="50" t="str">
        <f>+IF('Denuncias-Renuncias'!$G408=0,"-",IF('Denuncias-Renuncias'!K408=0,"-",('Denuncias-Renuncias'!K408/'Denuncias-Renuncias'!$G408)))</f>
        <v>-</v>
      </c>
      <c r="G408" s="50" t="str">
        <f>+IF('Denuncias-Renuncias'!$G408=0,"-",IF('Denuncias-Renuncias'!L408=0,"-",('Denuncias-Renuncias'!L408/'Denuncias-Renuncias'!$G408)))</f>
        <v>-</v>
      </c>
      <c r="H408" s="50" t="str">
        <f>+IF('Denuncias-Renuncias'!$G408=0,"-",IF('Denuncias-Renuncias'!M408=0,"-",('Denuncias-Renuncias'!M408/'Denuncias-Renuncias'!$G408)))</f>
        <v>-</v>
      </c>
      <c r="I408" s="50" t="str">
        <f>+IF('Denuncias-Renuncias'!$G408=0,"-",IF('Denuncias-Renuncias'!N408=0,"-",('Denuncias-Renuncias'!N408/'Denuncias-Renuncias'!$G408)))</f>
        <v>-</v>
      </c>
    </row>
    <row r="409" spans="2:9" ht="20.100000000000001" customHeight="1" thickBot="1" x14ac:dyDescent="0.25">
      <c r="B409" s="4" t="s">
        <v>582</v>
      </c>
      <c r="C409" s="50" t="str">
        <f>+IF('Denuncias-Renuncias'!$G409=0,"-",IF('Denuncias-Renuncias'!H409=0,"-",('Denuncias-Renuncias'!H409/'Denuncias-Renuncias'!$G409)))</f>
        <v>-</v>
      </c>
      <c r="D409" s="50" t="str">
        <f>+IF('Denuncias-Renuncias'!$G409=0,"-",IF('Denuncias-Renuncias'!I409=0,"-",('Denuncias-Renuncias'!I409/'Denuncias-Renuncias'!$G409)))</f>
        <v>-</v>
      </c>
      <c r="E409" s="50">
        <f>+IF('Denuncias-Renuncias'!$G409=0,"-",IF('Denuncias-Renuncias'!J409=0,"-",('Denuncias-Renuncias'!J409/'Denuncias-Renuncias'!$G409)))</f>
        <v>1</v>
      </c>
      <c r="F409" s="50" t="str">
        <f>+IF('Denuncias-Renuncias'!$G409=0,"-",IF('Denuncias-Renuncias'!K409=0,"-",('Denuncias-Renuncias'!K409/'Denuncias-Renuncias'!$G409)))</f>
        <v>-</v>
      </c>
      <c r="G409" s="50" t="str">
        <f>+IF('Denuncias-Renuncias'!$G409=0,"-",IF('Denuncias-Renuncias'!L409=0,"-",('Denuncias-Renuncias'!L409/'Denuncias-Renuncias'!$G409)))</f>
        <v>-</v>
      </c>
      <c r="H409" s="50" t="str">
        <f>+IF('Denuncias-Renuncias'!$G409=0,"-",IF('Denuncias-Renuncias'!M409=0,"-",('Denuncias-Renuncias'!M409/'Denuncias-Renuncias'!$G409)))</f>
        <v>-</v>
      </c>
      <c r="I409" s="50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50" t="str">
        <f>+IF('Denuncias-Renuncias'!$G410=0,"-",IF('Denuncias-Renuncias'!H410=0,"-",('Denuncias-Renuncias'!H410/'Denuncias-Renuncias'!$G410)))</f>
        <v>-</v>
      </c>
      <c r="D410" s="50" t="str">
        <f>+IF('Denuncias-Renuncias'!$G410=0,"-",IF('Denuncias-Renuncias'!I410=0,"-",('Denuncias-Renuncias'!I410/'Denuncias-Renuncias'!$G410)))</f>
        <v>-</v>
      </c>
      <c r="E410" s="50">
        <f>+IF('Denuncias-Renuncias'!$G410=0,"-",IF('Denuncias-Renuncias'!J410=0,"-",('Denuncias-Renuncias'!J410/'Denuncias-Renuncias'!$G410)))</f>
        <v>0.64016736401673635</v>
      </c>
      <c r="F410" s="50">
        <f>+IF('Denuncias-Renuncias'!$G410=0,"-",IF('Denuncias-Renuncias'!K410=0,"-",('Denuncias-Renuncias'!K410/'Denuncias-Renuncias'!$G410)))</f>
        <v>3.3472803347280332E-2</v>
      </c>
      <c r="G410" s="50">
        <f>+IF('Denuncias-Renuncias'!$G410=0,"-",IF('Denuncias-Renuncias'!L410=0,"-",('Denuncias-Renuncias'!L410/'Denuncias-Renuncias'!$G410)))</f>
        <v>1.6736401673640166E-2</v>
      </c>
      <c r="H410" s="50">
        <f>+IF('Denuncias-Renuncias'!$G410=0,"-",IF('Denuncias-Renuncias'!M410=0,"-",('Denuncias-Renuncias'!M410/'Denuncias-Renuncias'!$G410)))</f>
        <v>5.0209205020920501E-2</v>
      </c>
      <c r="I410" s="50">
        <f>+IF('Denuncias-Renuncias'!$G410=0,"-",IF('Denuncias-Renuncias'!N410=0,"-",('Denuncias-Renuncias'!N410/'Denuncias-Renuncias'!$G410)))</f>
        <v>0.2594142259414226</v>
      </c>
    </row>
    <row r="411" spans="2:9" ht="20.100000000000001" customHeight="1" thickBot="1" x14ac:dyDescent="0.25">
      <c r="B411" s="4" t="s">
        <v>584</v>
      </c>
      <c r="C411" s="50" t="str">
        <f>+IF('Denuncias-Renuncias'!$G411=0,"-",IF('Denuncias-Renuncias'!H411=0,"-",('Denuncias-Renuncias'!H411/'Denuncias-Renuncias'!$G411)))</f>
        <v>-</v>
      </c>
      <c r="D411" s="50" t="str">
        <f>+IF('Denuncias-Renuncias'!$G411=0,"-",IF('Denuncias-Renuncias'!I411=0,"-",('Denuncias-Renuncias'!I411/'Denuncias-Renuncias'!$G411)))</f>
        <v>-</v>
      </c>
      <c r="E411" s="50">
        <f>+IF('Denuncias-Renuncias'!$G411=0,"-",IF('Denuncias-Renuncias'!J411=0,"-",('Denuncias-Renuncias'!J411/'Denuncias-Renuncias'!$G411)))</f>
        <v>0.68253968253968256</v>
      </c>
      <c r="F411" s="50">
        <f>+IF('Denuncias-Renuncias'!$G411=0,"-",IF('Denuncias-Renuncias'!K411=0,"-",('Denuncias-Renuncias'!K411/'Denuncias-Renuncias'!$G411)))</f>
        <v>1.5873015873015872E-2</v>
      </c>
      <c r="G411" s="50">
        <f>+IF('Denuncias-Renuncias'!$G411=0,"-",IF('Denuncias-Renuncias'!L411=0,"-",('Denuncias-Renuncias'!L411/'Denuncias-Renuncias'!$G411)))</f>
        <v>0.15873015873015872</v>
      </c>
      <c r="H411" s="50">
        <f>+IF('Denuncias-Renuncias'!$G411=0,"-",IF('Denuncias-Renuncias'!M411=0,"-",('Denuncias-Renuncias'!M411/'Denuncias-Renuncias'!$G411)))</f>
        <v>0.14285714285714285</v>
      </c>
      <c r="I411" s="50" t="str">
        <f>+IF('Denuncias-Renuncias'!$G411=0,"-",IF('Denuncias-Renuncias'!N411=0,"-",('Denuncias-Renuncias'!N411/'Denuncias-Renuncias'!$G411)))</f>
        <v>-</v>
      </c>
    </row>
    <row r="412" spans="2:9" ht="20.100000000000001" customHeight="1" thickBot="1" x14ac:dyDescent="0.25">
      <c r="B412" s="4" t="s">
        <v>585</v>
      </c>
      <c r="C412" s="50" t="str">
        <f>+IF('Denuncias-Renuncias'!$G412=0,"-",IF('Denuncias-Renuncias'!H412=0,"-",('Denuncias-Renuncias'!H412/'Denuncias-Renuncias'!$G412)))</f>
        <v>-</v>
      </c>
      <c r="D412" s="50" t="str">
        <f>+IF('Denuncias-Renuncias'!$G412=0,"-",IF('Denuncias-Renuncias'!I412=0,"-",('Denuncias-Renuncias'!I412/'Denuncias-Renuncias'!$G412)))</f>
        <v>-</v>
      </c>
      <c r="E412" s="50">
        <f>+IF('Denuncias-Renuncias'!$G412=0,"-",IF('Denuncias-Renuncias'!J412=0,"-",('Denuncias-Renuncias'!J412/'Denuncias-Renuncias'!$G412)))</f>
        <v>0.73076923076923073</v>
      </c>
      <c r="F412" s="50" t="str">
        <f>+IF('Denuncias-Renuncias'!$G412=0,"-",IF('Denuncias-Renuncias'!K412=0,"-",('Denuncias-Renuncias'!K412/'Denuncias-Renuncias'!$G412)))</f>
        <v>-</v>
      </c>
      <c r="G412" s="50" t="str">
        <f>+IF('Denuncias-Renuncias'!$G412=0,"-",IF('Denuncias-Renuncias'!L412=0,"-",('Denuncias-Renuncias'!L412/'Denuncias-Renuncias'!$G412)))</f>
        <v>-</v>
      </c>
      <c r="H412" s="50">
        <f>+IF('Denuncias-Renuncias'!$G412=0,"-",IF('Denuncias-Renuncias'!M412=0,"-",('Denuncias-Renuncias'!M412/'Denuncias-Renuncias'!$G412)))</f>
        <v>0.26923076923076922</v>
      </c>
      <c r="I412" s="50" t="str">
        <f>+IF('Denuncias-Renuncias'!$G412=0,"-",IF('Denuncias-Renuncias'!N412=0,"-",('Denuncias-Renuncias'!N412/'Denuncias-Renuncias'!$G412)))</f>
        <v>-</v>
      </c>
    </row>
    <row r="413" spans="2:9" ht="20.100000000000001" customHeight="1" thickBot="1" x14ac:dyDescent="0.25">
      <c r="B413" s="4" t="s">
        <v>586</v>
      </c>
      <c r="C413" s="50" t="str">
        <f>+IF('Denuncias-Renuncias'!$G413=0,"-",IF('Denuncias-Renuncias'!H413=0,"-",('Denuncias-Renuncias'!H413/'Denuncias-Renuncias'!$G413)))</f>
        <v>-</v>
      </c>
      <c r="D413" s="50" t="str">
        <f>+IF('Denuncias-Renuncias'!$G413=0,"-",IF('Denuncias-Renuncias'!I413=0,"-",('Denuncias-Renuncias'!I413/'Denuncias-Renuncias'!$G413)))</f>
        <v>-</v>
      </c>
      <c r="E413" s="50">
        <f>+IF('Denuncias-Renuncias'!$G413=0,"-",IF('Denuncias-Renuncias'!J413=0,"-",('Denuncias-Renuncias'!J413/'Denuncias-Renuncias'!$G413)))</f>
        <v>1</v>
      </c>
      <c r="F413" s="50" t="str">
        <f>+IF('Denuncias-Renuncias'!$G413=0,"-",IF('Denuncias-Renuncias'!K413=0,"-",('Denuncias-Renuncias'!K413/'Denuncias-Renuncias'!$G413)))</f>
        <v>-</v>
      </c>
      <c r="G413" s="50" t="str">
        <f>+IF('Denuncias-Renuncias'!$G413=0,"-",IF('Denuncias-Renuncias'!L413=0,"-",('Denuncias-Renuncias'!L413/'Denuncias-Renuncias'!$G413)))</f>
        <v>-</v>
      </c>
      <c r="H413" s="50" t="str">
        <f>+IF('Denuncias-Renuncias'!$G413=0,"-",IF('Denuncias-Renuncias'!M413=0,"-",('Denuncias-Renuncias'!M413/'Denuncias-Renuncias'!$G413)))</f>
        <v>-</v>
      </c>
      <c r="I413" s="50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50" t="str">
        <f>+IF('Denuncias-Renuncias'!$G414=0,"-",IF('Denuncias-Renuncias'!H414=0,"-",('Denuncias-Renuncias'!H414/'Denuncias-Renuncias'!$G414)))</f>
        <v>-</v>
      </c>
      <c r="D414" s="50">
        <f>+IF('Denuncias-Renuncias'!$G414=0,"-",IF('Denuncias-Renuncias'!I414=0,"-",('Denuncias-Renuncias'!I414/'Denuncias-Renuncias'!$G414)))</f>
        <v>7.0821529745042494E-3</v>
      </c>
      <c r="E414" s="50">
        <f>+IF('Denuncias-Renuncias'!$G414=0,"-",IF('Denuncias-Renuncias'!J414=0,"-",('Denuncias-Renuncias'!J414/'Denuncias-Renuncias'!$G414)))</f>
        <v>0.49575070821529743</v>
      </c>
      <c r="F414" s="50">
        <f>+IF('Denuncias-Renuncias'!$G414=0,"-",IF('Denuncias-Renuncias'!K414=0,"-",('Denuncias-Renuncias'!K414/'Denuncias-Renuncias'!$G414)))</f>
        <v>4.5325779036827198E-2</v>
      </c>
      <c r="G414" s="50">
        <f>+IF('Denuncias-Renuncias'!$G414=0,"-",IF('Denuncias-Renuncias'!L414=0,"-",('Denuncias-Renuncias'!L414/'Denuncias-Renuncias'!$G414)))</f>
        <v>0.13456090651558072</v>
      </c>
      <c r="H414" s="50">
        <f>+IF('Denuncias-Renuncias'!$G414=0,"-",IF('Denuncias-Renuncias'!M414=0,"-",('Denuncias-Renuncias'!M414/'Denuncias-Renuncias'!$G414)))</f>
        <v>4.9575070821529746E-2</v>
      </c>
      <c r="I414" s="50">
        <f>+IF('Denuncias-Renuncias'!$G414=0,"-",IF('Denuncias-Renuncias'!N414=0,"-",('Denuncias-Renuncias'!N414/'Denuncias-Renuncias'!$G414)))</f>
        <v>0.26770538243626063</v>
      </c>
    </row>
    <row r="415" spans="2:9" ht="20.100000000000001" customHeight="1" thickBot="1" x14ac:dyDescent="0.25">
      <c r="B415" s="4" t="s">
        <v>587</v>
      </c>
      <c r="C415" s="50" t="str">
        <f>+IF('Denuncias-Renuncias'!$G415=0,"-",IF('Denuncias-Renuncias'!H415=0,"-",('Denuncias-Renuncias'!H415/'Denuncias-Renuncias'!$G415)))</f>
        <v>-</v>
      </c>
      <c r="D415" s="50" t="str">
        <f>+IF('Denuncias-Renuncias'!$G415=0,"-",IF('Denuncias-Renuncias'!I415=0,"-",('Denuncias-Renuncias'!I415/'Denuncias-Renuncias'!$G415)))</f>
        <v>-</v>
      </c>
      <c r="E415" s="50">
        <f>+IF('Denuncias-Renuncias'!$G415=0,"-",IF('Denuncias-Renuncias'!J415=0,"-",('Denuncias-Renuncias'!J415/'Denuncias-Renuncias'!$G415)))</f>
        <v>0.52941176470588236</v>
      </c>
      <c r="F415" s="50" t="str">
        <f>+IF('Denuncias-Renuncias'!$G415=0,"-",IF('Denuncias-Renuncias'!K415=0,"-",('Denuncias-Renuncias'!K415/'Denuncias-Renuncias'!$G415)))</f>
        <v>-</v>
      </c>
      <c r="G415" s="50">
        <f>+IF('Denuncias-Renuncias'!$G415=0,"-",IF('Denuncias-Renuncias'!L415=0,"-",('Denuncias-Renuncias'!L415/'Denuncias-Renuncias'!$G415)))</f>
        <v>0.35294117647058826</v>
      </c>
      <c r="H415" s="50">
        <f>+IF('Denuncias-Renuncias'!$G415=0,"-",IF('Denuncias-Renuncias'!M415=0,"-",('Denuncias-Renuncias'!M415/'Denuncias-Renuncias'!$G415)))</f>
        <v>0.11764705882352941</v>
      </c>
      <c r="I415" s="50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50" t="str">
        <f>+IF('Denuncias-Renuncias'!$G416=0,"-",IF('Denuncias-Renuncias'!H416=0,"-",('Denuncias-Renuncias'!H416/'Denuncias-Renuncias'!$G416)))</f>
        <v>-</v>
      </c>
      <c r="D416" s="50" t="str">
        <f>+IF('Denuncias-Renuncias'!$G416=0,"-",IF('Denuncias-Renuncias'!I416=0,"-",('Denuncias-Renuncias'!I416/'Denuncias-Renuncias'!$G416)))</f>
        <v>-</v>
      </c>
      <c r="E416" s="50">
        <f>+IF('Denuncias-Renuncias'!$G416=0,"-",IF('Denuncias-Renuncias'!J416=0,"-",('Denuncias-Renuncias'!J416/'Denuncias-Renuncias'!$G416)))</f>
        <v>0.78082191780821919</v>
      </c>
      <c r="F416" s="50">
        <f>+IF('Denuncias-Renuncias'!$G416=0,"-",IF('Denuncias-Renuncias'!K416=0,"-",('Denuncias-Renuncias'!K416/'Denuncias-Renuncias'!$G416)))</f>
        <v>2.7397260273972601E-2</v>
      </c>
      <c r="G416" s="50">
        <f>+IF('Denuncias-Renuncias'!$G416=0,"-",IF('Denuncias-Renuncias'!L416=0,"-",('Denuncias-Renuncias'!L416/'Denuncias-Renuncias'!$G416)))</f>
        <v>2.7397260273972601E-2</v>
      </c>
      <c r="H416" s="50">
        <f>+IF('Denuncias-Renuncias'!$G416=0,"-",IF('Denuncias-Renuncias'!M416=0,"-",('Denuncias-Renuncias'!M416/'Denuncias-Renuncias'!$G416)))</f>
        <v>6.8493150684931503E-2</v>
      </c>
      <c r="I416" s="50">
        <f>+IF('Denuncias-Renuncias'!$G416=0,"-",IF('Denuncias-Renuncias'!N416=0,"-",('Denuncias-Renuncias'!N416/'Denuncias-Renuncias'!$G416)))</f>
        <v>9.5890410958904104E-2</v>
      </c>
    </row>
    <row r="417" spans="2:9" ht="20.100000000000001" customHeight="1" thickBot="1" x14ac:dyDescent="0.25">
      <c r="B417" s="4" t="s">
        <v>589</v>
      </c>
      <c r="C417" s="50" t="str">
        <f>+IF('Denuncias-Renuncias'!$G417=0,"-",IF('Denuncias-Renuncias'!H417=0,"-",('Denuncias-Renuncias'!H417/'Denuncias-Renuncias'!$G417)))</f>
        <v>-</v>
      </c>
      <c r="D417" s="50" t="str">
        <f>+IF('Denuncias-Renuncias'!$G417=0,"-",IF('Denuncias-Renuncias'!I417=0,"-",('Denuncias-Renuncias'!I417/'Denuncias-Renuncias'!$G417)))</f>
        <v>-</v>
      </c>
      <c r="E417" s="50">
        <f>+IF('Denuncias-Renuncias'!$G417=0,"-",IF('Denuncias-Renuncias'!J417=0,"-",('Denuncias-Renuncias'!J417/'Denuncias-Renuncias'!$G417)))</f>
        <v>1</v>
      </c>
      <c r="F417" s="50" t="str">
        <f>+IF('Denuncias-Renuncias'!$G417=0,"-",IF('Denuncias-Renuncias'!K417=0,"-",('Denuncias-Renuncias'!K417/'Denuncias-Renuncias'!$G417)))</f>
        <v>-</v>
      </c>
      <c r="G417" s="50" t="str">
        <f>+IF('Denuncias-Renuncias'!$G417=0,"-",IF('Denuncias-Renuncias'!L417=0,"-",('Denuncias-Renuncias'!L417/'Denuncias-Renuncias'!$G417)))</f>
        <v>-</v>
      </c>
      <c r="H417" s="50" t="str">
        <f>+IF('Denuncias-Renuncias'!$G417=0,"-",IF('Denuncias-Renuncias'!M417=0,"-",('Denuncias-Renuncias'!M417/'Denuncias-Renuncias'!$G417)))</f>
        <v>-</v>
      </c>
      <c r="I417" s="50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50" t="str">
        <f>+IF('Denuncias-Renuncias'!$G418=0,"-",IF('Denuncias-Renuncias'!H418=0,"-",('Denuncias-Renuncias'!H418/'Denuncias-Renuncias'!$G418)))</f>
        <v>-</v>
      </c>
      <c r="D418" s="50" t="str">
        <f>+IF('Denuncias-Renuncias'!$G418=0,"-",IF('Denuncias-Renuncias'!I418=0,"-",('Denuncias-Renuncias'!I418/'Denuncias-Renuncias'!$G418)))</f>
        <v>-</v>
      </c>
      <c r="E418" s="50">
        <f>+IF('Denuncias-Renuncias'!$G418=0,"-",IF('Denuncias-Renuncias'!J418=0,"-",('Denuncias-Renuncias'!J418/'Denuncias-Renuncias'!$G418)))</f>
        <v>1</v>
      </c>
      <c r="F418" s="50" t="str">
        <f>+IF('Denuncias-Renuncias'!$G418=0,"-",IF('Denuncias-Renuncias'!K418=0,"-",('Denuncias-Renuncias'!K418/'Denuncias-Renuncias'!$G418)))</f>
        <v>-</v>
      </c>
      <c r="G418" s="50" t="str">
        <f>+IF('Denuncias-Renuncias'!$G418=0,"-",IF('Denuncias-Renuncias'!L418=0,"-",('Denuncias-Renuncias'!L418/'Denuncias-Renuncias'!$G418)))</f>
        <v>-</v>
      </c>
      <c r="H418" s="50" t="str">
        <f>+IF('Denuncias-Renuncias'!$G418=0,"-",IF('Denuncias-Renuncias'!M418=0,"-",('Denuncias-Renuncias'!M418/'Denuncias-Renuncias'!$G418)))</f>
        <v>-</v>
      </c>
      <c r="I418" s="50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50" t="str">
        <f>+IF('Denuncias-Renuncias'!$G419=0,"-",IF('Denuncias-Renuncias'!H419=0,"-",('Denuncias-Renuncias'!H419/'Denuncias-Renuncias'!$G419)))</f>
        <v>-</v>
      </c>
      <c r="D419" s="50" t="str">
        <f>+IF('Denuncias-Renuncias'!$G419=0,"-",IF('Denuncias-Renuncias'!I419=0,"-",('Denuncias-Renuncias'!I419/'Denuncias-Renuncias'!$G419)))</f>
        <v>-</v>
      </c>
      <c r="E419" s="50">
        <f>+IF('Denuncias-Renuncias'!$G419=0,"-",IF('Denuncias-Renuncias'!J419=0,"-",('Denuncias-Renuncias'!J419/'Denuncias-Renuncias'!$G419)))</f>
        <v>0.9178082191780822</v>
      </c>
      <c r="F419" s="50" t="str">
        <f>+IF('Denuncias-Renuncias'!$G419=0,"-",IF('Denuncias-Renuncias'!K419=0,"-",('Denuncias-Renuncias'!K419/'Denuncias-Renuncias'!$G419)))</f>
        <v>-</v>
      </c>
      <c r="G419" s="50">
        <f>+IF('Denuncias-Renuncias'!$G419=0,"-",IF('Denuncias-Renuncias'!L419=0,"-",('Denuncias-Renuncias'!L419/'Denuncias-Renuncias'!$G419)))</f>
        <v>8.2191780821917804E-2</v>
      </c>
      <c r="H419" s="50" t="str">
        <f>+IF('Denuncias-Renuncias'!$G419=0,"-",IF('Denuncias-Renuncias'!M419=0,"-",('Denuncias-Renuncias'!M419/'Denuncias-Renuncias'!$G419)))</f>
        <v>-</v>
      </c>
      <c r="I419" s="50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50" t="str">
        <f>+IF('Denuncias-Renuncias'!$G420=0,"-",IF('Denuncias-Renuncias'!H420=0,"-",('Denuncias-Renuncias'!H420/'Denuncias-Renuncias'!$G420)))</f>
        <v>-</v>
      </c>
      <c r="D420" s="50" t="str">
        <f>+IF('Denuncias-Renuncias'!$G420=0,"-",IF('Denuncias-Renuncias'!I420=0,"-",('Denuncias-Renuncias'!I420/'Denuncias-Renuncias'!$G420)))</f>
        <v>-</v>
      </c>
      <c r="E420" s="50">
        <f>+IF('Denuncias-Renuncias'!$G420=0,"-",IF('Denuncias-Renuncias'!J420=0,"-",('Denuncias-Renuncias'!J420/'Denuncias-Renuncias'!$G420)))</f>
        <v>0.90909090909090906</v>
      </c>
      <c r="F420" s="50" t="str">
        <f>+IF('Denuncias-Renuncias'!$G420=0,"-",IF('Denuncias-Renuncias'!K420=0,"-",('Denuncias-Renuncias'!K420/'Denuncias-Renuncias'!$G420)))</f>
        <v>-</v>
      </c>
      <c r="G420" s="50">
        <f>+IF('Denuncias-Renuncias'!$G420=0,"-",IF('Denuncias-Renuncias'!L420=0,"-",('Denuncias-Renuncias'!L420/'Denuncias-Renuncias'!$G420)))</f>
        <v>9.0909090909090912E-2</v>
      </c>
      <c r="H420" s="50" t="str">
        <f>+IF('Denuncias-Renuncias'!$G420=0,"-",IF('Denuncias-Renuncias'!M420=0,"-",('Denuncias-Renuncias'!M420/'Denuncias-Renuncias'!$G420)))</f>
        <v>-</v>
      </c>
      <c r="I420" s="50" t="str">
        <f>+IF('Denuncias-Renuncias'!$G420=0,"-",IF('Denuncias-Renuncias'!N420=0,"-",('Denuncias-Renuncias'!N420/'Denuncias-Renuncias'!$G420)))</f>
        <v>-</v>
      </c>
    </row>
    <row r="421" spans="2:9" ht="20.100000000000001" customHeight="1" thickBot="1" x14ac:dyDescent="0.25">
      <c r="B421" s="4" t="s">
        <v>593</v>
      </c>
      <c r="C421" s="50" t="str">
        <f>+IF('Denuncias-Renuncias'!$G421=0,"-",IF('Denuncias-Renuncias'!H421=0,"-",('Denuncias-Renuncias'!H421/'Denuncias-Renuncias'!$G421)))</f>
        <v>-</v>
      </c>
      <c r="D421" s="50" t="str">
        <f>+IF('Denuncias-Renuncias'!$G421=0,"-",IF('Denuncias-Renuncias'!I421=0,"-",('Denuncias-Renuncias'!I421/'Denuncias-Renuncias'!$G421)))</f>
        <v>-</v>
      </c>
      <c r="E421" s="50">
        <f>+IF('Denuncias-Renuncias'!$G421=0,"-",IF('Denuncias-Renuncias'!J421=0,"-",('Denuncias-Renuncias'!J421/'Denuncias-Renuncias'!$G421)))</f>
        <v>1</v>
      </c>
      <c r="F421" s="50" t="str">
        <f>+IF('Denuncias-Renuncias'!$G421=0,"-",IF('Denuncias-Renuncias'!K421=0,"-",('Denuncias-Renuncias'!K421/'Denuncias-Renuncias'!$G421)))</f>
        <v>-</v>
      </c>
      <c r="G421" s="50" t="str">
        <f>+IF('Denuncias-Renuncias'!$G421=0,"-",IF('Denuncias-Renuncias'!L421=0,"-",('Denuncias-Renuncias'!L421/'Denuncias-Renuncias'!$G421)))</f>
        <v>-</v>
      </c>
      <c r="H421" s="50" t="str">
        <f>+IF('Denuncias-Renuncias'!$G421=0,"-",IF('Denuncias-Renuncias'!M421=0,"-",('Denuncias-Renuncias'!M421/'Denuncias-Renuncias'!$G421)))</f>
        <v>-</v>
      </c>
      <c r="I421" s="50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50">
        <f>+IF('Denuncias-Renuncias'!$G422=0,"-",IF('Denuncias-Renuncias'!H422=0,"-",('Denuncias-Renuncias'!H422/'Denuncias-Renuncias'!$G422)))</f>
        <v>1.3333333333333334E-2</v>
      </c>
      <c r="D422" s="50" t="str">
        <f>+IF('Denuncias-Renuncias'!$G422=0,"-",IF('Denuncias-Renuncias'!I422=0,"-",('Denuncias-Renuncias'!I422/'Denuncias-Renuncias'!$G422)))</f>
        <v>-</v>
      </c>
      <c r="E422" s="50">
        <f>+IF('Denuncias-Renuncias'!$G422=0,"-",IF('Denuncias-Renuncias'!J422=0,"-",('Denuncias-Renuncias'!J422/'Denuncias-Renuncias'!$G422)))</f>
        <v>0.66666666666666663</v>
      </c>
      <c r="F422" s="50" t="str">
        <f>+IF('Denuncias-Renuncias'!$G422=0,"-",IF('Denuncias-Renuncias'!K422=0,"-",('Denuncias-Renuncias'!K422/'Denuncias-Renuncias'!$G422)))</f>
        <v>-</v>
      </c>
      <c r="G422" s="50">
        <f>+IF('Denuncias-Renuncias'!$G422=0,"-",IF('Denuncias-Renuncias'!L422=0,"-",('Denuncias-Renuncias'!L422/'Denuncias-Renuncias'!$G422)))</f>
        <v>0.16</v>
      </c>
      <c r="H422" s="50">
        <f>+IF('Denuncias-Renuncias'!$G422=0,"-",IF('Denuncias-Renuncias'!M422=0,"-",('Denuncias-Renuncias'!M422/'Denuncias-Renuncias'!$G422)))</f>
        <v>0.13333333333333333</v>
      </c>
      <c r="I422" s="50">
        <f>+IF('Denuncias-Renuncias'!$G422=0,"-",IF('Denuncias-Renuncias'!N422=0,"-",('Denuncias-Renuncias'!N422/'Denuncias-Renuncias'!$G422)))</f>
        <v>2.6666666666666668E-2</v>
      </c>
    </row>
    <row r="423" spans="2:9" ht="20.100000000000001" customHeight="1" thickBot="1" x14ac:dyDescent="0.25">
      <c r="B423" s="4" t="s">
        <v>595</v>
      </c>
      <c r="C423" s="50" t="str">
        <f>+IF('Denuncias-Renuncias'!$G423=0,"-",IF('Denuncias-Renuncias'!H423=0,"-",('Denuncias-Renuncias'!H423/'Denuncias-Renuncias'!$G423)))</f>
        <v>-</v>
      </c>
      <c r="D423" s="50">
        <f>+IF('Denuncias-Renuncias'!$G423=0,"-",IF('Denuncias-Renuncias'!I423=0,"-",('Denuncias-Renuncias'!I423/'Denuncias-Renuncias'!$G423)))</f>
        <v>1.3333333333333334E-2</v>
      </c>
      <c r="E423" s="50">
        <f>+IF('Denuncias-Renuncias'!$G423=0,"-",IF('Denuncias-Renuncias'!J423=0,"-",('Denuncias-Renuncias'!J423/'Denuncias-Renuncias'!$G423)))</f>
        <v>0.57666666666666666</v>
      </c>
      <c r="F423" s="50" t="str">
        <f>+IF('Denuncias-Renuncias'!$G423=0,"-",IF('Denuncias-Renuncias'!K423=0,"-",('Denuncias-Renuncias'!K423/'Denuncias-Renuncias'!$G423)))</f>
        <v>-</v>
      </c>
      <c r="G423" s="50">
        <f>+IF('Denuncias-Renuncias'!$G423=0,"-",IF('Denuncias-Renuncias'!L423=0,"-",('Denuncias-Renuncias'!L423/'Denuncias-Renuncias'!$G423)))</f>
        <v>0.22666666666666666</v>
      </c>
      <c r="H423" s="50">
        <f>+IF('Denuncias-Renuncias'!$G423=0,"-",IF('Denuncias-Renuncias'!M423=0,"-",('Denuncias-Renuncias'!M423/'Denuncias-Renuncias'!$G423)))</f>
        <v>0.17</v>
      </c>
      <c r="I423" s="50">
        <f>+IF('Denuncias-Renuncias'!$G423=0,"-",IF('Denuncias-Renuncias'!N423=0,"-",('Denuncias-Renuncias'!N423/'Denuncias-Renuncias'!$G423)))</f>
        <v>1.3333333333333334E-2</v>
      </c>
    </row>
    <row r="424" spans="2:9" ht="20.100000000000001" customHeight="1" thickBot="1" x14ac:dyDescent="0.25">
      <c r="B424" s="4" t="s">
        <v>596</v>
      </c>
      <c r="C424" s="50">
        <f>+IF('Denuncias-Renuncias'!$G424=0,"-",IF('Denuncias-Renuncias'!H424=0,"-",('Denuncias-Renuncias'!H424/'Denuncias-Renuncias'!$G424)))</f>
        <v>2.7027027027027029E-2</v>
      </c>
      <c r="D424" s="50" t="str">
        <f>+IF('Denuncias-Renuncias'!$G424=0,"-",IF('Denuncias-Renuncias'!I424=0,"-",('Denuncias-Renuncias'!I424/'Denuncias-Renuncias'!$G424)))</f>
        <v>-</v>
      </c>
      <c r="E424" s="50">
        <f>+IF('Denuncias-Renuncias'!$G424=0,"-",IF('Denuncias-Renuncias'!J424=0,"-",('Denuncias-Renuncias'!J424/'Denuncias-Renuncias'!$G424)))</f>
        <v>0.86486486486486491</v>
      </c>
      <c r="F424" s="50" t="str">
        <f>+IF('Denuncias-Renuncias'!$G424=0,"-",IF('Denuncias-Renuncias'!K424=0,"-",('Denuncias-Renuncias'!K424/'Denuncias-Renuncias'!$G424)))</f>
        <v>-</v>
      </c>
      <c r="G424" s="50" t="str">
        <f>+IF('Denuncias-Renuncias'!$G424=0,"-",IF('Denuncias-Renuncias'!L424=0,"-",('Denuncias-Renuncias'!L424/'Denuncias-Renuncias'!$G424)))</f>
        <v>-</v>
      </c>
      <c r="H424" s="50" t="str">
        <f>+IF('Denuncias-Renuncias'!$G424=0,"-",IF('Denuncias-Renuncias'!M424=0,"-",('Denuncias-Renuncias'!M424/'Denuncias-Renuncias'!$G424)))</f>
        <v>-</v>
      </c>
      <c r="I424" s="50">
        <f>+IF('Denuncias-Renuncias'!$G424=0,"-",IF('Denuncias-Renuncias'!N424=0,"-",('Denuncias-Renuncias'!N424/'Denuncias-Renuncias'!$G424)))</f>
        <v>0.10810810810810811</v>
      </c>
    </row>
    <row r="425" spans="2:9" ht="20.100000000000001" customHeight="1" thickBot="1" x14ac:dyDescent="0.25">
      <c r="B425" s="4" t="s">
        <v>597</v>
      </c>
      <c r="C425" s="50" t="str">
        <f>+IF('Denuncias-Renuncias'!$G425=0,"-",IF('Denuncias-Renuncias'!H425=0,"-",('Denuncias-Renuncias'!H425/'Denuncias-Renuncias'!$G425)))</f>
        <v>-</v>
      </c>
      <c r="D425" s="50" t="str">
        <f>+IF('Denuncias-Renuncias'!$G425=0,"-",IF('Denuncias-Renuncias'!I425=0,"-",('Denuncias-Renuncias'!I425/'Denuncias-Renuncias'!$G425)))</f>
        <v>-</v>
      </c>
      <c r="E425" s="50">
        <f>+IF('Denuncias-Renuncias'!$G425=0,"-",IF('Denuncias-Renuncias'!J425=0,"-",('Denuncias-Renuncias'!J425/'Denuncias-Renuncias'!$G425)))</f>
        <v>0.7142857142857143</v>
      </c>
      <c r="F425" s="50">
        <f>+IF('Denuncias-Renuncias'!$G425=0,"-",IF('Denuncias-Renuncias'!K425=0,"-",('Denuncias-Renuncias'!K425/'Denuncias-Renuncias'!$G425)))</f>
        <v>7.1428571428571425E-2</v>
      </c>
      <c r="G425" s="50">
        <f>+IF('Denuncias-Renuncias'!$G425=0,"-",IF('Denuncias-Renuncias'!L425=0,"-",('Denuncias-Renuncias'!L425/'Denuncias-Renuncias'!$G425)))</f>
        <v>0.21428571428571427</v>
      </c>
      <c r="H425" s="50" t="str">
        <f>+IF('Denuncias-Renuncias'!$G425=0,"-",IF('Denuncias-Renuncias'!M425=0,"-",('Denuncias-Renuncias'!M425/'Denuncias-Renuncias'!$G425)))</f>
        <v>-</v>
      </c>
      <c r="I425" s="50" t="str">
        <f>+IF('Denuncias-Renuncias'!$G425=0,"-",IF('Denuncias-Renuncias'!N425=0,"-",('Denuncias-Renuncias'!N425/'Denuncias-Renuncias'!$G425)))</f>
        <v>-</v>
      </c>
    </row>
    <row r="426" spans="2:9" ht="20.100000000000001" customHeight="1" thickBot="1" x14ac:dyDescent="0.25">
      <c r="B426" s="4" t="s">
        <v>598</v>
      </c>
      <c r="C426" s="50">
        <f>+IF('Denuncias-Renuncias'!$G426=0,"-",IF('Denuncias-Renuncias'!H426=0,"-",('Denuncias-Renuncias'!H426/'Denuncias-Renuncias'!$G426)))</f>
        <v>2.3148148148148147E-2</v>
      </c>
      <c r="D426" s="50">
        <f>+IF('Denuncias-Renuncias'!$G426=0,"-",IF('Denuncias-Renuncias'!I426=0,"-",('Denuncias-Renuncias'!I426/'Denuncias-Renuncias'!$G426)))</f>
        <v>4.6296296296296294E-3</v>
      </c>
      <c r="E426" s="50">
        <f>+IF('Denuncias-Renuncias'!$G426=0,"-",IF('Denuncias-Renuncias'!J426=0,"-",('Denuncias-Renuncias'!J426/'Denuncias-Renuncias'!$G426)))</f>
        <v>0.59722222222222221</v>
      </c>
      <c r="F426" s="50">
        <f>+IF('Denuncias-Renuncias'!$G426=0,"-",IF('Denuncias-Renuncias'!K426=0,"-",('Denuncias-Renuncias'!K426/'Denuncias-Renuncias'!$G426)))</f>
        <v>9.2592592592592587E-3</v>
      </c>
      <c r="G426" s="50">
        <f>+IF('Denuncias-Renuncias'!$G426=0,"-",IF('Denuncias-Renuncias'!L426=0,"-",('Denuncias-Renuncias'!L426/'Denuncias-Renuncias'!$G426)))</f>
        <v>0.32870370370370372</v>
      </c>
      <c r="H426" s="50">
        <f>+IF('Denuncias-Renuncias'!$G426=0,"-",IF('Denuncias-Renuncias'!M426=0,"-",('Denuncias-Renuncias'!M426/'Denuncias-Renuncias'!$G426)))</f>
        <v>1.8518518518518517E-2</v>
      </c>
      <c r="I426" s="50">
        <f>+IF('Denuncias-Renuncias'!$G426=0,"-",IF('Denuncias-Renuncias'!N426=0,"-",('Denuncias-Renuncias'!N426/'Denuncias-Renuncias'!$G426)))</f>
        <v>1.8518518518518517E-2</v>
      </c>
    </row>
    <row r="427" spans="2:9" ht="20.100000000000001" customHeight="1" thickBot="1" x14ac:dyDescent="0.25">
      <c r="B427" s="4" t="s">
        <v>599</v>
      </c>
      <c r="C427" s="50">
        <f>+IF('Denuncias-Renuncias'!$G427=0,"-",IF('Denuncias-Renuncias'!H427=0,"-",('Denuncias-Renuncias'!H427/'Denuncias-Renuncias'!$G427)))</f>
        <v>8.1081081081081086E-2</v>
      </c>
      <c r="D427" s="50" t="str">
        <f>+IF('Denuncias-Renuncias'!$G427=0,"-",IF('Denuncias-Renuncias'!I427=0,"-",('Denuncias-Renuncias'!I427/'Denuncias-Renuncias'!$G427)))</f>
        <v>-</v>
      </c>
      <c r="E427" s="50">
        <f>+IF('Denuncias-Renuncias'!$G427=0,"-",IF('Denuncias-Renuncias'!J427=0,"-",('Denuncias-Renuncias'!J427/'Denuncias-Renuncias'!$G427)))</f>
        <v>0.43243243243243246</v>
      </c>
      <c r="F427" s="50">
        <f>+IF('Denuncias-Renuncias'!$G427=0,"-",IF('Denuncias-Renuncias'!K427=0,"-",('Denuncias-Renuncias'!K427/'Denuncias-Renuncias'!$G427)))</f>
        <v>5.4054054054054057E-2</v>
      </c>
      <c r="G427" s="50">
        <f>+IF('Denuncias-Renuncias'!$G427=0,"-",IF('Denuncias-Renuncias'!L427=0,"-",('Denuncias-Renuncias'!L427/'Denuncias-Renuncias'!$G427)))</f>
        <v>0.24324324324324326</v>
      </c>
      <c r="H427" s="50">
        <f>+IF('Denuncias-Renuncias'!$G427=0,"-",IF('Denuncias-Renuncias'!M427=0,"-",('Denuncias-Renuncias'!M427/'Denuncias-Renuncias'!$G427)))</f>
        <v>0.1891891891891892</v>
      </c>
      <c r="I427" s="50" t="str">
        <f>+IF('Denuncias-Renuncias'!$G427=0,"-",IF('Denuncias-Renuncias'!N427=0,"-",('Denuncias-Renuncias'!N427/'Denuncias-Renuncias'!$G427)))</f>
        <v>-</v>
      </c>
    </row>
    <row r="428" spans="2:9" ht="20.100000000000001" customHeight="1" thickBot="1" x14ac:dyDescent="0.25">
      <c r="B428" s="4" t="s">
        <v>600</v>
      </c>
      <c r="C428" s="50" t="str">
        <f>+IF('Denuncias-Renuncias'!$G428=0,"-",IF('Denuncias-Renuncias'!H428=0,"-",('Denuncias-Renuncias'!H428/'Denuncias-Renuncias'!$G428)))</f>
        <v>-</v>
      </c>
      <c r="D428" s="50" t="str">
        <f>+IF('Denuncias-Renuncias'!$G428=0,"-",IF('Denuncias-Renuncias'!I428=0,"-",('Denuncias-Renuncias'!I428/'Denuncias-Renuncias'!$G428)))</f>
        <v>-</v>
      </c>
      <c r="E428" s="50">
        <f>+IF('Denuncias-Renuncias'!$G428=0,"-",IF('Denuncias-Renuncias'!J428=0,"-",('Denuncias-Renuncias'!J428/'Denuncias-Renuncias'!$G428)))</f>
        <v>0.77777777777777779</v>
      </c>
      <c r="F428" s="50" t="str">
        <f>+IF('Denuncias-Renuncias'!$G428=0,"-",IF('Denuncias-Renuncias'!K428=0,"-",('Denuncias-Renuncias'!K428/'Denuncias-Renuncias'!$G428)))</f>
        <v>-</v>
      </c>
      <c r="G428" s="50">
        <f>+IF('Denuncias-Renuncias'!$G428=0,"-",IF('Denuncias-Renuncias'!L428=0,"-",('Denuncias-Renuncias'!L428/'Denuncias-Renuncias'!$G428)))</f>
        <v>0.22222222222222221</v>
      </c>
      <c r="H428" s="50" t="str">
        <f>+IF('Denuncias-Renuncias'!$G428=0,"-",IF('Denuncias-Renuncias'!M428=0,"-",('Denuncias-Renuncias'!M428/'Denuncias-Renuncias'!$G428)))</f>
        <v>-</v>
      </c>
      <c r="I428" s="50" t="str">
        <f>+IF('Denuncias-Renuncias'!$G428=0,"-",IF('Denuncias-Renuncias'!N428=0,"-",('Denuncias-Renuncias'!N428/'Denuncias-Renuncias'!$G428)))</f>
        <v>-</v>
      </c>
    </row>
    <row r="429" spans="2:9" ht="20.100000000000001" customHeight="1" thickBot="1" x14ac:dyDescent="0.25">
      <c r="B429" s="4" t="s">
        <v>601</v>
      </c>
      <c r="C429" s="50">
        <f>+IF('Denuncias-Renuncias'!$G429=0,"-",IF('Denuncias-Renuncias'!H429=0,"-",('Denuncias-Renuncias'!H429/'Denuncias-Renuncias'!$G429)))</f>
        <v>0.20833333333333334</v>
      </c>
      <c r="D429" s="50" t="str">
        <f>+IF('Denuncias-Renuncias'!$G429=0,"-",IF('Denuncias-Renuncias'!I429=0,"-",('Denuncias-Renuncias'!I429/'Denuncias-Renuncias'!$G429)))</f>
        <v>-</v>
      </c>
      <c r="E429" s="50">
        <f>+IF('Denuncias-Renuncias'!$G429=0,"-",IF('Denuncias-Renuncias'!J429=0,"-",('Denuncias-Renuncias'!J429/'Denuncias-Renuncias'!$G429)))</f>
        <v>0.5</v>
      </c>
      <c r="F429" s="50" t="str">
        <f>+IF('Denuncias-Renuncias'!$G429=0,"-",IF('Denuncias-Renuncias'!K429=0,"-",('Denuncias-Renuncias'!K429/'Denuncias-Renuncias'!$G429)))</f>
        <v>-</v>
      </c>
      <c r="G429" s="50">
        <f>+IF('Denuncias-Renuncias'!$G429=0,"-",IF('Denuncias-Renuncias'!L429=0,"-",('Denuncias-Renuncias'!L429/'Denuncias-Renuncias'!$G429)))</f>
        <v>0.20833333333333334</v>
      </c>
      <c r="H429" s="50">
        <f>+IF('Denuncias-Renuncias'!$G429=0,"-",IF('Denuncias-Renuncias'!M429=0,"-",('Denuncias-Renuncias'!M429/'Denuncias-Renuncias'!$G429)))</f>
        <v>8.3333333333333329E-2</v>
      </c>
      <c r="I429" s="50" t="str">
        <f>+IF('Denuncias-Renuncias'!$G429=0,"-",IF('Denuncias-Renuncias'!N429=0,"-",('Denuncias-Renuncias'!N429/'Denuncias-Renuncias'!$G429)))</f>
        <v>-</v>
      </c>
    </row>
    <row r="430" spans="2:9" ht="20.100000000000001" customHeight="1" thickBot="1" x14ac:dyDescent="0.25">
      <c r="B430" s="4" t="s">
        <v>602</v>
      </c>
      <c r="C430" s="50">
        <f>+IF('Denuncias-Renuncias'!$G430=0,"-",IF('Denuncias-Renuncias'!H430=0,"-",('Denuncias-Renuncias'!H430/'Denuncias-Renuncias'!$G430)))</f>
        <v>6.6666666666666666E-2</v>
      </c>
      <c r="D430" s="50" t="str">
        <f>+IF('Denuncias-Renuncias'!$G430=0,"-",IF('Denuncias-Renuncias'!I430=0,"-",('Denuncias-Renuncias'!I430/'Denuncias-Renuncias'!$G430)))</f>
        <v>-</v>
      </c>
      <c r="E430" s="50">
        <f>+IF('Denuncias-Renuncias'!$G430=0,"-",IF('Denuncias-Renuncias'!J430=0,"-",('Denuncias-Renuncias'!J430/'Denuncias-Renuncias'!$G430)))</f>
        <v>0.66666666666666663</v>
      </c>
      <c r="F430" s="50" t="str">
        <f>+IF('Denuncias-Renuncias'!$G430=0,"-",IF('Denuncias-Renuncias'!K430=0,"-",('Denuncias-Renuncias'!K430/'Denuncias-Renuncias'!$G430)))</f>
        <v>-</v>
      </c>
      <c r="G430" s="50">
        <f>+IF('Denuncias-Renuncias'!$G430=0,"-",IF('Denuncias-Renuncias'!L430=0,"-",('Denuncias-Renuncias'!L430/'Denuncias-Renuncias'!$G430)))</f>
        <v>0.2</v>
      </c>
      <c r="H430" s="50">
        <f>+IF('Denuncias-Renuncias'!$G430=0,"-",IF('Denuncias-Renuncias'!M430=0,"-",('Denuncias-Renuncias'!M430/'Denuncias-Renuncias'!$G430)))</f>
        <v>6.6666666666666666E-2</v>
      </c>
      <c r="I430" s="50" t="str">
        <f>+IF('Denuncias-Renuncias'!$G430=0,"-",IF('Denuncias-Renuncias'!N430=0,"-",('Denuncias-Renuncias'!N430/'Denuncias-Renuncias'!$G430)))</f>
        <v>-</v>
      </c>
    </row>
    <row r="431" spans="2:9" ht="20.100000000000001" customHeight="1" thickBot="1" x14ac:dyDescent="0.25">
      <c r="B431" s="4" t="s">
        <v>603</v>
      </c>
      <c r="C431" s="50">
        <f>+IF('Denuncias-Renuncias'!$G431=0,"-",IF('Denuncias-Renuncias'!H431=0,"-",('Denuncias-Renuncias'!H431/'Denuncias-Renuncias'!$G431)))</f>
        <v>5.1020408163265307E-2</v>
      </c>
      <c r="D431" s="50">
        <f>+IF('Denuncias-Renuncias'!$G431=0,"-",IF('Denuncias-Renuncias'!I431=0,"-",('Denuncias-Renuncias'!I431/'Denuncias-Renuncias'!$G431)))</f>
        <v>2.0408163265306121E-2</v>
      </c>
      <c r="E431" s="50">
        <f>+IF('Denuncias-Renuncias'!$G431=0,"-",IF('Denuncias-Renuncias'!J431=0,"-",('Denuncias-Renuncias'!J431/'Denuncias-Renuncias'!$G431)))</f>
        <v>0.55102040816326525</v>
      </c>
      <c r="F431" s="50">
        <f>+IF('Denuncias-Renuncias'!$G431=0,"-",IF('Denuncias-Renuncias'!K431=0,"-",('Denuncias-Renuncias'!K431/'Denuncias-Renuncias'!$G431)))</f>
        <v>1.020408163265306E-2</v>
      </c>
      <c r="G431" s="50">
        <f>+IF('Denuncias-Renuncias'!$G431=0,"-",IF('Denuncias-Renuncias'!L431=0,"-",('Denuncias-Renuncias'!L431/'Denuncias-Renuncias'!$G431)))</f>
        <v>0.25</v>
      </c>
      <c r="H431" s="50">
        <f>+IF('Denuncias-Renuncias'!$G431=0,"-",IF('Denuncias-Renuncias'!M431=0,"-",('Denuncias-Renuncias'!M431/'Denuncias-Renuncias'!$G431)))</f>
        <v>2.0408163265306121E-2</v>
      </c>
      <c r="I431" s="50">
        <f>+IF('Denuncias-Renuncias'!$G431=0,"-",IF('Denuncias-Renuncias'!N431=0,"-",('Denuncias-Renuncias'!N431/'Denuncias-Renuncias'!$G431)))</f>
        <v>9.6938775510204078E-2</v>
      </c>
    </row>
    <row r="432" spans="2:9" ht="20.100000000000001" customHeight="1" thickBot="1" x14ac:dyDescent="0.25">
      <c r="B432" s="4" t="s">
        <v>604</v>
      </c>
      <c r="C432" s="50">
        <f>+IF('Denuncias-Renuncias'!$G432=0,"-",IF('Denuncias-Renuncias'!H432=0,"-",('Denuncias-Renuncias'!H432/'Denuncias-Renuncias'!$G432)))</f>
        <v>2.564102564102564E-2</v>
      </c>
      <c r="D432" s="50" t="str">
        <f>+IF('Denuncias-Renuncias'!$G432=0,"-",IF('Denuncias-Renuncias'!I432=0,"-",('Denuncias-Renuncias'!I432/'Denuncias-Renuncias'!$G432)))</f>
        <v>-</v>
      </c>
      <c r="E432" s="50">
        <f>+IF('Denuncias-Renuncias'!$G432=0,"-",IF('Denuncias-Renuncias'!J432=0,"-",('Denuncias-Renuncias'!J432/'Denuncias-Renuncias'!$G432)))</f>
        <v>0.48717948717948717</v>
      </c>
      <c r="F432" s="50">
        <f>+IF('Denuncias-Renuncias'!$G432=0,"-",IF('Denuncias-Renuncias'!K432=0,"-",('Denuncias-Renuncias'!K432/'Denuncias-Renuncias'!$G432)))</f>
        <v>7.6923076923076927E-2</v>
      </c>
      <c r="G432" s="50">
        <f>+IF('Denuncias-Renuncias'!$G432=0,"-",IF('Denuncias-Renuncias'!L432=0,"-",('Denuncias-Renuncias'!L432/'Denuncias-Renuncias'!$G432)))</f>
        <v>0.35897435897435898</v>
      </c>
      <c r="H432" s="50">
        <f>+IF('Denuncias-Renuncias'!$G432=0,"-",IF('Denuncias-Renuncias'!M432=0,"-",('Denuncias-Renuncias'!M432/'Denuncias-Renuncias'!$G432)))</f>
        <v>2.564102564102564E-2</v>
      </c>
      <c r="I432" s="50">
        <f>+IF('Denuncias-Renuncias'!$G432=0,"-",IF('Denuncias-Renuncias'!N432=0,"-",('Denuncias-Renuncias'!N432/'Denuncias-Renuncias'!$G432)))</f>
        <v>2.564102564102564E-2</v>
      </c>
    </row>
    <row r="433" spans="2:9" ht="20.100000000000001" customHeight="1" thickBot="1" x14ac:dyDescent="0.25">
      <c r="B433" s="4" t="s">
        <v>605</v>
      </c>
      <c r="C433" s="50" t="str">
        <f>+IF('Denuncias-Renuncias'!$G433=0,"-",IF('Denuncias-Renuncias'!H433=0,"-",('Denuncias-Renuncias'!H433/'Denuncias-Renuncias'!$G433)))</f>
        <v>-</v>
      </c>
      <c r="D433" s="50" t="str">
        <f>+IF('Denuncias-Renuncias'!$G433=0,"-",IF('Denuncias-Renuncias'!I433=0,"-",('Denuncias-Renuncias'!I433/'Denuncias-Renuncias'!$G433)))</f>
        <v>-</v>
      </c>
      <c r="E433" s="50">
        <f>+IF('Denuncias-Renuncias'!$G433=0,"-",IF('Denuncias-Renuncias'!J433=0,"-",('Denuncias-Renuncias'!J433/'Denuncias-Renuncias'!$G433)))</f>
        <v>0.55000000000000004</v>
      </c>
      <c r="F433" s="50" t="str">
        <f>+IF('Denuncias-Renuncias'!$G433=0,"-",IF('Denuncias-Renuncias'!K433=0,"-",('Denuncias-Renuncias'!K433/'Denuncias-Renuncias'!$G433)))</f>
        <v>-</v>
      </c>
      <c r="G433" s="50">
        <f>+IF('Denuncias-Renuncias'!$G433=0,"-",IF('Denuncias-Renuncias'!L433=0,"-",('Denuncias-Renuncias'!L433/'Denuncias-Renuncias'!$G433)))</f>
        <v>0.45</v>
      </c>
      <c r="H433" s="50" t="str">
        <f>+IF('Denuncias-Renuncias'!$G433=0,"-",IF('Denuncias-Renuncias'!M433=0,"-",('Denuncias-Renuncias'!M433/'Denuncias-Renuncias'!$G433)))</f>
        <v>-</v>
      </c>
      <c r="I433" s="50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50">
        <f>+IF('Denuncias-Renuncias'!$G434=0,"-",IF('Denuncias-Renuncias'!H434=0,"-",('Denuncias-Renuncias'!H434/'Denuncias-Renuncias'!$G434)))</f>
        <v>2.3121387283236993E-2</v>
      </c>
      <c r="D434" s="50" t="str">
        <f>+IF('Denuncias-Renuncias'!$G434=0,"-",IF('Denuncias-Renuncias'!I434=0,"-",('Denuncias-Renuncias'!I434/'Denuncias-Renuncias'!$G434)))</f>
        <v>-</v>
      </c>
      <c r="E434" s="50">
        <f>+IF('Denuncias-Renuncias'!$G434=0,"-",IF('Denuncias-Renuncias'!J434=0,"-",('Denuncias-Renuncias'!J434/'Denuncias-Renuncias'!$G434)))</f>
        <v>0.63005780346820806</v>
      </c>
      <c r="F434" s="50">
        <f>+IF('Denuncias-Renuncias'!$G434=0,"-",IF('Denuncias-Renuncias'!K434=0,"-",('Denuncias-Renuncias'!K434/'Denuncias-Renuncias'!$G434)))</f>
        <v>5.7803468208092483E-3</v>
      </c>
      <c r="G434" s="50">
        <f>+IF('Denuncias-Renuncias'!$G434=0,"-",IF('Denuncias-Renuncias'!L434=0,"-",('Denuncias-Renuncias'!L434/'Denuncias-Renuncias'!$G434)))</f>
        <v>0.2774566473988439</v>
      </c>
      <c r="H434" s="50">
        <f>+IF('Denuncias-Renuncias'!$G434=0,"-",IF('Denuncias-Renuncias'!M434=0,"-",('Denuncias-Renuncias'!M434/'Denuncias-Renuncias'!$G434)))</f>
        <v>3.4682080924855488E-2</v>
      </c>
      <c r="I434" s="50">
        <f>+IF('Denuncias-Renuncias'!$G434=0,"-",IF('Denuncias-Renuncias'!N434=0,"-",('Denuncias-Renuncias'!N434/'Denuncias-Renuncias'!$G434)))</f>
        <v>2.8901734104046242E-2</v>
      </c>
    </row>
    <row r="435" spans="2:9" ht="20.100000000000001" customHeight="1" thickBot="1" x14ac:dyDescent="0.25">
      <c r="B435" s="4" t="s">
        <v>607</v>
      </c>
      <c r="C435" s="50">
        <f>+IF('Denuncias-Renuncias'!$G435=0,"-",IF('Denuncias-Renuncias'!H435=0,"-",('Denuncias-Renuncias'!H435/'Denuncias-Renuncias'!$G435)))</f>
        <v>5.6603773584905662E-2</v>
      </c>
      <c r="D435" s="50" t="str">
        <f>+IF('Denuncias-Renuncias'!$G435=0,"-",IF('Denuncias-Renuncias'!I435=0,"-",('Denuncias-Renuncias'!I435/'Denuncias-Renuncias'!$G435)))</f>
        <v>-</v>
      </c>
      <c r="E435" s="50">
        <f>+IF('Denuncias-Renuncias'!$G435=0,"-",IF('Denuncias-Renuncias'!J435=0,"-",('Denuncias-Renuncias'!J435/'Denuncias-Renuncias'!$G435)))</f>
        <v>0.52830188679245282</v>
      </c>
      <c r="F435" s="50" t="str">
        <f>+IF('Denuncias-Renuncias'!$G435=0,"-",IF('Denuncias-Renuncias'!K435=0,"-",('Denuncias-Renuncias'!K435/'Denuncias-Renuncias'!$G435)))</f>
        <v>-</v>
      </c>
      <c r="G435" s="50">
        <f>+IF('Denuncias-Renuncias'!$G435=0,"-",IF('Denuncias-Renuncias'!L435=0,"-",('Denuncias-Renuncias'!L435/'Denuncias-Renuncias'!$G435)))</f>
        <v>0.37735849056603776</v>
      </c>
      <c r="H435" s="50">
        <f>+IF('Denuncias-Renuncias'!$G435=0,"-",IF('Denuncias-Renuncias'!M435=0,"-",('Denuncias-Renuncias'!M435/'Denuncias-Renuncias'!$G435)))</f>
        <v>1.8867924528301886E-2</v>
      </c>
      <c r="I435" s="50">
        <f>+IF('Denuncias-Renuncias'!$G435=0,"-",IF('Denuncias-Renuncias'!N435=0,"-",('Denuncias-Renuncias'!N435/'Denuncias-Renuncias'!$G435)))</f>
        <v>1.8867924528301886E-2</v>
      </c>
    </row>
    <row r="436" spans="2:9" ht="20.100000000000001" customHeight="1" thickBot="1" x14ac:dyDescent="0.25">
      <c r="B436" s="4" t="s">
        <v>608</v>
      </c>
      <c r="C436" s="50">
        <f>+IF('Denuncias-Renuncias'!$G436=0,"-",IF('Denuncias-Renuncias'!H436=0,"-",('Denuncias-Renuncias'!H436/'Denuncias-Renuncias'!$G436)))</f>
        <v>8.4183673469387751E-2</v>
      </c>
      <c r="D436" s="50">
        <f>+IF('Denuncias-Renuncias'!$G436=0,"-",IF('Denuncias-Renuncias'!I436=0,"-",('Denuncias-Renuncias'!I436/'Denuncias-Renuncias'!$G436)))</f>
        <v>1.020408163265306E-2</v>
      </c>
      <c r="E436" s="50">
        <f>+IF('Denuncias-Renuncias'!$G436=0,"-",IF('Denuncias-Renuncias'!J436=0,"-",('Denuncias-Renuncias'!J436/'Denuncias-Renuncias'!$G436)))</f>
        <v>0.53826530612244894</v>
      </c>
      <c r="F436" s="50">
        <f>+IF('Denuncias-Renuncias'!$G436=0,"-",IF('Denuncias-Renuncias'!K436=0,"-",('Denuncias-Renuncias'!K436/'Denuncias-Renuncias'!$G436)))</f>
        <v>7.6530612244897957E-3</v>
      </c>
      <c r="G436" s="50">
        <f>+IF('Denuncias-Renuncias'!$G436=0,"-",IF('Denuncias-Renuncias'!L436=0,"-",('Denuncias-Renuncias'!L436/'Denuncias-Renuncias'!$G436)))</f>
        <v>0.27551020408163263</v>
      </c>
      <c r="H436" s="50">
        <f>+IF('Denuncias-Renuncias'!$G436=0,"-",IF('Denuncias-Renuncias'!M436=0,"-",('Denuncias-Renuncias'!M436/'Denuncias-Renuncias'!$G436)))</f>
        <v>2.5510204081632654E-2</v>
      </c>
      <c r="I436" s="50">
        <f>+IF('Denuncias-Renuncias'!$G436=0,"-",IF('Denuncias-Renuncias'!N436=0,"-",('Denuncias-Renuncias'!N436/'Denuncias-Renuncias'!$G436)))</f>
        <v>5.8673469387755105E-2</v>
      </c>
    </row>
    <row r="437" spans="2:9" ht="20.100000000000001" customHeight="1" thickBot="1" x14ac:dyDescent="0.25">
      <c r="B437" s="4" t="s">
        <v>609</v>
      </c>
      <c r="C437" s="50" t="str">
        <f>+IF('Denuncias-Renuncias'!$G437=0,"-",IF('Denuncias-Renuncias'!H437=0,"-",('Denuncias-Renuncias'!H437/'Denuncias-Renuncias'!$G437)))</f>
        <v>-</v>
      </c>
      <c r="D437" s="50" t="str">
        <f>+IF('Denuncias-Renuncias'!$G437=0,"-",IF('Denuncias-Renuncias'!I437=0,"-",('Denuncias-Renuncias'!I437/'Denuncias-Renuncias'!$G437)))</f>
        <v>-</v>
      </c>
      <c r="E437" s="50">
        <f>+IF('Denuncias-Renuncias'!$G437=0,"-",IF('Denuncias-Renuncias'!J437=0,"-",('Denuncias-Renuncias'!J437/'Denuncias-Renuncias'!$G437)))</f>
        <v>0.90909090909090906</v>
      </c>
      <c r="F437" s="50" t="str">
        <f>+IF('Denuncias-Renuncias'!$G437=0,"-",IF('Denuncias-Renuncias'!K437=0,"-",('Denuncias-Renuncias'!K437/'Denuncias-Renuncias'!$G437)))</f>
        <v>-</v>
      </c>
      <c r="G437" s="50">
        <f>+IF('Denuncias-Renuncias'!$G437=0,"-",IF('Denuncias-Renuncias'!L437=0,"-",('Denuncias-Renuncias'!L437/'Denuncias-Renuncias'!$G437)))</f>
        <v>9.0909090909090912E-2</v>
      </c>
      <c r="H437" s="50" t="str">
        <f>+IF('Denuncias-Renuncias'!$G437=0,"-",IF('Denuncias-Renuncias'!M437=0,"-",('Denuncias-Renuncias'!M437/'Denuncias-Renuncias'!$G437)))</f>
        <v>-</v>
      </c>
      <c r="I437" s="50" t="str">
        <f>+IF('Denuncias-Renuncias'!$G437=0,"-",IF('Denuncias-Renuncias'!N437=0,"-",('Denuncias-Renuncias'!N437/'Denuncias-Renuncias'!$G437)))</f>
        <v>-</v>
      </c>
    </row>
    <row r="438" spans="2:9" ht="20.100000000000001" customHeight="1" thickBot="1" x14ac:dyDescent="0.25">
      <c r="B438" s="4" t="s">
        <v>610</v>
      </c>
      <c r="C438" s="50" t="str">
        <f>+IF('Denuncias-Renuncias'!$G438=0,"-",IF('Denuncias-Renuncias'!H438=0,"-",('Denuncias-Renuncias'!H438/'Denuncias-Renuncias'!$G438)))</f>
        <v>-</v>
      </c>
      <c r="D438" s="50" t="str">
        <f>+IF('Denuncias-Renuncias'!$G438=0,"-",IF('Denuncias-Renuncias'!I438=0,"-",('Denuncias-Renuncias'!I438/'Denuncias-Renuncias'!$G438)))</f>
        <v>-</v>
      </c>
      <c r="E438" s="50">
        <f>+IF('Denuncias-Renuncias'!$G438=0,"-",IF('Denuncias-Renuncias'!J438=0,"-",('Denuncias-Renuncias'!J438/'Denuncias-Renuncias'!$G438)))</f>
        <v>0.77966101694915257</v>
      </c>
      <c r="F438" s="50" t="str">
        <f>+IF('Denuncias-Renuncias'!$G438=0,"-",IF('Denuncias-Renuncias'!K438=0,"-",('Denuncias-Renuncias'!K438/'Denuncias-Renuncias'!$G438)))</f>
        <v>-</v>
      </c>
      <c r="G438" s="50">
        <f>+IF('Denuncias-Renuncias'!$G438=0,"-",IF('Denuncias-Renuncias'!L438=0,"-",('Denuncias-Renuncias'!L438/'Denuncias-Renuncias'!$G438)))</f>
        <v>0.22033898305084745</v>
      </c>
      <c r="H438" s="50" t="str">
        <f>+IF('Denuncias-Renuncias'!$G438=0,"-",IF('Denuncias-Renuncias'!M438=0,"-",('Denuncias-Renuncias'!M438/'Denuncias-Renuncias'!$G438)))</f>
        <v>-</v>
      </c>
      <c r="I438" s="50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50" t="str">
        <f>+IF('Denuncias-Renuncias'!$G439=0,"-",IF('Denuncias-Renuncias'!H439=0,"-",('Denuncias-Renuncias'!H439/'Denuncias-Renuncias'!$G439)))</f>
        <v>-</v>
      </c>
      <c r="D439" s="50" t="str">
        <f>+IF('Denuncias-Renuncias'!$G439=0,"-",IF('Denuncias-Renuncias'!I439=0,"-",('Denuncias-Renuncias'!I439/'Denuncias-Renuncias'!$G439)))</f>
        <v>-</v>
      </c>
      <c r="E439" s="50">
        <f>+IF('Denuncias-Renuncias'!$G439=0,"-",IF('Denuncias-Renuncias'!J439=0,"-",('Denuncias-Renuncias'!J439/'Denuncias-Renuncias'!$G439)))</f>
        <v>1</v>
      </c>
      <c r="F439" s="50" t="str">
        <f>+IF('Denuncias-Renuncias'!$G439=0,"-",IF('Denuncias-Renuncias'!K439=0,"-",('Denuncias-Renuncias'!K439/'Denuncias-Renuncias'!$G439)))</f>
        <v>-</v>
      </c>
      <c r="G439" s="50" t="str">
        <f>+IF('Denuncias-Renuncias'!$G439=0,"-",IF('Denuncias-Renuncias'!L439=0,"-",('Denuncias-Renuncias'!L439/'Denuncias-Renuncias'!$G439)))</f>
        <v>-</v>
      </c>
      <c r="H439" s="50" t="str">
        <f>+IF('Denuncias-Renuncias'!$G439=0,"-",IF('Denuncias-Renuncias'!M439=0,"-",('Denuncias-Renuncias'!M439/'Denuncias-Renuncias'!$G439)))</f>
        <v>-</v>
      </c>
      <c r="I439" s="50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50" t="str">
        <f>+IF('Denuncias-Renuncias'!$G440=0,"-",IF('Denuncias-Renuncias'!H440=0,"-",('Denuncias-Renuncias'!H440/'Denuncias-Renuncias'!$G440)))</f>
        <v>-</v>
      </c>
      <c r="D440" s="50" t="str">
        <f>+IF('Denuncias-Renuncias'!$G440=0,"-",IF('Denuncias-Renuncias'!I440=0,"-",('Denuncias-Renuncias'!I440/'Denuncias-Renuncias'!$G440)))</f>
        <v>-</v>
      </c>
      <c r="E440" s="50">
        <f>+IF('Denuncias-Renuncias'!$G440=0,"-",IF('Denuncias-Renuncias'!J440=0,"-",('Denuncias-Renuncias'!J440/'Denuncias-Renuncias'!$G440)))</f>
        <v>1</v>
      </c>
      <c r="F440" s="50" t="str">
        <f>+IF('Denuncias-Renuncias'!$G440=0,"-",IF('Denuncias-Renuncias'!K440=0,"-",('Denuncias-Renuncias'!K440/'Denuncias-Renuncias'!$G440)))</f>
        <v>-</v>
      </c>
      <c r="G440" s="50" t="str">
        <f>+IF('Denuncias-Renuncias'!$G440=0,"-",IF('Denuncias-Renuncias'!L440=0,"-",('Denuncias-Renuncias'!L440/'Denuncias-Renuncias'!$G440)))</f>
        <v>-</v>
      </c>
      <c r="H440" s="50" t="str">
        <f>+IF('Denuncias-Renuncias'!$G440=0,"-",IF('Denuncias-Renuncias'!M440=0,"-",('Denuncias-Renuncias'!M440/'Denuncias-Renuncias'!$G440)))</f>
        <v>-</v>
      </c>
      <c r="I440" s="50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1">
        <f>+IF('Denuncias-Renuncias'!$G441=0,"-",IF('Denuncias-Renuncias'!H441=0,"-",('Denuncias-Renuncias'!H441/'Denuncias-Renuncias'!$G441)))</f>
        <v>4.9180327868852458E-2</v>
      </c>
      <c r="D441" s="51" t="str">
        <f>+IF('Denuncias-Renuncias'!$G441=0,"-",IF('Denuncias-Renuncias'!I441=0,"-",('Denuncias-Renuncias'!I441/'Denuncias-Renuncias'!$G441)))</f>
        <v>-</v>
      </c>
      <c r="E441" s="51">
        <f>+IF('Denuncias-Renuncias'!$G441=0,"-",IF('Denuncias-Renuncias'!J441=0,"-",('Denuncias-Renuncias'!J441/'Denuncias-Renuncias'!$G441)))</f>
        <v>0.70491803278688525</v>
      </c>
      <c r="F441" s="51" t="str">
        <f>+IF('Denuncias-Renuncias'!$G441=0,"-",IF('Denuncias-Renuncias'!K441=0,"-",('Denuncias-Renuncias'!K441/'Denuncias-Renuncias'!$G441)))</f>
        <v>-</v>
      </c>
      <c r="G441" s="51">
        <f>+IF('Denuncias-Renuncias'!$G441=0,"-",IF('Denuncias-Renuncias'!L441=0,"-",('Denuncias-Renuncias'!L441/'Denuncias-Renuncias'!$G441)))</f>
        <v>9.8360655737704916E-2</v>
      </c>
      <c r="H441" s="51">
        <f>+IF('Denuncias-Renuncias'!$G441=0,"-",IF('Denuncias-Renuncias'!M441=0,"-",('Denuncias-Renuncias'!M441/'Denuncias-Renuncias'!$G441)))</f>
        <v>0.14754098360655737</v>
      </c>
      <c r="I441" s="51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9">
        <f>+IF('Denuncias-Renuncias'!$G442=0,"-",IF('Denuncias-Renuncias'!H442=0,"-",('Denuncias-Renuncias'!H442/'Denuncias-Renuncias'!$G442)))</f>
        <v>3.0233522177697942E-2</v>
      </c>
      <c r="D442" s="49">
        <f>+IF('Denuncias-Renuncias'!$G442=0,"-",IF('Denuncias-Renuncias'!I442=0,"-",('Denuncias-Renuncias'!I442/'Denuncias-Renuncias'!$G442)))</f>
        <v>3.0952051955230068E-3</v>
      </c>
      <c r="E442" s="49">
        <f>+IF('Denuncias-Renuncias'!$G442=0,"-",IF('Denuncias-Renuncias'!J442=0,"-",('Denuncias-Renuncias'!J442/'Denuncias-Renuncias'!$G442)))</f>
        <v>0.67801575238358436</v>
      </c>
      <c r="F442" s="49">
        <f>+IF('Denuncias-Renuncias'!$G442=0,"-",IF('Denuncias-Renuncias'!K442=0,"-",('Denuncias-Renuncias'!K442/'Denuncias-Renuncias'!$G442)))</f>
        <v>1.381788033715628E-2</v>
      </c>
      <c r="G442" s="49">
        <f>+IF('Denuncias-Renuncias'!$G442=0,"-",IF('Denuncias-Renuncias'!L442=0,"-",('Denuncias-Renuncias'!L442/'Denuncias-Renuncias'!$G442)))</f>
        <v>0.13820643913223712</v>
      </c>
      <c r="H442" s="49">
        <f>+IF('Denuncias-Renuncias'!$G442=0,"-",IF('Denuncias-Renuncias'!M442=0,"-",('Denuncias-Renuncias'!M442/'Denuncias-Renuncias'!$G442)))</f>
        <v>9.9875639076965589E-2</v>
      </c>
      <c r="I442" s="49">
        <f>+IF('Denuncias-Renuncias'!$G442=0,"-",IF('Denuncias-Renuncias'!N442=0,"-",('Denuncias-Renuncias'!N442/'Denuncias-Renuncias'!$G442)))</f>
        <v>3.6755561696835706E-2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3" t="s">
        <v>151</v>
      </c>
      <c r="D9" s="83"/>
      <c r="E9" s="83"/>
      <c r="F9" s="83"/>
      <c r="G9" s="83" t="s">
        <v>152</v>
      </c>
      <c r="H9" s="83"/>
      <c r="I9" s="83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0</v>
      </c>
      <c r="D11" s="33">
        <v>0</v>
      </c>
      <c r="E11" s="33">
        <v>0</v>
      </c>
      <c r="F11" s="33">
        <v>0</v>
      </c>
      <c r="G11" s="33">
        <v>59</v>
      </c>
      <c r="H11" s="33">
        <v>0</v>
      </c>
      <c r="I11" s="33">
        <v>59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8</v>
      </c>
      <c r="H12" s="33">
        <v>0</v>
      </c>
      <c r="I12" s="33">
        <v>8</v>
      </c>
    </row>
    <row r="13" spans="2:9" ht="20.100000000000001" customHeight="1" thickBot="1" x14ac:dyDescent="0.25">
      <c r="B13" s="4" t="s">
        <v>237</v>
      </c>
      <c r="C13" s="33">
        <v>3</v>
      </c>
      <c r="D13" s="33">
        <v>0</v>
      </c>
      <c r="E13" s="33">
        <v>0</v>
      </c>
      <c r="F13" s="33">
        <v>3</v>
      </c>
      <c r="G13" s="33">
        <v>17</v>
      </c>
      <c r="H13" s="33">
        <v>0</v>
      </c>
      <c r="I13" s="33">
        <v>17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0</v>
      </c>
      <c r="E14" s="33">
        <v>0</v>
      </c>
      <c r="F14" s="33">
        <v>0</v>
      </c>
      <c r="G14" s="33">
        <v>52</v>
      </c>
      <c r="H14" s="33">
        <v>0</v>
      </c>
      <c r="I14" s="33">
        <v>52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1</v>
      </c>
      <c r="H16" s="33">
        <v>0</v>
      </c>
      <c r="I16" s="33">
        <v>1</v>
      </c>
    </row>
    <row r="17" spans="2:9" ht="20.100000000000001" customHeight="1" thickBot="1" x14ac:dyDescent="0.25">
      <c r="B17" s="4" t="s">
        <v>240</v>
      </c>
      <c r="C17" s="33">
        <v>0</v>
      </c>
      <c r="D17" s="33">
        <v>6</v>
      </c>
      <c r="E17" s="33">
        <v>0</v>
      </c>
      <c r="F17" s="33">
        <v>6</v>
      </c>
      <c r="G17" s="33">
        <v>28</v>
      </c>
      <c r="H17" s="33">
        <v>0</v>
      </c>
      <c r="I17" s="33">
        <v>28</v>
      </c>
    </row>
    <row r="18" spans="2:9" ht="20.100000000000001" customHeight="1" thickBot="1" x14ac:dyDescent="0.25">
      <c r="B18" s="4" t="s">
        <v>241</v>
      </c>
      <c r="C18" s="33">
        <v>0</v>
      </c>
      <c r="D18" s="33">
        <v>0</v>
      </c>
      <c r="E18" s="33">
        <v>0</v>
      </c>
      <c r="F18" s="33">
        <v>0</v>
      </c>
      <c r="G18" s="33">
        <v>1</v>
      </c>
      <c r="H18" s="33">
        <v>0</v>
      </c>
      <c r="I18" s="33">
        <v>1</v>
      </c>
    </row>
    <row r="19" spans="2:9" ht="20.100000000000001" customHeight="1" thickBot="1" x14ac:dyDescent="0.25">
      <c r="B19" s="4" t="s">
        <v>242</v>
      </c>
      <c r="C19" s="33">
        <v>2</v>
      </c>
      <c r="D19" s="33">
        <v>0</v>
      </c>
      <c r="E19" s="33">
        <v>0</v>
      </c>
      <c r="F19" s="33">
        <v>2</v>
      </c>
      <c r="G19" s="33">
        <v>12</v>
      </c>
      <c r="H19" s="33">
        <v>1</v>
      </c>
      <c r="I19" s="33">
        <v>13</v>
      </c>
    </row>
    <row r="20" spans="2:9" ht="20.100000000000001" customHeight="1" thickBot="1" x14ac:dyDescent="0.25">
      <c r="B20" s="4" t="s">
        <v>243</v>
      </c>
      <c r="C20" s="33">
        <v>1</v>
      </c>
      <c r="D20" s="33">
        <v>0</v>
      </c>
      <c r="E20" s="33">
        <v>0</v>
      </c>
      <c r="F20" s="33">
        <v>1</v>
      </c>
      <c r="G20" s="33">
        <v>8</v>
      </c>
      <c r="H20" s="33">
        <v>0</v>
      </c>
      <c r="I20" s="33">
        <v>8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120</v>
      </c>
      <c r="H21" s="33">
        <v>0</v>
      </c>
      <c r="I21" s="33">
        <v>120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22</v>
      </c>
      <c r="H22" s="33">
        <v>0</v>
      </c>
      <c r="I22" s="33">
        <v>22</v>
      </c>
    </row>
    <row r="23" spans="2:9" ht="20.100000000000001" customHeight="1" thickBot="1" x14ac:dyDescent="0.25">
      <c r="B23" s="4" t="s">
        <v>245</v>
      </c>
      <c r="C23" s="33">
        <v>0</v>
      </c>
      <c r="D23" s="33">
        <v>0</v>
      </c>
      <c r="E23" s="33">
        <v>0</v>
      </c>
      <c r="F23" s="33">
        <v>0</v>
      </c>
      <c r="G23" s="33">
        <v>7</v>
      </c>
      <c r="H23" s="33">
        <v>0</v>
      </c>
      <c r="I23" s="33">
        <v>7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15</v>
      </c>
      <c r="H24" s="33">
        <v>0</v>
      </c>
      <c r="I24" s="33">
        <v>15</v>
      </c>
    </row>
    <row r="25" spans="2:9" ht="20.100000000000001" customHeight="1" thickBot="1" x14ac:dyDescent="0.25">
      <c r="B25" s="4" t="s">
        <v>247</v>
      </c>
      <c r="C25" s="33">
        <v>0</v>
      </c>
      <c r="D25" s="33">
        <v>3</v>
      </c>
      <c r="E25" s="33">
        <v>0</v>
      </c>
      <c r="F25" s="33">
        <v>3</v>
      </c>
      <c r="G25" s="33">
        <v>226</v>
      </c>
      <c r="H25" s="33">
        <v>0</v>
      </c>
      <c r="I25" s="33">
        <v>226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14</v>
      </c>
      <c r="H26" s="33">
        <v>0</v>
      </c>
      <c r="I26" s="33">
        <v>14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0</v>
      </c>
      <c r="E27" s="33">
        <v>0</v>
      </c>
      <c r="F27" s="33">
        <v>0</v>
      </c>
      <c r="G27" s="33">
        <v>10</v>
      </c>
      <c r="H27" s="33">
        <v>0</v>
      </c>
      <c r="I27" s="33">
        <v>10</v>
      </c>
    </row>
    <row r="28" spans="2:9" ht="20.100000000000001" customHeight="1" thickBot="1" x14ac:dyDescent="0.25">
      <c r="B28" s="4" t="s">
        <v>250</v>
      </c>
      <c r="C28" s="33">
        <v>0</v>
      </c>
      <c r="D28" s="33">
        <v>0</v>
      </c>
      <c r="E28" s="33">
        <v>1</v>
      </c>
      <c r="F28" s="33">
        <v>1</v>
      </c>
      <c r="G28" s="33">
        <v>7</v>
      </c>
      <c r="H28" s="33">
        <v>0</v>
      </c>
      <c r="I28" s="33">
        <v>7</v>
      </c>
    </row>
    <row r="29" spans="2:9" ht="20.100000000000001" customHeight="1" thickBot="1" x14ac:dyDescent="0.25">
      <c r="B29" s="4" t="s">
        <v>251</v>
      </c>
      <c r="C29" s="33">
        <v>0</v>
      </c>
      <c r="D29" s="33">
        <v>0</v>
      </c>
      <c r="E29" s="33">
        <v>0</v>
      </c>
      <c r="F29" s="33">
        <v>0</v>
      </c>
      <c r="G29" s="33">
        <v>2</v>
      </c>
      <c r="H29" s="33">
        <v>0</v>
      </c>
      <c r="I29" s="33">
        <v>2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6</v>
      </c>
      <c r="H30" s="33">
        <v>0</v>
      </c>
      <c r="I30" s="33">
        <v>6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3</v>
      </c>
      <c r="H31" s="33">
        <v>0</v>
      </c>
      <c r="I31" s="33">
        <v>3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0</v>
      </c>
      <c r="F32" s="33">
        <v>0</v>
      </c>
      <c r="G32" s="33">
        <v>5</v>
      </c>
      <c r="H32" s="33">
        <v>0</v>
      </c>
      <c r="I32" s="33">
        <v>5</v>
      </c>
    </row>
    <row r="33" spans="2:9" ht="20.100000000000001" customHeight="1" thickBot="1" x14ac:dyDescent="0.25">
      <c r="B33" s="4" t="s">
        <v>254</v>
      </c>
      <c r="C33" s="33">
        <v>0</v>
      </c>
      <c r="D33" s="33">
        <v>0</v>
      </c>
      <c r="E33" s="33">
        <v>0</v>
      </c>
      <c r="F33" s="33">
        <v>0</v>
      </c>
      <c r="G33" s="33">
        <v>7</v>
      </c>
      <c r="H33" s="33">
        <v>0</v>
      </c>
      <c r="I33" s="33">
        <v>7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1</v>
      </c>
      <c r="H34" s="33">
        <v>0</v>
      </c>
      <c r="I34" s="33">
        <v>1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16</v>
      </c>
      <c r="H35" s="33">
        <v>0</v>
      </c>
      <c r="I35" s="33">
        <v>16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10</v>
      </c>
      <c r="H36" s="33">
        <v>0</v>
      </c>
      <c r="I36" s="33">
        <v>10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6</v>
      </c>
      <c r="H37" s="33">
        <v>0</v>
      </c>
      <c r="I37" s="33">
        <v>6</v>
      </c>
    </row>
    <row r="38" spans="2:9" ht="20.100000000000001" customHeight="1" thickBot="1" x14ac:dyDescent="0.25">
      <c r="B38" s="4" t="s">
        <v>258</v>
      </c>
      <c r="C38" s="33">
        <v>4</v>
      </c>
      <c r="D38" s="33">
        <v>7</v>
      </c>
      <c r="E38" s="33">
        <v>0</v>
      </c>
      <c r="F38" s="33">
        <v>11</v>
      </c>
      <c r="G38" s="33">
        <v>13</v>
      </c>
      <c r="H38" s="33">
        <v>0</v>
      </c>
      <c r="I38" s="33">
        <v>13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5</v>
      </c>
      <c r="H39" s="33">
        <v>0</v>
      </c>
      <c r="I39" s="33">
        <v>5</v>
      </c>
    </row>
    <row r="40" spans="2:9" ht="20.100000000000001" customHeight="1" thickBot="1" x14ac:dyDescent="0.25">
      <c r="B40" s="4" t="s">
        <v>260</v>
      </c>
      <c r="C40" s="33">
        <v>1</v>
      </c>
      <c r="D40" s="33">
        <v>0</v>
      </c>
      <c r="E40" s="33">
        <v>0</v>
      </c>
      <c r="F40" s="33">
        <v>1</v>
      </c>
      <c r="G40" s="33">
        <v>28</v>
      </c>
      <c r="H40" s="33">
        <v>0</v>
      </c>
      <c r="I40" s="33">
        <v>28</v>
      </c>
    </row>
    <row r="41" spans="2:9" ht="20.100000000000001" customHeight="1" thickBot="1" x14ac:dyDescent="0.25">
      <c r="B41" s="4" t="s">
        <v>170</v>
      </c>
      <c r="C41" s="33">
        <v>6</v>
      </c>
      <c r="D41" s="33">
        <v>0</v>
      </c>
      <c r="E41" s="33">
        <v>0</v>
      </c>
      <c r="F41" s="33">
        <v>6</v>
      </c>
      <c r="G41" s="33">
        <v>43</v>
      </c>
      <c r="H41" s="33">
        <v>0</v>
      </c>
      <c r="I41" s="33">
        <v>43</v>
      </c>
    </row>
    <row r="42" spans="2:9" ht="20.100000000000001" customHeight="1" thickBot="1" x14ac:dyDescent="0.25">
      <c r="B42" s="4" t="s">
        <v>261</v>
      </c>
      <c r="C42" s="33">
        <v>0</v>
      </c>
      <c r="D42" s="33">
        <v>0</v>
      </c>
      <c r="E42" s="33">
        <v>0</v>
      </c>
      <c r="F42" s="33">
        <v>0</v>
      </c>
      <c r="G42" s="33">
        <v>2</v>
      </c>
      <c r="H42" s="33">
        <v>0</v>
      </c>
      <c r="I42" s="33">
        <v>2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8</v>
      </c>
      <c r="H43" s="33">
        <v>0</v>
      </c>
      <c r="I43" s="33">
        <v>8</v>
      </c>
    </row>
    <row r="44" spans="2:9" ht="20.100000000000001" customHeight="1" thickBot="1" x14ac:dyDescent="0.25">
      <c r="B44" s="4" t="s">
        <v>263</v>
      </c>
      <c r="C44" s="33">
        <v>2</v>
      </c>
      <c r="D44" s="33">
        <v>0</v>
      </c>
      <c r="E44" s="33">
        <v>0</v>
      </c>
      <c r="F44" s="33">
        <v>2</v>
      </c>
      <c r="G44" s="33">
        <v>7</v>
      </c>
      <c r="H44" s="33">
        <v>0</v>
      </c>
      <c r="I44" s="33">
        <v>7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4</v>
      </c>
      <c r="H45" s="33">
        <v>0</v>
      </c>
      <c r="I45" s="33">
        <v>4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16</v>
      </c>
      <c r="H46" s="33">
        <v>0</v>
      </c>
      <c r="I46" s="33">
        <v>16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2</v>
      </c>
      <c r="H47" s="33">
        <v>0</v>
      </c>
      <c r="I47" s="33">
        <v>2</v>
      </c>
    </row>
    <row r="48" spans="2:9" ht="20.100000000000001" customHeight="1" thickBot="1" x14ac:dyDescent="0.25">
      <c r="B48" s="4" t="s">
        <v>171</v>
      </c>
      <c r="C48" s="33">
        <v>10</v>
      </c>
      <c r="D48" s="33">
        <v>0</v>
      </c>
      <c r="E48" s="33">
        <v>40</v>
      </c>
      <c r="F48" s="33">
        <v>50</v>
      </c>
      <c r="G48" s="33">
        <v>112</v>
      </c>
      <c r="H48" s="33">
        <v>0</v>
      </c>
      <c r="I48" s="33">
        <v>112</v>
      </c>
    </row>
    <row r="49" spans="2:9" ht="20.100000000000001" customHeight="1" thickBot="1" x14ac:dyDescent="0.25">
      <c r="B49" s="4" t="s">
        <v>266</v>
      </c>
      <c r="C49" s="33">
        <v>0</v>
      </c>
      <c r="D49" s="33">
        <v>0</v>
      </c>
      <c r="E49" s="33">
        <v>0</v>
      </c>
      <c r="F49" s="33">
        <v>0</v>
      </c>
      <c r="G49" s="33">
        <v>31</v>
      </c>
      <c r="H49" s="33">
        <v>9</v>
      </c>
      <c r="I49" s="33">
        <v>40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6</v>
      </c>
      <c r="H50" s="33">
        <v>0</v>
      </c>
      <c r="I50" s="33">
        <v>6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0</v>
      </c>
      <c r="E51" s="33">
        <v>0</v>
      </c>
      <c r="F51" s="33">
        <v>0</v>
      </c>
      <c r="G51" s="33">
        <v>21</v>
      </c>
      <c r="H51" s="33">
        <v>0</v>
      </c>
      <c r="I51" s="33">
        <v>21</v>
      </c>
    </row>
    <row r="52" spans="2:9" ht="20.100000000000001" customHeight="1" thickBot="1" x14ac:dyDescent="0.25">
      <c r="B52" s="4" t="s">
        <v>269</v>
      </c>
      <c r="C52" s="33">
        <v>1</v>
      </c>
      <c r="D52" s="33">
        <v>2</v>
      </c>
      <c r="E52" s="33">
        <v>0</v>
      </c>
      <c r="F52" s="33">
        <v>3</v>
      </c>
      <c r="G52" s="33">
        <v>17</v>
      </c>
      <c r="H52" s="33">
        <v>6</v>
      </c>
      <c r="I52" s="33">
        <v>23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1</v>
      </c>
      <c r="H53" s="33">
        <v>0</v>
      </c>
      <c r="I53" s="33">
        <v>1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10</v>
      </c>
      <c r="H54" s="33">
        <v>0</v>
      </c>
      <c r="I54" s="33">
        <v>10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0</v>
      </c>
      <c r="F55" s="33">
        <v>0</v>
      </c>
      <c r="G55" s="33">
        <v>7</v>
      </c>
      <c r="H55" s="33">
        <v>0</v>
      </c>
      <c r="I55" s="33">
        <v>7</v>
      </c>
    </row>
    <row r="56" spans="2:9" ht="20.100000000000001" customHeight="1" thickBot="1" x14ac:dyDescent="0.25">
      <c r="B56" s="4" t="s">
        <v>172</v>
      </c>
      <c r="C56" s="33">
        <v>10</v>
      </c>
      <c r="D56" s="33">
        <v>0</v>
      </c>
      <c r="E56" s="33">
        <v>0</v>
      </c>
      <c r="F56" s="33">
        <v>10</v>
      </c>
      <c r="G56" s="33">
        <v>32</v>
      </c>
      <c r="H56" s="33">
        <v>0</v>
      </c>
      <c r="I56" s="33">
        <v>32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39</v>
      </c>
      <c r="H57" s="33">
        <v>0</v>
      </c>
      <c r="I57" s="33">
        <v>39</v>
      </c>
    </row>
    <row r="58" spans="2:9" ht="20.100000000000001" customHeight="1" thickBot="1" x14ac:dyDescent="0.25">
      <c r="B58" s="4" t="s">
        <v>274</v>
      </c>
      <c r="C58" s="33">
        <v>0</v>
      </c>
      <c r="D58" s="33">
        <v>0</v>
      </c>
      <c r="E58" s="33">
        <v>0</v>
      </c>
      <c r="F58" s="33">
        <v>0</v>
      </c>
      <c r="G58" s="33">
        <v>19</v>
      </c>
      <c r="H58" s="33">
        <v>0</v>
      </c>
      <c r="I58" s="33">
        <v>19</v>
      </c>
    </row>
    <row r="59" spans="2:9" ht="20.100000000000001" customHeight="1" thickBot="1" x14ac:dyDescent="0.25">
      <c r="B59" s="4" t="s">
        <v>275</v>
      </c>
      <c r="C59" s="33">
        <v>0</v>
      </c>
      <c r="D59" s="33">
        <v>0</v>
      </c>
      <c r="E59" s="33">
        <v>0</v>
      </c>
      <c r="F59" s="33">
        <v>0</v>
      </c>
      <c r="G59" s="33">
        <v>66</v>
      </c>
      <c r="H59" s="33">
        <v>0</v>
      </c>
      <c r="I59" s="33">
        <v>66</v>
      </c>
    </row>
    <row r="60" spans="2:9" ht="20.100000000000001" customHeight="1" thickBot="1" x14ac:dyDescent="0.25">
      <c r="B60" s="4" t="s">
        <v>276</v>
      </c>
      <c r="C60" s="33">
        <v>0</v>
      </c>
      <c r="D60" s="33">
        <v>0</v>
      </c>
      <c r="E60" s="33">
        <v>0</v>
      </c>
      <c r="F60" s="33">
        <v>0</v>
      </c>
      <c r="G60" s="33">
        <v>12</v>
      </c>
      <c r="H60" s="33">
        <v>5</v>
      </c>
      <c r="I60" s="33">
        <v>17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0</v>
      </c>
      <c r="E61" s="33">
        <v>0</v>
      </c>
      <c r="F61" s="33">
        <v>0</v>
      </c>
      <c r="G61" s="33">
        <v>44</v>
      </c>
      <c r="H61" s="33">
        <v>0</v>
      </c>
      <c r="I61" s="33">
        <v>44</v>
      </c>
    </row>
    <row r="62" spans="2:9" ht="20.100000000000001" customHeight="1" thickBot="1" x14ac:dyDescent="0.25">
      <c r="B62" s="4" t="s">
        <v>277</v>
      </c>
      <c r="C62" s="33">
        <v>0</v>
      </c>
      <c r="D62" s="33">
        <v>0</v>
      </c>
      <c r="E62" s="33">
        <v>0</v>
      </c>
      <c r="F62" s="33">
        <v>0</v>
      </c>
      <c r="G62" s="33">
        <v>1</v>
      </c>
      <c r="H62" s="33">
        <v>0</v>
      </c>
      <c r="I62" s="33">
        <v>1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17</v>
      </c>
      <c r="H63" s="33">
        <v>0</v>
      </c>
      <c r="I63" s="33">
        <v>17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0</v>
      </c>
      <c r="F64" s="33">
        <v>0</v>
      </c>
      <c r="G64" s="33">
        <v>4</v>
      </c>
      <c r="H64" s="33">
        <v>0</v>
      </c>
      <c r="I64" s="33">
        <v>4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5</v>
      </c>
      <c r="H65" s="33">
        <v>0</v>
      </c>
      <c r="I65" s="33">
        <v>5</v>
      </c>
    </row>
    <row r="66" spans="2:9" ht="20.100000000000001" customHeight="1" thickBot="1" x14ac:dyDescent="0.25">
      <c r="B66" s="4" t="s">
        <v>281</v>
      </c>
      <c r="C66" s="33">
        <v>3</v>
      </c>
      <c r="D66" s="33">
        <v>0</v>
      </c>
      <c r="E66" s="33">
        <v>0</v>
      </c>
      <c r="F66" s="33">
        <v>3</v>
      </c>
      <c r="G66" s="33">
        <v>19</v>
      </c>
      <c r="H66" s="33">
        <v>0</v>
      </c>
      <c r="I66" s="33">
        <v>19</v>
      </c>
    </row>
    <row r="67" spans="2:9" ht="20.100000000000001" customHeight="1" thickBot="1" x14ac:dyDescent="0.25">
      <c r="B67" s="4" t="s">
        <v>282</v>
      </c>
      <c r="C67" s="33">
        <v>3</v>
      </c>
      <c r="D67" s="33">
        <v>0</v>
      </c>
      <c r="E67" s="33">
        <v>0</v>
      </c>
      <c r="F67" s="33">
        <v>3</v>
      </c>
      <c r="G67" s="33">
        <v>3</v>
      </c>
      <c r="H67" s="33">
        <v>1</v>
      </c>
      <c r="I67" s="33">
        <v>4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1</v>
      </c>
      <c r="H68" s="33">
        <v>0</v>
      </c>
      <c r="I68" s="33">
        <v>1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5</v>
      </c>
      <c r="H69" s="33">
        <v>4</v>
      </c>
      <c r="I69" s="33">
        <v>9</v>
      </c>
    </row>
    <row r="70" spans="2:9" ht="20.100000000000001" customHeight="1" thickBot="1" x14ac:dyDescent="0.25">
      <c r="B70" s="4" t="s">
        <v>285</v>
      </c>
      <c r="C70" s="33">
        <v>0</v>
      </c>
      <c r="D70" s="33">
        <v>8</v>
      </c>
      <c r="E70" s="33">
        <v>0</v>
      </c>
      <c r="F70" s="33">
        <v>8</v>
      </c>
      <c r="G70" s="33">
        <v>10</v>
      </c>
      <c r="H70" s="33">
        <v>0</v>
      </c>
      <c r="I70" s="33">
        <v>10</v>
      </c>
    </row>
    <row r="71" spans="2:9" ht="20.100000000000001" customHeight="1" thickBot="1" x14ac:dyDescent="0.25">
      <c r="B71" s="4" t="s">
        <v>286</v>
      </c>
      <c r="C71" s="33">
        <v>0</v>
      </c>
      <c r="D71" s="33">
        <v>0</v>
      </c>
      <c r="E71" s="33">
        <v>0</v>
      </c>
      <c r="F71" s="33">
        <v>0</v>
      </c>
      <c r="G71" s="33">
        <v>17</v>
      </c>
      <c r="H71" s="33">
        <v>5</v>
      </c>
      <c r="I71" s="33">
        <v>22</v>
      </c>
    </row>
    <row r="72" spans="2:9" ht="20.100000000000001" customHeight="1" thickBot="1" x14ac:dyDescent="0.25">
      <c r="B72" s="4" t="s">
        <v>638</v>
      </c>
      <c r="C72" s="33">
        <v>0</v>
      </c>
      <c r="D72" s="33">
        <v>0</v>
      </c>
      <c r="E72" s="33">
        <v>0</v>
      </c>
      <c r="F72" s="33">
        <v>0</v>
      </c>
      <c r="G72" s="33">
        <v>42</v>
      </c>
      <c r="H72" s="33">
        <v>0</v>
      </c>
      <c r="I72" s="33">
        <v>42</v>
      </c>
    </row>
    <row r="73" spans="2:9" ht="20.100000000000001" customHeight="1" thickBot="1" x14ac:dyDescent="0.25">
      <c r="B73" s="4" t="s">
        <v>174</v>
      </c>
      <c r="C73" s="33">
        <v>0</v>
      </c>
      <c r="D73" s="33">
        <v>0</v>
      </c>
      <c r="E73" s="33">
        <v>0</v>
      </c>
      <c r="F73" s="33">
        <v>0</v>
      </c>
      <c r="G73" s="33">
        <v>185</v>
      </c>
      <c r="H73" s="33">
        <v>9</v>
      </c>
      <c r="I73" s="33">
        <v>194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9</v>
      </c>
      <c r="H74" s="33">
        <v>0</v>
      </c>
      <c r="I74" s="33">
        <v>9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62</v>
      </c>
      <c r="H75" s="33">
        <v>0</v>
      </c>
      <c r="I75" s="33">
        <v>62</v>
      </c>
    </row>
    <row r="76" spans="2:9" ht="20.100000000000001" customHeight="1" thickBot="1" x14ac:dyDescent="0.25">
      <c r="B76" s="4" t="s">
        <v>289</v>
      </c>
      <c r="C76" s="33">
        <v>0</v>
      </c>
      <c r="D76" s="33">
        <v>3</v>
      </c>
      <c r="E76" s="33">
        <v>0</v>
      </c>
      <c r="F76" s="33">
        <v>3</v>
      </c>
      <c r="G76" s="33">
        <v>55</v>
      </c>
      <c r="H76" s="33">
        <v>0</v>
      </c>
      <c r="I76" s="33">
        <v>55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52</v>
      </c>
      <c r="H77" s="33">
        <v>0</v>
      </c>
      <c r="I77" s="33">
        <v>52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27</v>
      </c>
      <c r="H78" s="33">
        <v>0</v>
      </c>
      <c r="I78" s="33">
        <v>27</v>
      </c>
    </row>
    <row r="79" spans="2:9" ht="20.100000000000001" customHeight="1" thickBot="1" x14ac:dyDescent="0.25">
      <c r="B79" s="4" t="s">
        <v>292</v>
      </c>
      <c r="C79" s="33">
        <v>0</v>
      </c>
      <c r="D79" s="33">
        <v>0</v>
      </c>
      <c r="E79" s="33">
        <v>0</v>
      </c>
      <c r="F79" s="33">
        <v>0</v>
      </c>
      <c r="G79" s="33">
        <v>18</v>
      </c>
      <c r="H79" s="33">
        <v>0</v>
      </c>
      <c r="I79" s="33">
        <v>18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15</v>
      </c>
      <c r="H80" s="33">
        <v>0</v>
      </c>
      <c r="I80" s="33">
        <v>15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4</v>
      </c>
      <c r="H81" s="33">
        <v>0</v>
      </c>
      <c r="I81" s="33">
        <v>4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0</v>
      </c>
      <c r="E82" s="33">
        <v>6</v>
      </c>
      <c r="F82" s="33">
        <v>6</v>
      </c>
      <c r="G82" s="33">
        <v>39</v>
      </c>
      <c r="H82" s="33">
        <v>0</v>
      </c>
      <c r="I82" s="33">
        <v>39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4</v>
      </c>
      <c r="H83" s="33">
        <v>0</v>
      </c>
      <c r="I83" s="33">
        <v>4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8</v>
      </c>
      <c r="H84" s="33">
        <v>0</v>
      </c>
      <c r="I84" s="33">
        <v>8</v>
      </c>
    </row>
    <row r="85" spans="2:9" ht="20.100000000000001" customHeight="1" thickBot="1" x14ac:dyDescent="0.25">
      <c r="B85" s="4" t="s">
        <v>298</v>
      </c>
      <c r="C85" s="33">
        <v>2</v>
      </c>
      <c r="D85" s="33">
        <v>0</v>
      </c>
      <c r="E85" s="33">
        <v>0</v>
      </c>
      <c r="F85" s="33">
        <v>2</v>
      </c>
      <c r="G85" s="33">
        <v>19</v>
      </c>
      <c r="H85" s="33">
        <v>0</v>
      </c>
      <c r="I85" s="33">
        <v>19</v>
      </c>
    </row>
    <row r="86" spans="2:9" ht="20.100000000000001" customHeight="1" thickBot="1" x14ac:dyDescent="0.25">
      <c r="B86" s="4" t="s">
        <v>299</v>
      </c>
      <c r="C86" s="33">
        <v>4</v>
      </c>
      <c r="D86" s="33">
        <v>1</v>
      </c>
      <c r="E86" s="33">
        <v>0</v>
      </c>
      <c r="F86" s="33">
        <v>5</v>
      </c>
      <c r="G86" s="33">
        <v>7</v>
      </c>
      <c r="H86" s="33">
        <v>0</v>
      </c>
      <c r="I86" s="33">
        <v>7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50</v>
      </c>
      <c r="H87" s="33">
        <v>10</v>
      </c>
      <c r="I87" s="33">
        <v>60</v>
      </c>
    </row>
    <row r="88" spans="2:9" ht="20.100000000000001" customHeight="1" thickBot="1" x14ac:dyDescent="0.25">
      <c r="B88" s="4" t="s">
        <v>175</v>
      </c>
      <c r="C88" s="33">
        <v>12</v>
      </c>
      <c r="D88" s="33">
        <v>25</v>
      </c>
      <c r="E88" s="33">
        <v>0</v>
      </c>
      <c r="F88" s="33">
        <v>37</v>
      </c>
      <c r="G88" s="33">
        <v>315</v>
      </c>
      <c r="H88" s="33">
        <v>0</v>
      </c>
      <c r="I88" s="33">
        <v>315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17</v>
      </c>
      <c r="H89" s="33">
        <v>0</v>
      </c>
      <c r="I89" s="33">
        <v>17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5</v>
      </c>
      <c r="H90" s="33">
        <v>0</v>
      </c>
      <c r="I90" s="33">
        <v>5</v>
      </c>
    </row>
    <row r="91" spans="2:9" ht="20.100000000000001" customHeight="1" thickBot="1" x14ac:dyDescent="0.25">
      <c r="B91" s="4" t="s">
        <v>303</v>
      </c>
      <c r="C91" s="33">
        <v>0</v>
      </c>
      <c r="D91" s="33">
        <v>0</v>
      </c>
      <c r="E91" s="33">
        <v>0</v>
      </c>
      <c r="F91" s="33">
        <v>0</v>
      </c>
      <c r="G91" s="33">
        <v>16</v>
      </c>
      <c r="H91" s="33">
        <v>0</v>
      </c>
      <c r="I91" s="33">
        <v>16</v>
      </c>
    </row>
    <row r="92" spans="2:9" ht="20.100000000000001" customHeight="1" thickBot="1" x14ac:dyDescent="0.25">
      <c r="B92" s="4" t="s">
        <v>304</v>
      </c>
      <c r="C92" s="33">
        <v>1</v>
      </c>
      <c r="D92" s="33">
        <v>0</v>
      </c>
      <c r="E92" s="33">
        <v>0</v>
      </c>
      <c r="F92" s="33">
        <v>1</v>
      </c>
      <c r="G92" s="33">
        <v>2</v>
      </c>
      <c r="H92" s="33">
        <v>0</v>
      </c>
      <c r="I92" s="33">
        <v>2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28</v>
      </c>
      <c r="H93" s="33">
        <v>5</v>
      </c>
      <c r="I93" s="33">
        <v>33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11</v>
      </c>
      <c r="H94" s="33">
        <v>0</v>
      </c>
      <c r="I94" s="33">
        <v>11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8</v>
      </c>
      <c r="H95" s="33">
        <v>0</v>
      </c>
      <c r="I95" s="33">
        <v>8</v>
      </c>
    </row>
    <row r="96" spans="2:9" ht="20.100000000000001" customHeight="1" thickBot="1" x14ac:dyDescent="0.25">
      <c r="B96" s="4" t="s">
        <v>308</v>
      </c>
      <c r="C96" s="33">
        <v>3</v>
      </c>
      <c r="D96" s="33">
        <v>1</v>
      </c>
      <c r="E96" s="33">
        <v>0</v>
      </c>
      <c r="F96" s="33">
        <v>4</v>
      </c>
      <c r="G96" s="33">
        <v>18</v>
      </c>
      <c r="H96" s="33">
        <v>0</v>
      </c>
      <c r="I96" s="33">
        <v>18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0</v>
      </c>
      <c r="E97" s="33">
        <v>0</v>
      </c>
      <c r="F97" s="33">
        <v>0</v>
      </c>
      <c r="G97" s="33">
        <v>12</v>
      </c>
      <c r="H97" s="33">
        <v>0</v>
      </c>
      <c r="I97" s="33">
        <v>12</v>
      </c>
    </row>
    <row r="98" spans="2:9" ht="20.100000000000001" customHeight="1" thickBot="1" x14ac:dyDescent="0.25">
      <c r="B98" s="4" t="s">
        <v>310</v>
      </c>
      <c r="C98" s="33">
        <v>0</v>
      </c>
      <c r="D98" s="33">
        <v>0</v>
      </c>
      <c r="E98" s="33">
        <v>0</v>
      </c>
      <c r="F98" s="33">
        <v>0</v>
      </c>
      <c r="G98" s="33">
        <v>2</v>
      </c>
      <c r="H98" s="33">
        <v>0</v>
      </c>
      <c r="I98" s="33">
        <v>2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2</v>
      </c>
      <c r="H99" s="33">
        <v>0</v>
      </c>
      <c r="I99" s="33">
        <v>2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6</v>
      </c>
      <c r="H100" s="33">
        <v>0</v>
      </c>
      <c r="I100" s="33">
        <v>6</v>
      </c>
    </row>
    <row r="101" spans="2:9" ht="20.100000000000001" customHeight="1" thickBot="1" x14ac:dyDescent="0.25">
      <c r="B101" s="4" t="s">
        <v>176</v>
      </c>
      <c r="C101" s="33">
        <v>0</v>
      </c>
      <c r="D101" s="33">
        <v>0</v>
      </c>
      <c r="E101" s="33">
        <v>0</v>
      </c>
      <c r="F101" s="33">
        <v>0</v>
      </c>
      <c r="G101" s="33">
        <v>10</v>
      </c>
      <c r="H101" s="33">
        <v>0</v>
      </c>
      <c r="I101" s="33">
        <v>10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3</v>
      </c>
      <c r="H102" s="33">
        <v>0</v>
      </c>
      <c r="I102" s="33">
        <v>3</v>
      </c>
    </row>
    <row r="103" spans="2:9" ht="20.100000000000001" customHeight="1" thickBot="1" x14ac:dyDescent="0.25">
      <c r="B103" s="4" t="s">
        <v>314</v>
      </c>
      <c r="C103" s="33">
        <v>0</v>
      </c>
      <c r="D103" s="33">
        <v>0</v>
      </c>
      <c r="E103" s="33">
        <v>0</v>
      </c>
      <c r="F103" s="33">
        <v>0</v>
      </c>
      <c r="G103" s="33">
        <v>10</v>
      </c>
      <c r="H103" s="33">
        <v>0</v>
      </c>
      <c r="I103" s="33">
        <v>10</v>
      </c>
    </row>
    <row r="104" spans="2:9" ht="20.100000000000001" customHeight="1" thickBot="1" x14ac:dyDescent="0.25">
      <c r="B104" s="4" t="s">
        <v>315</v>
      </c>
      <c r="C104" s="33">
        <v>1</v>
      </c>
      <c r="D104" s="33">
        <v>0</v>
      </c>
      <c r="E104" s="33">
        <v>0</v>
      </c>
      <c r="F104" s="33">
        <v>1</v>
      </c>
      <c r="G104" s="33">
        <v>2</v>
      </c>
      <c r="H104" s="33">
        <v>0</v>
      </c>
      <c r="I104" s="33">
        <v>2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1</v>
      </c>
      <c r="H105" s="33">
        <v>1</v>
      </c>
      <c r="I105" s="33">
        <v>2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10</v>
      </c>
      <c r="H106" s="33">
        <v>0</v>
      </c>
      <c r="I106" s="33">
        <v>10</v>
      </c>
    </row>
    <row r="107" spans="2:9" ht="20.100000000000001" customHeight="1" thickBot="1" x14ac:dyDescent="0.25">
      <c r="B107" s="4" t="s">
        <v>317</v>
      </c>
      <c r="C107" s="33">
        <v>0</v>
      </c>
      <c r="D107" s="33">
        <v>0</v>
      </c>
      <c r="E107" s="33">
        <v>0</v>
      </c>
      <c r="F107" s="33">
        <v>0</v>
      </c>
      <c r="G107" s="33">
        <v>7</v>
      </c>
      <c r="H107" s="33">
        <v>0</v>
      </c>
      <c r="I107" s="33">
        <v>7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1</v>
      </c>
      <c r="H108" s="33">
        <v>0</v>
      </c>
      <c r="I108" s="33">
        <v>1</v>
      </c>
    </row>
    <row r="109" spans="2:9" ht="20.100000000000001" customHeight="1" thickBot="1" x14ac:dyDescent="0.25">
      <c r="B109" s="4" t="s">
        <v>178</v>
      </c>
      <c r="C109" s="33">
        <v>19</v>
      </c>
      <c r="D109" s="33">
        <v>6</v>
      </c>
      <c r="E109" s="33">
        <v>0</v>
      </c>
      <c r="F109" s="33">
        <v>25</v>
      </c>
      <c r="G109" s="33">
        <v>195</v>
      </c>
      <c r="H109" s="33">
        <v>0</v>
      </c>
      <c r="I109" s="33">
        <v>195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2</v>
      </c>
      <c r="H110" s="33">
        <v>0</v>
      </c>
      <c r="I110" s="33">
        <v>2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5</v>
      </c>
      <c r="H111" s="33">
        <v>0</v>
      </c>
      <c r="I111" s="33">
        <v>5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1</v>
      </c>
      <c r="H112" s="33">
        <v>0</v>
      </c>
      <c r="I112" s="33">
        <v>1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5</v>
      </c>
      <c r="H113" s="33">
        <v>0</v>
      </c>
      <c r="I113" s="33">
        <v>5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6</v>
      </c>
      <c r="H115" s="33">
        <v>0</v>
      </c>
      <c r="I115" s="33">
        <v>6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1</v>
      </c>
      <c r="H116" s="33">
        <v>0</v>
      </c>
      <c r="I116" s="33">
        <v>1</v>
      </c>
    </row>
    <row r="117" spans="2:9" ht="20.100000000000001" customHeight="1" thickBot="1" x14ac:dyDescent="0.25">
      <c r="B117" s="4" t="s">
        <v>326</v>
      </c>
      <c r="C117" s="33">
        <v>0</v>
      </c>
      <c r="D117" s="33">
        <v>0</v>
      </c>
      <c r="E117" s="33">
        <v>0</v>
      </c>
      <c r="F117" s="33">
        <v>0</v>
      </c>
      <c r="G117" s="33">
        <v>22</v>
      </c>
      <c r="H117" s="33">
        <v>4</v>
      </c>
      <c r="I117" s="33">
        <v>26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0</v>
      </c>
      <c r="F118" s="33">
        <v>0</v>
      </c>
      <c r="G118" s="33">
        <v>3</v>
      </c>
      <c r="H118" s="33">
        <v>0</v>
      </c>
      <c r="I118" s="33">
        <v>3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0</v>
      </c>
      <c r="E119" s="33">
        <v>0</v>
      </c>
      <c r="F119" s="33">
        <v>0</v>
      </c>
      <c r="G119" s="33">
        <v>3</v>
      </c>
      <c r="H119" s="33">
        <v>0</v>
      </c>
      <c r="I119" s="33">
        <v>3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2</v>
      </c>
      <c r="H120" s="33">
        <v>0</v>
      </c>
      <c r="I120" s="33">
        <v>2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0</v>
      </c>
      <c r="E121" s="33">
        <v>0</v>
      </c>
      <c r="F121" s="33">
        <v>0</v>
      </c>
      <c r="G121" s="33">
        <v>98</v>
      </c>
      <c r="H121" s="33">
        <v>0</v>
      </c>
      <c r="I121" s="33">
        <v>98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2</v>
      </c>
      <c r="H122" s="33">
        <v>0</v>
      </c>
      <c r="I122" s="33">
        <v>2</v>
      </c>
    </row>
    <row r="123" spans="2:9" ht="20.100000000000001" customHeight="1" thickBot="1" x14ac:dyDescent="0.25">
      <c r="B123" s="4" t="s">
        <v>332</v>
      </c>
      <c r="C123" s="33">
        <v>0</v>
      </c>
      <c r="D123" s="33">
        <v>2</v>
      </c>
      <c r="E123" s="33">
        <v>0</v>
      </c>
      <c r="F123" s="33">
        <v>2</v>
      </c>
      <c r="G123" s="33">
        <v>32</v>
      </c>
      <c r="H123" s="33">
        <v>0</v>
      </c>
      <c r="I123" s="33">
        <v>32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3</v>
      </c>
      <c r="H124" s="33">
        <v>0</v>
      </c>
      <c r="I124" s="33">
        <v>3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9</v>
      </c>
      <c r="H125" s="33">
        <v>0</v>
      </c>
      <c r="I125" s="33">
        <v>9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5</v>
      </c>
      <c r="H126" s="33">
        <v>0</v>
      </c>
      <c r="I126" s="33">
        <v>5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1</v>
      </c>
      <c r="H128" s="33">
        <v>0</v>
      </c>
      <c r="I128" s="33">
        <v>1</v>
      </c>
    </row>
    <row r="129" spans="2:9" ht="20.100000000000001" customHeight="1" thickBot="1" x14ac:dyDescent="0.25">
      <c r="B129" s="4" t="s">
        <v>338</v>
      </c>
      <c r="C129" s="33">
        <v>1</v>
      </c>
      <c r="D129" s="33">
        <v>0</v>
      </c>
      <c r="E129" s="33">
        <v>0</v>
      </c>
      <c r="F129" s="33">
        <v>1</v>
      </c>
      <c r="G129" s="33">
        <v>1</v>
      </c>
      <c r="H129" s="33">
        <v>0</v>
      </c>
      <c r="I129" s="33">
        <v>1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3</v>
      </c>
      <c r="H130" s="33">
        <v>0</v>
      </c>
      <c r="I130" s="33">
        <v>3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4</v>
      </c>
      <c r="H131" s="33">
        <v>0</v>
      </c>
      <c r="I131" s="33">
        <v>4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0</v>
      </c>
      <c r="F132" s="33">
        <v>0</v>
      </c>
      <c r="G132" s="33">
        <v>7</v>
      </c>
      <c r="H132" s="33">
        <v>0</v>
      </c>
      <c r="I132" s="33">
        <v>7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65</v>
      </c>
      <c r="H133" s="33">
        <v>0</v>
      </c>
      <c r="I133" s="33">
        <v>65</v>
      </c>
    </row>
    <row r="134" spans="2:9" ht="20.100000000000001" customHeight="1" thickBot="1" x14ac:dyDescent="0.25">
      <c r="B134" s="4" t="s">
        <v>342</v>
      </c>
      <c r="C134" s="33">
        <v>4</v>
      </c>
      <c r="D134" s="33">
        <v>0</v>
      </c>
      <c r="E134" s="33">
        <v>0</v>
      </c>
      <c r="F134" s="33">
        <v>4</v>
      </c>
      <c r="G134" s="33">
        <v>325</v>
      </c>
      <c r="H134" s="33">
        <v>0</v>
      </c>
      <c r="I134" s="33">
        <v>325</v>
      </c>
    </row>
    <row r="135" spans="2:9" ht="20.100000000000001" customHeight="1" thickBot="1" x14ac:dyDescent="0.25">
      <c r="B135" s="4" t="s">
        <v>343</v>
      </c>
      <c r="C135" s="33">
        <v>5</v>
      </c>
      <c r="D135" s="33">
        <v>0</v>
      </c>
      <c r="E135" s="33">
        <v>0</v>
      </c>
      <c r="F135" s="33">
        <v>5</v>
      </c>
      <c r="G135" s="33">
        <v>105</v>
      </c>
      <c r="H135" s="33">
        <v>0</v>
      </c>
      <c r="I135" s="33">
        <v>105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0</v>
      </c>
      <c r="E136" s="33">
        <v>10</v>
      </c>
      <c r="F136" s="33">
        <v>10</v>
      </c>
      <c r="G136" s="33">
        <v>63</v>
      </c>
      <c r="H136" s="33">
        <v>0</v>
      </c>
      <c r="I136" s="33">
        <v>63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12</v>
      </c>
      <c r="H137" s="33">
        <v>0</v>
      </c>
      <c r="I137" s="33">
        <v>12</v>
      </c>
    </row>
    <row r="138" spans="2:9" ht="20.100000000000001" customHeight="1" thickBot="1" x14ac:dyDescent="0.25">
      <c r="B138" s="4" t="s">
        <v>346</v>
      </c>
      <c r="C138" s="33">
        <v>0</v>
      </c>
      <c r="D138" s="33">
        <v>0</v>
      </c>
      <c r="E138" s="33">
        <v>3</v>
      </c>
      <c r="F138" s="33">
        <v>3</v>
      </c>
      <c r="G138" s="33">
        <v>39</v>
      </c>
      <c r="H138" s="33">
        <v>0</v>
      </c>
      <c r="I138" s="33">
        <v>39</v>
      </c>
    </row>
    <row r="139" spans="2:9" ht="20.100000000000001" customHeight="1" thickBot="1" x14ac:dyDescent="0.25">
      <c r="B139" s="4" t="s">
        <v>347</v>
      </c>
      <c r="C139" s="33">
        <v>30</v>
      </c>
      <c r="D139" s="33">
        <v>29</v>
      </c>
      <c r="E139" s="33">
        <v>0</v>
      </c>
      <c r="F139" s="33">
        <v>59</v>
      </c>
      <c r="G139" s="33">
        <v>124</v>
      </c>
      <c r="H139" s="33">
        <v>0</v>
      </c>
      <c r="I139" s="33">
        <v>124</v>
      </c>
    </row>
    <row r="140" spans="2:9" ht="20.100000000000001" customHeight="1" thickBot="1" x14ac:dyDescent="0.25">
      <c r="B140" s="4" t="s">
        <v>348</v>
      </c>
      <c r="C140" s="33">
        <v>4</v>
      </c>
      <c r="D140" s="33">
        <v>0</v>
      </c>
      <c r="E140" s="33">
        <v>0</v>
      </c>
      <c r="F140" s="33">
        <v>4</v>
      </c>
      <c r="G140" s="33">
        <v>50</v>
      </c>
      <c r="H140" s="33">
        <v>0</v>
      </c>
      <c r="I140" s="33">
        <v>50</v>
      </c>
    </row>
    <row r="141" spans="2:9" ht="20.100000000000001" customHeight="1" thickBot="1" x14ac:dyDescent="0.25">
      <c r="B141" s="4" t="s">
        <v>349</v>
      </c>
      <c r="C141" s="33">
        <v>0</v>
      </c>
      <c r="D141" s="33">
        <v>0</v>
      </c>
      <c r="E141" s="33">
        <v>0</v>
      </c>
      <c r="F141" s="33">
        <v>0</v>
      </c>
      <c r="G141" s="33">
        <v>7</v>
      </c>
      <c r="H141" s="33">
        <v>0</v>
      </c>
      <c r="I141" s="33">
        <v>7</v>
      </c>
    </row>
    <row r="142" spans="2:9" ht="20.100000000000001" customHeight="1" thickBot="1" x14ac:dyDescent="0.25">
      <c r="B142" s="4" t="s">
        <v>350</v>
      </c>
      <c r="C142" s="33">
        <v>5</v>
      </c>
      <c r="D142" s="33">
        <v>0</v>
      </c>
      <c r="E142" s="33">
        <v>1</v>
      </c>
      <c r="F142" s="33">
        <v>6</v>
      </c>
      <c r="G142" s="33">
        <v>56</v>
      </c>
      <c r="H142" s="33">
        <v>5</v>
      </c>
      <c r="I142" s="33">
        <v>61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0</v>
      </c>
      <c r="E143" s="33">
        <v>16</v>
      </c>
      <c r="F143" s="33">
        <v>16</v>
      </c>
      <c r="G143" s="33">
        <v>47</v>
      </c>
      <c r="H143" s="33">
        <v>0</v>
      </c>
      <c r="I143" s="33">
        <v>47</v>
      </c>
    </row>
    <row r="144" spans="2:9" ht="20.100000000000001" customHeight="1" thickBot="1" x14ac:dyDescent="0.25">
      <c r="B144" s="4" t="s">
        <v>352</v>
      </c>
      <c r="C144" s="33">
        <v>0</v>
      </c>
      <c r="D144" s="33">
        <v>0</v>
      </c>
      <c r="E144" s="33">
        <v>0</v>
      </c>
      <c r="F144" s="33">
        <v>0</v>
      </c>
      <c r="G144" s="33">
        <v>24</v>
      </c>
      <c r="H144" s="33">
        <v>0</v>
      </c>
      <c r="I144" s="33">
        <v>24</v>
      </c>
    </row>
    <row r="145" spans="2:9" ht="20.100000000000001" customHeight="1" thickBot="1" x14ac:dyDescent="0.25">
      <c r="B145" s="4" t="s">
        <v>353</v>
      </c>
      <c r="C145" s="33">
        <v>2</v>
      </c>
      <c r="D145" s="33">
        <v>0</v>
      </c>
      <c r="E145" s="33">
        <v>0</v>
      </c>
      <c r="F145" s="33">
        <v>2</v>
      </c>
      <c r="G145" s="33">
        <v>28</v>
      </c>
      <c r="H145" s="33">
        <v>0</v>
      </c>
      <c r="I145" s="33">
        <v>28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4</v>
      </c>
      <c r="H146" s="33">
        <v>0</v>
      </c>
      <c r="I146" s="33">
        <v>4</v>
      </c>
    </row>
    <row r="147" spans="2:9" ht="20.100000000000001" customHeight="1" thickBot="1" x14ac:dyDescent="0.25">
      <c r="B147" s="4" t="s">
        <v>179</v>
      </c>
      <c r="C147" s="33">
        <v>5</v>
      </c>
      <c r="D147" s="33">
        <v>11</v>
      </c>
      <c r="E147" s="33">
        <v>0</v>
      </c>
      <c r="F147" s="33">
        <v>16</v>
      </c>
      <c r="G147" s="33">
        <v>69</v>
      </c>
      <c r="H147" s="33">
        <v>11</v>
      </c>
      <c r="I147" s="33">
        <v>80</v>
      </c>
    </row>
    <row r="148" spans="2:9" ht="20.100000000000001" customHeight="1" thickBot="1" x14ac:dyDescent="0.25">
      <c r="B148" s="4" t="s">
        <v>355</v>
      </c>
      <c r="C148" s="33">
        <v>0</v>
      </c>
      <c r="D148" s="33">
        <v>0</v>
      </c>
      <c r="E148" s="33">
        <v>0</v>
      </c>
      <c r="F148" s="33">
        <v>0</v>
      </c>
      <c r="G148" s="33">
        <v>14</v>
      </c>
      <c r="H148" s="33">
        <v>0</v>
      </c>
      <c r="I148" s="33">
        <v>14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8</v>
      </c>
      <c r="H149" s="33">
        <v>0</v>
      </c>
      <c r="I149" s="33">
        <v>8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</row>
    <row r="151" spans="2:9" ht="20.100000000000001" customHeight="1" thickBot="1" x14ac:dyDescent="0.25">
      <c r="B151" s="4" t="s">
        <v>358</v>
      </c>
      <c r="C151" s="33">
        <v>5</v>
      </c>
      <c r="D151" s="33">
        <v>0</v>
      </c>
      <c r="E151" s="33">
        <v>0</v>
      </c>
      <c r="F151" s="33">
        <v>5</v>
      </c>
      <c r="G151" s="33">
        <v>66</v>
      </c>
      <c r="H151" s="33">
        <v>1</v>
      </c>
      <c r="I151" s="33">
        <v>67</v>
      </c>
    </row>
    <row r="152" spans="2:9" ht="20.100000000000001" customHeight="1" thickBot="1" x14ac:dyDescent="0.25">
      <c r="B152" s="4" t="s">
        <v>359</v>
      </c>
      <c r="C152" s="33">
        <v>4</v>
      </c>
      <c r="D152" s="33">
        <v>0</v>
      </c>
      <c r="E152" s="33">
        <v>0</v>
      </c>
      <c r="F152" s="33">
        <v>4</v>
      </c>
      <c r="G152" s="33">
        <v>29</v>
      </c>
      <c r="H152" s="33">
        <v>0</v>
      </c>
      <c r="I152" s="33">
        <v>29</v>
      </c>
    </row>
    <row r="153" spans="2:9" ht="20.100000000000001" customHeight="1" thickBot="1" x14ac:dyDescent="0.25">
      <c r="B153" s="4" t="s">
        <v>360</v>
      </c>
      <c r="C153" s="33">
        <v>1</v>
      </c>
      <c r="D153" s="33">
        <v>0</v>
      </c>
      <c r="E153" s="33">
        <v>0</v>
      </c>
      <c r="F153" s="33">
        <v>1</v>
      </c>
      <c r="G153" s="33">
        <v>8</v>
      </c>
      <c r="H153" s="33">
        <v>0</v>
      </c>
      <c r="I153" s="33">
        <v>8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1</v>
      </c>
      <c r="H154" s="33">
        <v>0</v>
      </c>
      <c r="I154" s="33">
        <v>1</v>
      </c>
    </row>
    <row r="155" spans="2:9" ht="20.100000000000001" customHeight="1" thickBot="1" x14ac:dyDescent="0.25">
      <c r="B155" s="4" t="s">
        <v>362</v>
      </c>
      <c r="C155" s="33">
        <v>1</v>
      </c>
      <c r="D155" s="33">
        <v>0</v>
      </c>
      <c r="E155" s="33">
        <v>0</v>
      </c>
      <c r="F155" s="33">
        <v>1</v>
      </c>
      <c r="G155" s="33">
        <v>11</v>
      </c>
      <c r="H155" s="33">
        <v>0</v>
      </c>
      <c r="I155" s="33">
        <v>11</v>
      </c>
    </row>
    <row r="156" spans="2:9" ht="20.100000000000001" customHeight="1" thickBot="1" x14ac:dyDescent="0.25">
      <c r="B156" s="4" t="s">
        <v>363</v>
      </c>
      <c r="C156" s="33">
        <v>0</v>
      </c>
      <c r="D156" s="33">
        <v>6</v>
      </c>
      <c r="E156" s="33">
        <v>1</v>
      </c>
      <c r="F156" s="33">
        <v>7</v>
      </c>
      <c r="G156" s="33">
        <v>63</v>
      </c>
      <c r="H156" s="33">
        <v>6</v>
      </c>
      <c r="I156" s="33">
        <v>69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0</v>
      </c>
      <c r="E157" s="33">
        <v>0</v>
      </c>
      <c r="F157" s="33">
        <v>0</v>
      </c>
      <c r="G157" s="33">
        <v>54</v>
      </c>
      <c r="H157" s="33">
        <v>0</v>
      </c>
      <c r="I157" s="33">
        <v>54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8</v>
      </c>
      <c r="H158" s="33">
        <v>0</v>
      </c>
      <c r="I158" s="33">
        <v>8</v>
      </c>
    </row>
    <row r="159" spans="2:9" ht="20.100000000000001" customHeight="1" thickBot="1" x14ac:dyDescent="0.25">
      <c r="B159" s="4" t="s">
        <v>366</v>
      </c>
      <c r="C159" s="33">
        <v>3</v>
      </c>
      <c r="D159" s="33">
        <v>3</v>
      </c>
      <c r="E159" s="33">
        <v>4</v>
      </c>
      <c r="F159" s="33">
        <v>10</v>
      </c>
      <c r="G159" s="33">
        <v>93</v>
      </c>
      <c r="H159" s="33">
        <v>0</v>
      </c>
      <c r="I159" s="33">
        <v>93</v>
      </c>
    </row>
    <row r="160" spans="2:9" ht="20.100000000000001" customHeight="1" thickBot="1" x14ac:dyDescent="0.25">
      <c r="B160" s="4" t="s">
        <v>367</v>
      </c>
      <c r="C160" s="33">
        <v>0</v>
      </c>
      <c r="D160" s="33">
        <v>0</v>
      </c>
      <c r="E160" s="33">
        <v>0</v>
      </c>
      <c r="F160" s="33">
        <v>0</v>
      </c>
      <c r="G160" s="33">
        <v>3</v>
      </c>
      <c r="H160" s="33">
        <v>0</v>
      </c>
      <c r="I160" s="33">
        <v>3</v>
      </c>
    </row>
    <row r="161" spans="2:9" ht="20.100000000000001" customHeight="1" thickBot="1" x14ac:dyDescent="0.25">
      <c r="B161" s="4" t="s">
        <v>368</v>
      </c>
      <c r="C161" s="33">
        <v>1</v>
      </c>
      <c r="D161" s="33">
        <v>0</v>
      </c>
      <c r="E161" s="33">
        <v>0</v>
      </c>
      <c r="F161" s="33">
        <v>1</v>
      </c>
      <c r="G161" s="33">
        <v>1</v>
      </c>
      <c r="H161" s="33">
        <v>0</v>
      </c>
      <c r="I161" s="33">
        <v>1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0</v>
      </c>
      <c r="E162" s="33">
        <v>1</v>
      </c>
      <c r="F162" s="33">
        <v>1</v>
      </c>
      <c r="G162" s="33">
        <v>12</v>
      </c>
      <c r="H162" s="33">
        <v>0</v>
      </c>
      <c r="I162" s="33">
        <v>12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</row>
    <row r="164" spans="2:9" ht="20.100000000000001" customHeight="1" thickBot="1" x14ac:dyDescent="0.25">
      <c r="B164" s="4" t="s">
        <v>640</v>
      </c>
      <c r="C164" s="33">
        <v>0</v>
      </c>
      <c r="D164" s="33">
        <v>1</v>
      </c>
      <c r="E164" s="33">
        <v>0</v>
      </c>
      <c r="F164" s="33">
        <v>1</v>
      </c>
      <c r="G164" s="33">
        <v>10</v>
      </c>
      <c r="H164" s="33">
        <v>0</v>
      </c>
      <c r="I164" s="33">
        <v>10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2</v>
      </c>
      <c r="H165" s="33">
        <v>0</v>
      </c>
      <c r="I165" s="33">
        <v>2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1</v>
      </c>
      <c r="F166" s="33">
        <v>1</v>
      </c>
      <c r="G166" s="33">
        <v>6</v>
      </c>
      <c r="H166" s="33">
        <v>0</v>
      </c>
      <c r="I166" s="33">
        <v>6</v>
      </c>
    </row>
    <row r="167" spans="2:9" ht="20.100000000000001" customHeight="1" thickBot="1" x14ac:dyDescent="0.25">
      <c r="B167" s="4" t="s">
        <v>180</v>
      </c>
      <c r="C167" s="33">
        <v>0</v>
      </c>
      <c r="D167" s="33">
        <v>0</v>
      </c>
      <c r="E167" s="33">
        <v>0</v>
      </c>
      <c r="F167" s="33">
        <v>0</v>
      </c>
      <c r="G167" s="33">
        <v>29</v>
      </c>
      <c r="H167" s="33">
        <v>0</v>
      </c>
      <c r="I167" s="33">
        <v>29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1</v>
      </c>
      <c r="H168" s="33">
        <v>0</v>
      </c>
      <c r="I168" s="33">
        <v>1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6</v>
      </c>
      <c r="E169" s="33">
        <v>0</v>
      </c>
      <c r="F169" s="33">
        <v>6</v>
      </c>
      <c r="G169" s="33">
        <v>57</v>
      </c>
      <c r="H169" s="33">
        <v>0</v>
      </c>
      <c r="I169" s="33">
        <v>57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1</v>
      </c>
      <c r="E170" s="33">
        <v>0</v>
      </c>
      <c r="F170" s="33">
        <v>1</v>
      </c>
      <c r="G170" s="33">
        <v>8</v>
      </c>
      <c r="H170" s="33">
        <v>0</v>
      </c>
      <c r="I170" s="33">
        <v>8</v>
      </c>
    </row>
    <row r="171" spans="2:9" ht="20.100000000000001" customHeight="1" thickBot="1" x14ac:dyDescent="0.25">
      <c r="B171" s="4" t="s">
        <v>375</v>
      </c>
      <c r="C171" s="33">
        <v>0</v>
      </c>
      <c r="D171" s="33">
        <v>0</v>
      </c>
      <c r="E171" s="33">
        <v>0</v>
      </c>
      <c r="F171" s="33">
        <v>0</v>
      </c>
      <c r="G171" s="33">
        <v>1</v>
      </c>
      <c r="H171" s="33">
        <v>0</v>
      </c>
      <c r="I171" s="33">
        <v>1</v>
      </c>
    </row>
    <row r="172" spans="2:9" ht="20.100000000000001" customHeight="1" thickBot="1" x14ac:dyDescent="0.25">
      <c r="B172" s="4" t="s">
        <v>376</v>
      </c>
      <c r="C172" s="33">
        <v>1</v>
      </c>
      <c r="D172" s="33">
        <v>0</v>
      </c>
      <c r="E172" s="33">
        <v>0</v>
      </c>
      <c r="F172" s="33">
        <v>1</v>
      </c>
      <c r="G172" s="33">
        <v>5</v>
      </c>
      <c r="H172" s="33">
        <v>0</v>
      </c>
      <c r="I172" s="33">
        <v>5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</row>
    <row r="174" spans="2:9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6</v>
      </c>
      <c r="H174" s="33">
        <v>0</v>
      </c>
      <c r="I174" s="33">
        <v>6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1</v>
      </c>
      <c r="H175" s="33">
        <v>0</v>
      </c>
      <c r="I175" s="33">
        <v>1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2</v>
      </c>
      <c r="H176" s="33">
        <v>0</v>
      </c>
      <c r="I176" s="33">
        <v>2</v>
      </c>
    </row>
    <row r="177" spans="2:9" ht="20.100000000000001" customHeight="1" thickBot="1" x14ac:dyDescent="0.25">
      <c r="B177" s="4" t="s">
        <v>182</v>
      </c>
      <c r="C177" s="33">
        <v>0</v>
      </c>
      <c r="D177" s="33">
        <v>5</v>
      </c>
      <c r="E177" s="33">
        <v>0</v>
      </c>
      <c r="F177" s="33">
        <v>5</v>
      </c>
      <c r="G177" s="33">
        <v>41</v>
      </c>
      <c r="H177" s="33">
        <v>0</v>
      </c>
      <c r="I177" s="33">
        <v>41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1</v>
      </c>
      <c r="H178" s="33">
        <v>0</v>
      </c>
      <c r="I178" s="33">
        <v>1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29</v>
      </c>
      <c r="H179" s="33">
        <v>0</v>
      </c>
      <c r="I179" s="33">
        <v>29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6</v>
      </c>
      <c r="H180" s="33">
        <v>0</v>
      </c>
      <c r="I180" s="33">
        <v>6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0</v>
      </c>
      <c r="E183" s="33">
        <v>0</v>
      </c>
      <c r="F183" s="33">
        <v>0</v>
      </c>
      <c r="G183" s="33">
        <v>20</v>
      </c>
      <c r="H183" s="33">
        <v>0</v>
      </c>
      <c r="I183" s="33">
        <v>20</v>
      </c>
    </row>
    <row r="184" spans="2:9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0</v>
      </c>
      <c r="E185" s="33">
        <v>0</v>
      </c>
      <c r="F185" s="33">
        <v>0</v>
      </c>
      <c r="G185" s="33">
        <v>2</v>
      </c>
      <c r="H185" s="33">
        <v>0</v>
      </c>
      <c r="I185" s="33">
        <v>2</v>
      </c>
    </row>
    <row r="186" spans="2:9" ht="20.100000000000001" customHeight="1" thickBot="1" x14ac:dyDescent="0.25">
      <c r="B186" s="4" t="s">
        <v>184</v>
      </c>
      <c r="C186" s="33">
        <v>0</v>
      </c>
      <c r="D186" s="33">
        <v>0</v>
      </c>
      <c r="E186" s="33">
        <v>0</v>
      </c>
      <c r="F186" s="33">
        <v>0</v>
      </c>
      <c r="G186" s="33">
        <v>2</v>
      </c>
      <c r="H186" s="33">
        <v>0</v>
      </c>
      <c r="I186" s="33">
        <v>2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2</v>
      </c>
      <c r="H187" s="33">
        <v>0</v>
      </c>
      <c r="I187" s="33">
        <v>2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</row>
    <row r="189" spans="2:9" ht="20.100000000000001" customHeight="1" thickBot="1" x14ac:dyDescent="0.25">
      <c r="B189" s="4" t="s">
        <v>390</v>
      </c>
      <c r="C189" s="33">
        <v>1</v>
      </c>
      <c r="D189" s="33">
        <v>0</v>
      </c>
      <c r="E189" s="33">
        <v>0</v>
      </c>
      <c r="F189" s="33">
        <v>1</v>
      </c>
      <c r="G189" s="33">
        <v>1</v>
      </c>
      <c r="H189" s="33">
        <v>0</v>
      </c>
      <c r="I189" s="33">
        <v>1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1</v>
      </c>
      <c r="H190" s="33">
        <v>0</v>
      </c>
      <c r="I190" s="33">
        <v>1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31</v>
      </c>
      <c r="H191" s="33">
        <v>0</v>
      </c>
      <c r="I191" s="33">
        <v>31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2</v>
      </c>
      <c r="H192" s="33">
        <v>0</v>
      </c>
      <c r="I192" s="33">
        <v>2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6</v>
      </c>
      <c r="H193" s="33">
        <v>0</v>
      </c>
      <c r="I193" s="33">
        <v>6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2</v>
      </c>
      <c r="E194" s="33">
        <v>0</v>
      </c>
      <c r="F194" s="33">
        <v>2</v>
      </c>
      <c r="G194" s="33">
        <v>3</v>
      </c>
      <c r="H194" s="33">
        <v>0</v>
      </c>
      <c r="I194" s="33">
        <v>3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1</v>
      </c>
      <c r="H195" s="33">
        <v>0</v>
      </c>
      <c r="I195" s="33">
        <v>1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4</v>
      </c>
      <c r="H197" s="33">
        <v>0</v>
      </c>
      <c r="I197" s="33">
        <v>4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21</v>
      </c>
      <c r="E198" s="33">
        <v>0</v>
      </c>
      <c r="F198" s="33">
        <v>21</v>
      </c>
      <c r="G198" s="33">
        <v>84</v>
      </c>
      <c r="H198" s="33">
        <v>0</v>
      </c>
      <c r="I198" s="33">
        <v>84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12</v>
      </c>
      <c r="H199" s="33">
        <v>0</v>
      </c>
      <c r="I199" s="33">
        <v>12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2</v>
      </c>
      <c r="H200" s="33">
        <v>0</v>
      </c>
      <c r="I200" s="33">
        <v>2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2</v>
      </c>
      <c r="H201" s="33">
        <v>0</v>
      </c>
      <c r="I201" s="33">
        <v>2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26</v>
      </c>
      <c r="H202" s="33">
        <v>0</v>
      </c>
      <c r="I202" s="33">
        <v>26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4</v>
      </c>
      <c r="H203" s="33">
        <v>0</v>
      </c>
      <c r="I203" s="33">
        <v>4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8</v>
      </c>
      <c r="H204" s="33">
        <v>0</v>
      </c>
      <c r="I204" s="33">
        <v>8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2</v>
      </c>
      <c r="H205" s="33">
        <v>0</v>
      </c>
      <c r="I205" s="33">
        <v>2</v>
      </c>
    </row>
    <row r="206" spans="2:9" ht="20.100000000000001" customHeight="1" thickBot="1" x14ac:dyDescent="0.25">
      <c r="B206" s="4" t="s">
        <v>189</v>
      </c>
      <c r="C206" s="33">
        <v>1</v>
      </c>
      <c r="D206" s="33">
        <v>0</v>
      </c>
      <c r="E206" s="33">
        <v>0</v>
      </c>
      <c r="F206" s="33">
        <v>1</v>
      </c>
      <c r="G206" s="33">
        <v>41</v>
      </c>
      <c r="H206" s="33">
        <v>0</v>
      </c>
      <c r="I206" s="33">
        <v>41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3</v>
      </c>
      <c r="H208" s="33">
        <v>1</v>
      </c>
      <c r="I208" s="33">
        <v>4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2</v>
      </c>
      <c r="H209" s="33">
        <v>0</v>
      </c>
      <c r="I209" s="33">
        <v>2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5</v>
      </c>
      <c r="H210" s="33">
        <v>0</v>
      </c>
      <c r="I210" s="33">
        <v>5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12</v>
      </c>
      <c r="H211" s="33">
        <v>0</v>
      </c>
      <c r="I211" s="33">
        <v>12</v>
      </c>
    </row>
    <row r="212" spans="2:9" ht="20.100000000000001" customHeight="1" thickBot="1" x14ac:dyDescent="0.25">
      <c r="B212" s="4" t="s">
        <v>641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1</v>
      </c>
      <c r="E213" s="33">
        <v>0</v>
      </c>
      <c r="F213" s="33">
        <v>1</v>
      </c>
      <c r="G213" s="33">
        <v>16</v>
      </c>
      <c r="H213" s="33">
        <v>0</v>
      </c>
      <c r="I213" s="33">
        <v>16</v>
      </c>
    </row>
    <row r="214" spans="2:9" ht="20.100000000000001" customHeight="1" thickBot="1" x14ac:dyDescent="0.25">
      <c r="B214" s="4" t="s">
        <v>190</v>
      </c>
      <c r="C214" s="33">
        <v>2</v>
      </c>
      <c r="D214" s="33">
        <v>0</v>
      </c>
      <c r="E214" s="33">
        <v>0</v>
      </c>
      <c r="F214" s="33">
        <v>2</v>
      </c>
      <c r="G214" s="33">
        <v>49</v>
      </c>
      <c r="H214" s="33">
        <v>0</v>
      </c>
      <c r="I214" s="33">
        <v>49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3</v>
      </c>
      <c r="H215" s="33">
        <v>0</v>
      </c>
      <c r="I215" s="33">
        <v>3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10</v>
      </c>
      <c r="H216" s="33">
        <v>0</v>
      </c>
      <c r="I216" s="33">
        <v>10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10</v>
      </c>
      <c r="H217" s="33">
        <v>0</v>
      </c>
      <c r="I217" s="33">
        <v>10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19</v>
      </c>
      <c r="H219" s="33">
        <v>0</v>
      </c>
      <c r="I219" s="33">
        <v>19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2</v>
      </c>
      <c r="E220" s="33">
        <v>0</v>
      </c>
      <c r="F220" s="33">
        <v>2</v>
      </c>
      <c r="G220" s="33">
        <v>12</v>
      </c>
      <c r="H220" s="33">
        <v>0</v>
      </c>
      <c r="I220" s="33">
        <v>12</v>
      </c>
    </row>
    <row r="221" spans="2:9" ht="20.100000000000001" customHeight="1" thickBot="1" x14ac:dyDescent="0.25">
      <c r="B221" s="4" t="s">
        <v>415</v>
      </c>
      <c r="C221" s="33">
        <v>0</v>
      </c>
      <c r="D221" s="33">
        <v>0</v>
      </c>
      <c r="E221" s="33">
        <v>0</v>
      </c>
      <c r="F221" s="33">
        <v>0</v>
      </c>
      <c r="G221" s="33">
        <v>5</v>
      </c>
      <c r="H221" s="33">
        <v>0</v>
      </c>
      <c r="I221" s="33">
        <v>5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</row>
    <row r="223" spans="2:9" ht="20.100000000000001" customHeight="1" thickBot="1" x14ac:dyDescent="0.25">
      <c r="B223" s="4" t="s">
        <v>191</v>
      </c>
      <c r="C223" s="33">
        <v>0</v>
      </c>
      <c r="D223" s="33">
        <v>0</v>
      </c>
      <c r="E223" s="33">
        <v>0</v>
      </c>
      <c r="F223" s="33">
        <v>0</v>
      </c>
      <c r="G223" s="33">
        <v>5</v>
      </c>
      <c r="H223" s="33">
        <v>5</v>
      </c>
      <c r="I223" s="33">
        <v>10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11</v>
      </c>
      <c r="H224" s="33">
        <v>0</v>
      </c>
      <c r="I224" s="33">
        <v>11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6</v>
      </c>
      <c r="H225" s="33">
        <v>0</v>
      </c>
      <c r="I225" s="33">
        <v>6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4</v>
      </c>
      <c r="H226" s="33">
        <v>0</v>
      </c>
      <c r="I226" s="33">
        <v>4</v>
      </c>
    </row>
    <row r="227" spans="2:9" ht="20.100000000000001" customHeight="1" thickBot="1" x14ac:dyDescent="0.25">
      <c r="B227" s="4" t="s">
        <v>192</v>
      </c>
      <c r="C227" s="33">
        <v>3</v>
      </c>
      <c r="D227" s="33">
        <v>0</v>
      </c>
      <c r="E227" s="33">
        <v>0</v>
      </c>
      <c r="F227" s="33">
        <v>3</v>
      </c>
      <c r="G227" s="33">
        <v>153</v>
      </c>
      <c r="H227" s="33">
        <v>9</v>
      </c>
      <c r="I227" s="33">
        <v>162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1</v>
      </c>
      <c r="H228" s="33">
        <v>0</v>
      </c>
      <c r="I228" s="33">
        <v>1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9</v>
      </c>
      <c r="H230" s="33">
        <v>0</v>
      </c>
      <c r="I230" s="33">
        <v>9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2</v>
      </c>
      <c r="H231" s="33">
        <v>0</v>
      </c>
      <c r="I231" s="33">
        <v>2</v>
      </c>
    </row>
    <row r="232" spans="2:9" ht="20.100000000000001" customHeight="1" thickBot="1" x14ac:dyDescent="0.25">
      <c r="B232" s="4" t="s">
        <v>424</v>
      </c>
      <c r="C232" s="33">
        <v>12</v>
      </c>
      <c r="D232" s="33">
        <v>0</v>
      </c>
      <c r="E232" s="33">
        <v>0</v>
      </c>
      <c r="F232" s="33">
        <v>12</v>
      </c>
      <c r="G232" s="33">
        <v>17</v>
      </c>
      <c r="H232" s="33">
        <v>53</v>
      </c>
      <c r="I232" s="33">
        <v>70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26</v>
      </c>
      <c r="H233" s="33">
        <v>0</v>
      </c>
      <c r="I233" s="33">
        <v>26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21</v>
      </c>
      <c r="H234" s="33">
        <v>0</v>
      </c>
      <c r="I234" s="33">
        <v>21</v>
      </c>
    </row>
    <row r="235" spans="2:9" ht="20.100000000000001" customHeight="1" thickBot="1" x14ac:dyDescent="0.25">
      <c r="B235" s="4" t="s">
        <v>426</v>
      </c>
      <c r="C235" s="33">
        <v>2</v>
      </c>
      <c r="D235" s="33">
        <v>0</v>
      </c>
      <c r="E235" s="33">
        <v>0</v>
      </c>
      <c r="F235" s="33">
        <v>2</v>
      </c>
      <c r="G235" s="33">
        <v>35</v>
      </c>
      <c r="H235" s="33">
        <v>0</v>
      </c>
      <c r="I235" s="33">
        <v>35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3</v>
      </c>
      <c r="H236" s="33">
        <v>0</v>
      </c>
      <c r="I236" s="33">
        <v>3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21</v>
      </c>
      <c r="H237" s="33">
        <v>5</v>
      </c>
      <c r="I237" s="33">
        <v>26</v>
      </c>
    </row>
    <row r="238" spans="2:9" ht="20.100000000000001" customHeight="1" thickBot="1" x14ac:dyDescent="0.25">
      <c r="B238" s="4" t="s">
        <v>429</v>
      </c>
      <c r="C238" s="33">
        <v>2</v>
      </c>
      <c r="D238" s="33">
        <v>2</v>
      </c>
      <c r="E238" s="33">
        <v>0</v>
      </c>
      <c r="F238" s="33">
        <v>4</v>
      </c>
      <c r="G238" s="33">
        <v>55</v>
      </c>
      <c r="H238" s="33">
        <v>0</v>
      </c>
      <c r="I238" s="33">
        <v>55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0</v>
      </c>
      <c r="F239" s="33">
        <v>0</v>
      </c>
      <c r="G239" s="33">
        <v>51</v>
      </c>
      <c r="H239" s="33">
        <v>0</v>
      </c>
      <c r="I239" s="33">
        <v>51</v>
      </c>
    </row>
    <row r="240" spans="2:9" ht="20.100000000000001" customHeight="1" thickBot="1" x14ac:dyDescent="0.25">
      <c r="B240" s="4" t="s">
        <v>431</v>
      </c>
      <c r="C240" s="33">
        <v>4</v>
      </c>
      <c r="D240" s="33">
        <v>0</v>
      </c>
      <c r="E240" s="33">
        <v>1</v>
      </c>
      <c r="F240" s="33">
        <v>5</v>
      </c>
      <c r="G240" s="33">
        <v>28</v>
      </c>
      <c r="H240" s="33">
        <v>0</v>
      </c>
      <c r="I240" s="33">
        <v>28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0</v>
      </c>
      <c r="E241" s="33">
        <v>0</v>
      </c>
      <c r="F241" s="33">
        <v>0</v>
      </c>
      <c r="G241" s="33">
        <v>29</v>
      </c>
      <c r="H241" s="33">
        <v>7</v>
      </c>
      <c r="I241" s="33">
        <v>36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1</v>
      </c>
      <c r="E242" s="33">
        <v>0</v>
      </c>
      <c r="F242" s="33">
        <v>1</v>
      </c>
      <c r="G242" s="33">
        <v>46</v>
      </c>
      <c r="H242" s="33">
        <v>0</v>
      </c>
      <c r="I242" s="33">
        <v>46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0</v>
      </c>
      <c r="E243" s="33">
        <v>0</v>
      </c>
      <c r="F243" s="33">
        <v>0</v>
      </c>
      <c r="G243" s="33">
        <v>21</v>
      </c>
      <c r="H243" s="33">
        <v>0</v>
      </c>
      <c r="I243" s="33">
        <v>21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9</v>
      </c>
      <c r="H244" s="33">
        <v>1</v>
      </c>
      <c r="I244" s="33">
        <v>10</v>
      </c>
    </row>
    <row r="245" spans="2:9" ht="20.100000000000001" customHeight="1" thickBot="1" x14ac:dyDescent="0.25">
      <c r="B245" s="4" t="s">
        <v>436</v>
      </c>
      <c r="C245" s="33">
        <v>3</v>
      </c>
      <c r="D245" s="33">
        <v>0</v>
      </c>
      <c r="E245" s="33">
        <v>0</v>
      </c>
      <c r="F245" s="33">
        <v>3</v>
      </c>
      <c r="G245" s="33">
        <v>26</v>
      </c>
      <c r="H245" s="33">
        <v>0</v>
      </c>
      <c r="I245" s="33">
        <v>26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4</v>
      </c>
      <c r="E246" s="33">
        <v>0</v>
      </c>
      <c r="F246" s="33">
        <v>4</v>
      </c>
      <c r="G246" s="33">
        <v>68</v>
      </c>
      <c r="H246" s="33">
        <v>0</v>
      </c>
      <c r="I246" s="33">
        <v>68</v>
      </c>
    </row>
    <row r="247" spans="2:9" ht="20.100000000000001" customHeight="1" thickBot="1" x14ac:dyDescent="0.25">
      <c r="B247" s="4" t="s">
        <v>194</v>
      </c>
      <c r="C247" s="33">
        <v>10</v>
      </c>
      <c r="D247" s="33">
        <v>14</v>
      </c>
      <c r="E247" s="33">
        <v>5</v>
      </c>
      <c r="F247" s="33">
        <v>29</v>
      </c>
      <c r="G247" s="33">
        <v>279</v>
      </c>
      <c r="H247" s="33">
        <v>8</v>
      </c>
      <c r="I247" s="33">
        <v>287</v>
      </c>
    </row>
    <row r="248" spans="2:9" ht="20.100000000000001" customHeight="1" thickBot="1" x14ac:dyDescent="0.25">
      <c r="B248" s="4" t="s">
        <v>438</v>
      </c>
      <c r="C248" s="33">
        <v>0</v>
      </c>
      <c r="D248" s="33">
        <v>0</v>
      </c>
      <c r="E248" s="33">
        <v>0</v>
      </c>
      <c r="F248" s="33">
        <v>0</v>
      </c>
      <c r="G248" s="33">
        <v>22</v>
      </c>
      <c r="H248" s="33">
        <v>0</v>
      </c>
      <c r="I248" s="33">
        <v>22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2</v>
      </c>
      <c r="E249" s="33">
        <v>0</v>
      </c>
      <c r="F249" s="33">
        <v>2</v>
      </c>
      <c r="G249" s="33">
        <v>64</v>
      </c>
      <c r="H249" s="33">
        <v>0</v>
      </c>
      <c r="I249" s="33">
        <v>64</v>
      </c>
    </row>
    <row r="250" spans="2:9" ht="20.100000000000001" customHeight="1" thickBot="1" x14ac:dyDescent="0.25">
      <c r="B250" s="4" t="s">
        <v>440</v>
      </c>
      <c r="C250" s="33">
        <v>3</v>
      </c>
      <c r="D250" s="33">
        <v>2</v>
      </c>
      <c r="E250" s="33">
        <v>0</v>
      </c>
      <c r="F250" s="33">
        <v>5</v>
      </c>
      <c r="G250" s="33">
        <v>10</v>
      </c>
      <c r="H250" s="33">
        <v>7</v>
      </c>
      <c r="I250" s="33">
        <v>17</v>
      </c>
    </row>
    <row r="251" spans="2:9" ht="20.100000000000001" customHeight="1" thickBot="1" x14ac:dyDescent="0.25">
      <c r="B251" s="4" t="s">
        <v>441</v>
      </c>
      <c r="C251" s="33">
        <v>1</v>
      </c>
      <c r="D251" s="33">
        <v>4</v>
      </c>
      <c r="E251" s="33">
        <v>5</v>
      </c>
      <c r="F251" s="33">
        <v>10</v>
      </c>
      <c r="G251" s="33">
        <v>48</v>
      </c>
      <c r="H251" s="33">
        <v>0</v>
      </c>
      <c r="I251" s="33">
        <v>48</v>
      </c>
    </row>
    <row r="252" spans="2:9" ht="20.100000000000001" customHeight="1" thickBot="1" x14ac:dyDescent="0.25">
      <c r="B252" s="4" t="s">
        <v>442</v>
      </c>
      <c r="C252" s="33">
        <v>1</v>
      </c>
      <c r="D252" s="33">
        <v>1</v>
      </c>
      <c r="E252" s="33">
        <v>0</v>
      </c>
      <c r="F252" s="33">
        <v>2</v>
      </c>
      <c r="G252" s="33">
        <v>32</v>
      </c>
      <c r="H252" s="33">
        <v>0</v>
      </c>
      <c r="I252" s="33">
        <v>32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11</v>
      </c>
      <c r="E253" s="33">
        <v>0</v>
      </c>
      <c r="F253" s="33">
        <v>11</v>
      </c>
      <c r="G253" s="33">
        <v>86</v>
      </c>
      <c r="H253" s="33">
        <v>0</v>
      </c>
      <c r="I253" s="33">
        <v>86</v>
      </c>
    </row>
    <row r="254" spans="2:9" ht="20.100000000000001" customHeight="1" thickBot="1" x14ac:dyDescent="0.25">
      <c r="B254" s="4" t="s">
        <v>444</v>
      </c>
      <c r="C254" s="33">
        <v>0</v>
      </c>
      <c r="D254" s="33">
        <v>13</v>
      </c>
      <c r="E254" s="33">
        <v>0</v>
      </c>
      <c r="F254" s="33">
        <v>13</v>
      </c>
      <c r="G254" s="33">
        <v>38</v>
      </c>
      <c r="H254" s="33">
        <v>7</v>
      </c>
      <c r="I254" s="33">
        <v>45</v>
      </c>
    </row>
    <row r="255" spans="2:9" ht="20.100000000000001" customHeight="1" thickBot="1" x14ac:dyDescent="0.25">
      <c r="B255" s="4" t="s">
        <v>445</v>
      </c>
      <c r="C255" s="33">
        <v>0</v>
      </c>
      <c r="D255" s="33">
        <v>0</v>
      </c>
      <c r="E255" s="33">
        <v>0</v>
      </c>
      <c r="F255" s="33">
        <v>0</v>
      </c>
      <c r="G255" s="33">
        <v>37</v>
      </c>
      <c r="H255" s="33">
        <v>0</v>
      </c>
      <c r="I255" s="33">
        <v>37</v>
      </c>
    </row>
    <row r="256" spans="2:9" ht="20.100000000000001" customHeight="1" thickBot="1" x14ac:dyDescent="0.25">
      <c r="B256" s="4" t="s">
        <v>446</v>
      </c>
      <c r="C256" s="33">
        <v>0</v>
      </c>
      <c r="D256" s="33">
        <v>0</v>
      </c>
      <c r="E256" s="33">
        <v>0</v>
      </c>
      <c r="F256" s="33">
        <v>0</v>
      </c>
      <c r="G256" s="33">
        <v>26</v>
      </c>
      <c r="H256" s="33">
        <v>0</v>
      </c>
      <c r="I256" s="33">
        <v>26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0</v>
      </c>
      <c r="E257" s="33">
        <v>0</v>
      </c>
      <c r="F257" s="33">
        <v>0</v>
      </c>
      <c r="G257" s="33">
        <v>9</v>
      </c>
      <c r="H257" s="33">
        <v>0</v>
      </c>
      <c r="I257" s="33">
        <v>9</v>
      </c>
    </row>
    <row r="258" spans="2:9" ht="20.100000000000001" customHeight="1" thickBot="1" x14ac:dyDescent="0.25">
      <c r="B258" s="4" t="s">
        <v>448</v>
      </c>
      <c r="C258" s="33">
        <v>0</v>
      </c>
      <c r="D258" s="33">
        <v>0</v>
      </c>
      <c r="E258" s="33">
        <v>0</v>
      </c>
      <c r="F258" s="33">
        <v>0</v>
      </c>
      <c r="G258" s="33">
        <v>35</v>
      </c>
      <c r="H258" s="33">
        <v>0</v>
      </c>
      <c r="I258" s="33">
        <v>35</v>
      </c>
    </row>
    <row r="259" spans="2:9" ht="20.100000000000001" customHeight="1" thickBot="1" x14ac:dyDescent="0.25">
      <c r="B259" s="4" t="s">
        <v>642</v>
      </c>
      <c r="C259" s="33">
        <v>1</v>
      </c>
      <c r="D259" s="33">
        <v>0</v>
      </c>
      <c r="E259" s="33">
        <v>0</v>
      </c>
      <c r="F259" s="33">
        <v>1</v>
      </c>
      <c r="G259" s="33">
        <v>11</v>
      </c>
      <c r="H259" s="33">
        <v>0</v>
      </c>
      <c r="I259" s="33">
        <v>11</v>
      </c>
    </row>
    <row r="260" spans="2:9" ht="20.100000000000001" customHeight="1" thickBot="1" x14ac:dyDescent="0.25">
      <c r="B260" s="4" t="s">
        <v>449</v>
      </c>
      <c r="C260" s="33">
        <v>5</v>
      </c>
      <c r="D260" s="33">
        <v>0</v>
      </c>
      <c r="E260" s="33">
        <v>0</v>
      </c>
      <c r="F260" s="33">
        <v>5</v>
      </c>
      <c r="G260" s="33">
        <v>42</v>
      </c>
      <c r="H260" s="33">
        <v>0</v>
      </c>
      <c r="I260" s="33">
        <v>42</v>
      </c>
    </row>
    <row r="261" spans="2:9" ht="20.100000000000001" customHeight="1" thickBot="1" x14ac:dyDescent="0.25">
      <c r="B261" s="4" t="s">
        <v>450</v>
      </c>
      <c r="C261" s="33">
        <v>0</v>
      </c>
      <c r="D261" s="33">
        <v>0</v>
      </c>
      <c r="E261" s="33">
        <v>0</v>
      </c>
      <c r="F261" s="33">
        <v>0</v>
      </c>
      <c r="G261" s="33">
        <v>19</v>
      </c>
      <c r="H261" s="33">
        <v>0</v>
      </c>
      <c r="I261" s="33">
        <v>19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35</v>
      </c>
      <c r="H262" s="33">
        <v>2</v>
      </c>
      <c r="I262" s="33">
        <v>37</v>
      </c>
    </row>
    <row r="263" spans="2:9" ht="20.100000000000001" customHeight="1" thickBot="1" x14ac:dyDescent="0.25">
      <c r="B263" s="4" t="s">
        <v>195</v>
      </c>
      <c r="C263" s="33">
        <v>1</v>
      </c>
      <c r="D263" s="33">
        <v>0</v>
      </c>
      <c r="E263" s="33">
        <v>0</v>
      </c>
      <c r="F263" s="33">
        <v>1</v>
      </c>
      <c r="G263" s="33">
        <v>109</v>
      </c>
      <c r="H263" s="33">
        <v>0</v>
      </c>
      <c r="I263" s="33">
        <v>109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23</v>
      </c>
      <c r="H264" s="33">
        <v>0</v>
      </c>
      <c r="I264" s="33">
        <v>23</v>
      </c>
    </row>
    <row r="265" spans="2:9" ht="20.100000000000001" customHeight="1" thickBot="1" x14ac:dyDescent="0.25">
      <c r="B265" s="4" t="s">
        <v>453</v>
      </c>
      <c r="C265" s="33">
        <v>0</v>
      </c>
      <c r="D265" s="33">
        <v>0</v>
      </c>
      <c r="E265" s="33">
        <v>0</v>
      </c>
      <c r="F265" s="33">
        <v>0</v>
      </c>
      <c r="G265" s="33">
        <v>6</v>
      </c>
      <c r="H265" s="33">
        <v>0</v>
      </c>
      <c r="I265" s="33">
        <v>6</v>
      </c>
    </row>
    <row r="266" spans="2:9" ht="20.100000000000001" customHeight="1" thickBot="1" x14ac:dyDescent="0.25">
      <c r="B266" s="4" t="s">
        <v>454</v>
      </c>
      <c r="C266" s="33">
        <v>0</v>
      </c>
      <c r="D266" s="33">
        <v>0</v>
      </c>
      <c r="E266" s="33">
        <v>0</v>
      </c>
      <c r="F266" s="33">
        <v>0</v>
      </c>
      <c r="G266" s="33">
        <v>33</v>
      </c>
      <c r="H266" s="33">
        <v>10</v>
      </c>
      <c r="I266" s="33">
        <v>43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15</v>
      </c>
      <c r="H267" s="33">
        <v>0</v>
      </c>
      <c r="I267" s="33">
        <v>15</v>
      </c>
    </row>
    <row r="268" spans="2:9" ht="20.100000000000001" customHeight="1" thickBot="1" x14ac:dyDescent="0.25">
      <c r="B268" s="4" t="s">
        <v>456</v>
      </c>
      <c r="C268" s="33">
        <v>1</v>
      </c>
      <c r="D268" s="33">
        <v>0</v>
      </c>
      <c r="E268" s="33">
        <v>0</v>
      </c>
      <c r="F268" s="33">
        <v>1</v>
      </c>
      <c r="G268" s="33">
        <v>13</v>
      </c>
      <c r="H268" s="33">
        <v>0</v>
      </c>
      <c r="I268" s="33">
        <v>13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16</v>
      </c>
      <c r="H269" s="33">
        <v>0</v>
      </c>
      <c r="I269" s="33">
        <v>16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4</v>
      </c>
      <c r="H270" s="33">
        <v>0</v>
      </c>
      <c r="I270" s="33">
        <v>4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3</v>
      </c>
      <c r="H271" s="33">
        <v>0</v>
      </c>
      <c r="I271" s="33">
        <v>3</v>
      </c>
    </row>
    <row r="272" spans="2:9" ht="20.100000000000001" customHeight="1" thickBot="1" x14ac:dyDescent="0.25">
      <c r="B272" s="4" t="s">
        <v>460</v>
      </c>
      <c r="C272" s="33">
        <v>0</v>
      </c>
      <c r="D272" s="33">
        <v>0</v>
      </c>
      <c r="E272" s="33">
        <v>0</v>
      </c>
      <c r="F272" s="33">
        <v>0</v>
      </c>
      <c r="G272" s="33">
        <v>3</v>
      </c>
      <c r="H272" s="33">
        <v>0</v>
      </c>
      <c r="I272" s="33">
        <v>3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1</v>
      </c>
      <c r="E273" s="33">
        <v>0</v>
      </c>
      <c r="F273" s="33">
        <v>1</v>
      </c>
      <c r="G273" s="33">
        <v>7</v>
      </c>
      <c r="H273" s="33">
        <v>0</v>
      </c>
      <c r="I273" s="33">
        <v>7</v>
      </c>
    </row>
    <row r="274" spans="2:9" ht="20.100000000000001" customHeight="1" thickBot="1" x14ac:dyDescent="0.25">
      <c r="B274" s="4" t="s">
        <v>196</v>
      </c>
      <c r="C274" s="33">
        <v>3</v>
      </c>
      <c r="D274" s="33">
        <v>0</v>
      </c>
      <c r="E274" s="33">
        <v>0</v>
      </c>
      <c r="F274" s="33">
        <v>3</v>
      </c>
      <c r="G274" s="33">
        <v>67</v>
      </c>
      <c r="H274" s="33">
        <v>10</v>
      </c>
      <c r="I274" s="33">
        <v>77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13</v>
      </c>
      <c r="H275" s="33">
        <v>0</v>
      </c>
      <c r="I275" s="33">
        <v>13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1</v>
      </c>
      <c r="H276" s="33">
        <v>0</v>
      </c>
      <c r="I276" s="33">
        <v>1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7</v>
      </c>
      <c r="H277" s="33">
        <v>0</v>
      </c>
      <c r="I277" s="33">
        <v>7</v>
      </c>
    </row>
    <row r="278" spans="2:9" ht="20.100000000000001" customHeight="1" thickBot="1" x14ac:dyDescent="0.25">
      <c r="B278" s="4" t="s">
        <v>465</v>
      </c>
      <c r="C278" s="33">
        <v>0</v>
      </c>
      <c r="D278" s="33">
        <v>0</v>
      </c>
      <c r="E278" s="33">
        <v>0</v>
      </c>
      <c r="F278" s="33">
        <v>0</v>
      </c>
      <c r="G278" s="33">
        <v>39</v>
      </c>
      <c r="H278" s="33">
        <v>0</v>
      </c>
      <c r="I278" s="33">
        <v>39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8</v>
      </c>
      <c r="E279" s="33">
        <v>0</v>
      </c>
      <c r="F279" s="33">
        <v>8</v>
      </c>
      <c r="G279" s="33">
        <v>27</v>
      </c>
      <c r="H279" s="33">
        <v>0</v>
      </c>
      <c r="I279" s="33">
        <v>27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6</v>
      </c>
      <c r="H280" s="33">
        <v>0</v>
      </c>
      <c r="I280" s="33">
        <v>6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14</v>
      </c>
      <c r="H281" s="33">
        <v>0</v>
      </c>
      <c r="I281" s="33">
        <v>14</v>
      </c>
    </row>
    <row r="282" spans="2:9" ht="20.100000000000001" customHeight="1" thickBot="1" x14ac:dyDescent="0.25">
      <c r="B282" s="4" t="s">
        <v>469</v>
      </c>
      <c r="C282" s="33">
        <v>0</v>
      </c>
      <c r="D282" s="33">
        <v>0</v>
      </c>
      <c r="E282" s="33">
        <v>0</v>
      </c>
      <c r="F282" s="33">
        <v>0</v>
      </c>
      <c r="G282" s="33">
        <v>4</v>
      </c>
      <c r="H282" s="33">
        <v>0</v>
      </c>
      <c r="I282" s="33">
        <v>4</v>
      </c>
    </row>
    <row r="283" spans="2:9" ht="20.100000000000001" customHeight="1" thickBot="1" x14ac:dyDescent="0.25">
      <c r="B283" s="4" t="s">
        <v>197</v>
      </c>
      <c r="C283" s="33">
        <v>0</v>
      </c>
      <c r="D283" s="33">
        <v>0</v>
      </c>
      <c r="E283" s="33">
        <v>0</v>
      </c>
      <c r="F283" s="33">
        <v>0</v>
      </c>
      <c r="G283" s="33">
        <v>74</v>
      </c>
      <c r="H283" s="33">
        <v>0</v>
      </c>
      <c r="I283" s="33">
        <v>74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45</v>
      </c>
      <c r="H284" s="33">
        <v>0</v>
      </c>
      <c r="I284" s="33">
        <v>45</v>
      </c>
    </row>
    <row r="285" spans="2:9" ht="20.100000000000001" customHeight="1" thickBot="1" x14ac:dyDescent="0.25">
      <c r="B285" s="4" t="s">
        <v>471</v>
      </c>
      <c r="C285" s="33">
        <v>0</v>
      </c>
      <c r="D285" s="33">
        <v>0</v>
      </c>
      <c r="E285" s="33">
        <v>0</v>
      </c>
      <c r="F285" s="33">
        <v>0</v>
      </c>
      <c r="G285" s="33">
        <v>2</v>
      </c>
      <c r="H285" s="33">
        <v>0</v>
      </c>
      <c r="I285" s="33">
        <v>2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49</v>
      </c>
      <c r="H286" s="33">
        <v>0</v>
      </c>
      <c r="I286" s="33">
        <v>49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0</v>
      </c>
      <c r="E287" s="33">
        <v>0</v>
      </c>
      <c r="F287" s="33">
        <v>0</v>
      </c>
      <c r="G287" s="33">
        <v>7</v>
      </c>
      <c r="H287" s="33">
        <v>0</v>
      </c>
      <c r="I287" s="33">
        <v>7</v>
      </c>
    </row>
    <row r="288" spans="2:9" ht="20.100000000000001" customHeight="1" thickBot="1" x14ac:dyDescent="0.25">
      <c r="B288" s="4" t="s">
        <v>198</v>
      </c>
      <c r="C288" s="33">
        <v>0</v>
      </c>
      <c r="D288" s="33">
        <v>15</v>
      </c>
      <c r="E288" s="33">
        <v>14</v>
      </c>
      <c r="F288" s="33">
        <v>29</v>
      </c>
      <c r="G288" s="33">
        <v>112</v>
      </c>
      <c r="H288" s="33">
        <v>0</v>
      </c>
      <c r="I288" s="33">
        <v>112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0</v>
      </c>
      <c r="E289" s="33">
        <v>0</v>
      </c>
      <c r="F289" s="33">
        <v>0</v>
      </c>
      <c r="G289" s="33">
        <v>119</v>
      </c>
      <c r="H289" s="33">
        <v>0</v>
      </c>
      <c r="I289" s="33">
        <v>119</v>
      </c>
    </row>
    <row r="290" spans="2:9" ht="20.100000000000001" customHeight="1" thickBot="1" x14ac:dyDescent="0.25">
      <c r="B290" s="4" t="s">
        <v>643</v>
      </c>
      <c r="C290" s="33">
        <v>0</v>
      </c>
      <c r="D290" s="33">
        <v>0</v>
      </c>
      <c r="E290" s="33">
        <v>0</v>
      </c>
      <c r="F290" s="33">
        <v>0</v>
      </c>
      <c r="G290" s="33">
        <v>29</v>
      </c>
      <c r="H290" s="33">
        <v>0</v>
      </c>
      <c r="I290" s="33">
        <v>29</v>
      </c>
    </row>
    <row r="291" spans="2:9" ht="20.100000000000001" customHeight="1" thickBot="1" x14ac:dyDescent="0.25">
      <c r="B291" s="4" t="s">
        <v>475</v>
      </c>
      <c r="C291" s="33">
        <v>3</v>
      </c>
      <c r="D291" s="33">
        <v>0</v>
      </c>
      <c r="E291" s="33">
        <v>0</v>
      </c>
      <c r="F291" s="33">
        <v>3</v>
      </c>
      <c r="G291" s="33">
        <v>14</v>
      </c>
      <c r="H291" s="33">
        <v>0</v>
      </c>
      <c r="I291" s="33">
        <v>14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14</v>
      </c>
      <c r="H292" s="33">
        <v>0</v>
      </c>
      <c r="I292" s="33">
        <v>14</v>
      </c>
    </row>
    <row r="293" spans="2:9" ht="20.100000000000001" customHeight="1" thickBot="1" x14ac:dyDescent="0.25">
      <c r="B293" s="4" t="s">
        <v>477</v>
      </c>
      <c r="C293" s="33">
        <v>0</v>
      </c>
      <c r="D293" s="33">
        <v>0</v>
      </c>
      <c r="E293" s="33">
        <v>0</v>
      </c>
      <c r="F293" s="33">
        <v>0</v>
      </c>
      <c r="G293" s="33">
        <v>63</v>
      </c>
      <c r="H293" s="33">
        <v>0</v>
      </c>
      <c r="I293" s="33">
        <v>63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0</v>
      </c>
      <c r="E294" s="33">
        <v>0</v>
      </c>
      <c r="F294" s="33">
        <v>0</v>
      </c>
      <c r="G294" s="33">
        <v>44</v>
      </c>
      <c r="H294" s="33">
        <v>0</v>
      </c>
      <c r="I294" s="33">
        <v>44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4</v>
      </c>
      <c r="E295" s="33">
        <v>0</v>
      </c>
      <c r="F295" s="33">
        <v>4</v>
      </c>
      <c r="G295" s="33">
        <v>9</v>
      </c>
      <c r="H295" s="33">
        <v>6</v>
      </c>
      <c r="I295" s="33">
        <v>15</v>
      </c>
    </row>
    <row r="296" spans="2:9" ht="20.100000000000001" customHeight="1" thickBot="1" x14ac:dyDescent="0.25">
      <c r="B296" s="4" t="s">
        <v>480</v>
      </c>
      <c r="C296" s="33">
        <v>7</v>
      </c>
      <c r="D296" s="33">
        <v>0</v>
      </c>
      <c r="E296" s="33">
        <v>0</v>
      </c>
      <c r="F296" s="33">
        <v>7</v>
      </c>
      <c r="G296" s="33">
        <v>20</v>
      </c>
      <c r="H296" s="33">
        <v>0</v>
      </c>
      <c r="I296" s="33">
        <v>20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9</v>
      </c>
      <c r="H297" s="33">
        <v>0</v>
      </c>
      <c r="I297" s="33">
        <v>9</v>
      </c>
    </row>
    <row r="298" spans="2:9" ht="20.100000000000001" customHeight="1" thickBot="1" x14ac:dyDescent="0.25">
      <c r="B298" s="4" t="s">
        <v>482</v>
      </c>
      <c r="C298" s="33">
        <v>0</v>
      </c>
      <c r="D298" s="33">
        <v>1</v>
      </c>
      <c r="E298" s="33">
        <v>0</v>
      </c>
      <c r="F298" s="33">
        <v>1</v>
      </c>
      <c r="G298" s="33">
        <v>37</v>
      </c>
      <c r="H298" s="33">
        <v>0</v>
      </c>
      <c r="I298" s="33">
        <v>37</v>
      </c>
    </row>
    <row r="299" spans="2:9" ht="20.100000000000001" customHeight="1" thickBot="1" x14ac:dyDescent="0.25">
      <c r="B299" s="4" t="s">
        <v>483</v>
      </c>
      <c r="C299" s="33">
        <v>0</v>
      </c>
      <c r="D299" s="33">
        <v>0</v>
      </c>
      <c r="E299" s="33">
        <v>5</v>
      </c>
      <c r="F299" s="33">
        <v>5</v>
      </c>
      <c r="G299" s="33">
        <v>45</v>
      </c>
      <c r="H299" s="33">
        <v>0</v>
      </c>
      <c r="I299" s="33">
        <v>45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0</v>
      </c>
      <c r="D301" s="33">
        <v>0</v>
      </c>
      <c r="E301" s="33">
        <v>0</v>
      </c>
      <c r="F301" s="33">
        <v>0</v>
      </c>
      <c r="G301" s="33">
        <v>1</v>
      </c>
      <c r="H301" s="33">
        <v>0</v>
      </c>
      <c r="I301" s="33">
        <v>1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1</v>
      </c>
      <c r="H302" s="33">
        <v>0</v>
      </c>
      <c r="I302" s="33">
        <v>1</v>
      </c>
    </row>
    <row r="303" spans="2:9" ht="20.100000000000001" customHeight="1" thickBot="1" x14ac:dyDescent="0.25">
      <c r="B303" s="4" t="s">
        <v>487</v>
      </c>
      <c r="C303" s="33">
        <v>5</v>
      </c>
      <c r="D303" s="33">
        <v>0</v>
      </c>
      <c r="E303" s="33">
        <v>0</v>
      </c>
      <c r="F303" s="33">
        <v>5</v>
      </c>
      <c r="G303" s="33">
        <v>53</v>
      </c>
      <c r="H303" s="33">
        <v>0</v>
      </c>
      <c r="I303" s="33">
        <v>53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2</v>
      </c>
      <c r="E304" s="33">
        <v>0</v>
      </c>
      <c r="F304" s="33">
        <v>2</v>
      </c>
      <c r="G304" s="33">
        <v>69</v>
      </c>
      <c r="H304" s="33">
        <v>0</v>
      </c>
      <c r="I304" s="33">
        <v>69</v>
      </c>
    </row>
    <row r="305" spans="2:9" ht="20.100000000000001" customHeight="1" thickBot="1" x14ac:dyDescent="0.25">
      <c r="B305" s="4" t="s">
        <v>489</v>
      </c>
      <c r="C305" s="33">
        <v>0</v>
      </c>
      <c r="D305" s="33">
        <v>1</v>
      </c>
      <c r="E305" s="33">
        <v>0</v>
      </c>
      <c r="F305" s="33">
        <v>1</v>
      </c>
      <c r="G305" s="33">
        <v>73</v>
      </c>
      <c r="H305" s="33">
        <v>0</v>
      </c>
      <c r="I305" s="33">
        <v>73</v>
      </c>
    </row>
    <row r="306" spans="2:9" ht="20.100000000000001" customHeight="1" thickBot="1" x14ac:dyDescent="0.25">
      <c r="B306" s="4" t="s">
        <v>490</v>
      </c>
      <c r="C306" s="33">
        <v>0</v>
      </c>
      <c r="D306" s="33">
        <v>0</v>
      </c>
      <c r="E306" s="33">
        <v>0</v>
      </c>
      <c r="F306" s="33">
        <v>0</v>
      </c>
      <c r="G306" s="33">
        <v>9</v>
      </c>
      <c r="H306" s="33">
        <v>0</v>
      </c>
      <c r="I306" s="33">
        <v>9</v>
      </c>
    </row>
    <row r="307" spans="2:9" ht="20.100000000000001" customHeight="1" thickBot="1" x14ac:dyDescent="0.25">
      <c r="B307" s="4" t="s">
        <v>644</v>
      </c>
      <c r="C307" s="33">
        <v>1</v>
      </c>
      <c r="D307" s="33">
        <v>0</v>
      </c>
      <c r="E307" s="33">
        <v>0</v>
      </c>
      <c r="F307" s="33">
        <v>1</v>
      </c>
      <c r="G307" s="33">
        <v>25</v>
      </c>
      <c r="H307" s="33">
        <v>0</v>
      </c>
      <c r="I307" s="33">
        <v>25</v>
      </c>
    </row>
    <row r="308" spans="2:9" ht="20.100000000000001" customHeight="1" thickBot="1" x14ac:dyDescent="0.25">
      <c r="B308" s="4" t="s">
        <v>491</v>
      </c>
      <c r="C308" s="33">
        <v>10</v>
      </c>
      <c r="D308" s="33">
        <v>0</v>
      </c>
      <c r="E308" s="33">
        <v>0</v>
      </c>
      <c r="F308" s="33">
        <v>10</v>
      </c>
      <c r="G308" s="33">
        <v>47</v>
      </c>
      <c r="H308" s="33">
        <v>0</v>
      </c>
      <c r="I308" s="33">
        <v>47</v>
      </c>
    </row>
    <row r="309" spans="2:9" ht="20.100000000000001" customHeight="1" thickBot="1" x14ac:dyDescent="0.25">
      <c r="B309" s="4" t="s">
        <v>492</v>
      </c>
      <c r="C309" s="33">
        <v>5</v>
      </c>
      <c r="D309" s="33">
        <v>17</v>
      </c>
      <c r="E309" s="33">
        <v>72</v>
      </c>
      <c r="F309" s="33">
        <v>94</v>
      </c>
      <c r="G309" s="33">
        <v>237</v>
      </c>
      <c r="H309" s="33">
        <v>0</v>
      </c>
      <c r="I309" s="33">
        <v>237</v>
      </c>
    </row>
    <row r="310" spans="2:9" ht="20.100000000000001" customHeight="1" thickBot="1" x14ac:dyDescent="0.25">
      <c r="B310" s="4" t="s">
        <v>493</v>
      </c>
      <c r="C310" s="33">
        <v>3</v>
      </c>
      <c r="D310" s="33">
        <v>0</v>
      </c>
      <c r="E310" s="33">
        <v>0</v>
      </c>
      <c r="F310" s="33">
        <v>3</v>
      </c>
      <c r="G310" s="33">
        <v>21</v>
      </c>
      <c r="H310" s="33">
        <v>0</v>
      </c>
      <c r="I310" s="33">
        <v>21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10</v>
      </c>
      <c r="H311" s="33">
        <v>0</v>
      </c>
      <c r="I311" s="33">
        <v>10</v>
      </c>
    </row>
    <row r="312" spans="2:9" ht="20.100000000000001" customHeight="1" thickBot="1" x14ac:dyDescent="0.25">
      <c r="B312" s="4" t="s">
        <v>495</v>
      </c>
      <c r="C312" s="33">
        <v>1</v>
      </c>
      <c r="D312" s="33">
        <v>0</v>
      </c>
      <c r="E312" s="33">
        <v>0</v>
      </c>
      <c r="F312" s="33">
        <v>1</v>
      </c>
      <c r="G312" s="33">
        <v>9</v>
      </c>
      <c r="H312" s="33">
        <v>2</v>
      </c>
      <c r="I312" s="33">
        <v>11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19</v>
      </c>
      <c r="H313" s="33">
        <v>4</v>
      </c>
      <c r="I313" s="33">
        <v>23</v>
      </c>
    </row>
    <row r="314" spans="2:9" ht="20.100000000000001" customHeight="1" thickBot="1" x14ac:dyDescent="0.25">
      <c r="B314" s="4" t="s">
        <v>497</v>
      </c>
      <c r="C314" s="33">
        <v>0</v>
      </c>
      <c r="D314" s="33">
        <v>2</v>
      </c>
      <c r="E314" s="33">
        <v>0</v>
      </c>
      <c r="F314" s="33">
        <v>2</v>
      </c>
      <c r="G314" s="33">
        <v>25</v>
      </c>
      <c r="H314" s="33">
        <v>0</v>
      </c>
      <c r="I314" s="33">
        <v>25</v>
      </c>
    </row>
    <row r="315" spans="2:9" ht="20.100000000000001" customHeight="1" thickBot="1" x14ac:dyDescent="0.25">
      <c r="B315" s="4" t="s">
        <v>498</v>
      </c>
      <c r="C315" s="33">
        <v>3</v>
      </c>
      <c r="D315" s="33">
        <v>0</v>
      </c>
      <c r="E315" s="33">
        <v>0</v>
      </c>
      <c r="F315" s="33">
        <v>3</v>
      </c>
      <c r="G315" s="33">
        <v>19</v>
      </c>
      <c r="H315" s="33">
        <v>0</v>
      </c>
      <c r="I315" s="33">
        <v>19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2</v>
      </c>
      <c r="E316" s="33">
        <v>0</v>
      </c>
      <c r="F316" s="33">
        <v>2</v>
      </c>
      <c r="G316" s="33">
        <v>14</v>
      </c>
      <c r="H316" s="33">
        <v>2</v>
      </c>
      <c r="I316" s="33">
        <v>16</v>
      </c>
    </row>
    <row r="317" spans="2:9" ht="20.100000000000001" customHeight="1" thickBot="1" x14ac:dyDescent="0.25">
      <c r="B317" s="4" t="s">
        <v>500</v>
      </c>
      <c r="C317" s="33">
        <v>0</v>
      </c>
      <c r="D317" s="33">
        <v>1</v>
      </c>
      <c r="E317" s="33">
        <v>1</v>
      </c>
      <c r="F317" s="33">
        <v>2</v>
      </c>
      <c r="G317" s="33">
        <v>50</v>
      </c>
      <c r="H317" s="33">
        <v>0</v>
      </c>
      <c r="I317" s="33">
        <v>50</v>
      </c>
    </row>
    <row r="318" spans="2:9" ht="20.100000000000001" customHeight="1" thickBot="1" x14ac:dyDescent="0.25">
      <c r="B318" s="4" t="s">
        <v>501</v>
      </c>
      <c r="C318" s="33">
        <v>0</v>
      </c>
      <c r="D318" s="33">
        <v>0</v>
      </c>
      <c r="E318" s="33">
        <v>0</v>
      </c>
      <c r="F318" s="33">
        <v>0</v>
      </c>
      <c r="G318" s="33">
        <v>10</v>
      </c>
      <c r="H318" s="33">
        <v>0</v>
      </c>
      <c r="I318" s="33">
        <v>10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1</v>
      </c>
      <c r="E319" s="33">
        <v>0</v>
      </c>
      <c r="F319" s="33">
        <v>1</v>
      </c>
      <c r="G319" s="33">
        <v>14</v>
      </c>
      <c r="H319" s="33">
        <v>0</v>
      </c>
      <c r="I319" s="33">
        <v>14</v>
      </c>
    </row>
    <row r="320" spans="2:9" ht="20.100000000000001" customHeight="1" thickBot="1" x14ac:dyDescent="0.25">
      <c r="B320" s="4" t="s">
        <v>503</v>
      </c>
      <c r="C320" s="33">
        <v>1</v>
      </c>
      <c r="D320" s="33">
        <v>0</v>
      </c>
      <c r="E320" s="33">
        <v>0</v>
      </c>
      <c r="F320" s="33">
        <v>1</v>
      </c>
      <c r="G320" s="33">
        <v>9</v>
      </c>
      <c r="H320" s="33">
        <v>0</v>
      </c>
      <c r="I320" s="33">
        <v>9</v>
      </c>
    </row>
    <row r="321" spans="2:9" ht="20.100000000000001" customHeight="1" thickBot="1" x14ac:dyDescent="0.25">
      <c r="B321" s="4" t="s">
        <v>504</v>
      </c>
      <c r="C321" s="33">
        <v>0</v>
      </c>
      <c r="D321" s="33">
        <v>0</v>
      </c>
      <c r="E321" s="33">
        <v>0</v>
      </c>
      <c r="F321" s="33">
        <v>0</v>
      </c>
      <c r="G321" s="33">
        <v>13</v>
      </c>
      <c r="H321" s="33">
        <v>0</v>
      </c>
      <c r="I321" s="33">
        <v>13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12</v>
      </c>
      <c r="H322" s="33">
        <v>0</v>
      </c>
      <c r="I322" s="33">
        <v>12</v>
      </c>
    </row>
    <row r="323" spans="2:9" ht="20.100000000000001" customHeight="1" thickBot="1" x14ac:dyDescent="0.25">
      <c r="B323" s="4" t="s">
        <v>506</v>
      </c>
      <c r="C323" s="33">
        <v>0</v>
      </c>
      <c r="D323" s="33">
        <v>0</v>
      </c>
      <c r="E323" s="33">
        <v>0</v>
      </c>
      <c r="F323" s="33">
        <v>0</v>
      </c>
      <c r="G323" s="33">
        <v>15</v>
      </c>
      <c r="H323" s="33">
        <v>2</v>
      </c>
      <c r="I323" s="33">
        <v>17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3</v>
      </c>
      <c r="H324" s="33">
        <v>0</v>
      </c>
      <c r="I324" s="33">
        <v>3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25</v>
      </c>
      <c r="H325" s="33">
        <v>0</v>
      </c>
      <c r="I325" s="33">
        <v>25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21</v>
      </c>
      <c r="F326" s="33">
        <v>21</v>
      </c>
      <c r="G326" s="33">
        <v>56</v>
      </c>
      <c r="H326" s="33">
        <v>0</v>
      </c>
      <c r="I326" s="33">
        <v>56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1</v>
      </c>
      <c r="H327" s="33">
        <v>0</v>
      </c>
      <c r="I327" s="33">
        <v>1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2</v>
      </c>
      <c r="H328" s="33">
        <v>0</v>
      </c>
      <c r="I328" s="33">
        <v>2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3</v>
      </c>
      <c r="H329" s="33">
        <v>0</v>
      </c>
      <c r="I329" s="33">
        <v>3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2</v>
      </c>
      <c r="H331" s="33">
        <v>0</v>
      </c>
      <c r="I331" s="33">
        <v>2</v>
      </c>
    </row>
    <row r="332" spans="2:9" ht="20.100000000000001" customHeight="1" thickBot="1" x14ac:dyDescent="0.25">
      <c r="B332" s="4" t="s">
        <v>514</v>
      </c>
      <c r="C332" s="33">
        <v>0</v>
      </c>
      <c r="D332" s="33">
        <v>0</v>
      </c>
      <c r="E332" s="33">
        <v>0</v>
      </c>
      <c r="F332" s="33">
        <v>0</v>
      </c>
      <c r="G332" s="33">
        <v>4</v>
      </c>
      <c r="H332" s="33">
        <v>0</v>
      </c>
      <c r="I332" s="33">
        <v>4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2</v>
      </c>
      <c r="H333" s="33">
        <v>0</v>
      </c>
      <c r="I333" s="33">
        <v>2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6</v>
      </c>
      <c r="H334" s="33">
        <v>0</v>
      </c>
      <c r="I334" s="33">
        <v>6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5</v>
      </c>
      <c r="H335" s="33">
        <v>0</v>
      </c>
      <c r="I335" s="33">
        <v>5</v>
      </c>
    </row>
    <row r="336" spans="2:9" ht="20.100000000000001" customHeight="1" thickBot="1" x14ac:dyDescent="0.25">
      <c r="B336" s="4" t="s">
        <v>200</v>
      </c>
      <c r="C336" s="33">
        <v>2</v>
      </c>
      <c r="D336" s="33">
        <v>0</v>
      </c>
      <c r="E336" s="33">
        <v>0</v>
      </c>
      <c r="F336" s="33">
        <v>2</v>
      </c>
      <c r="G336" s="33">
        <v>38</v>
      </c>
      <c r="H336" s="33">
        <v>0</v>
      </c>
      <c r="I336" s="33">
        <v>38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10</v>
      </c>
      <c r="H337" s="33">
        <v>0</v>
      </c>
      <c r="I337" s="33">
        <v>10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5</v>
      </c>
      <c r="H338" s="33">
        <v>0</v>
      </c>
      <c r="I338" s="33">
        <v>5</v>
      </c>
    </row>
    <row r="339" spans="2:9" ht="20.100000000000001" customHeight="1" thickBot="1" x14ac:dyDescent="0.25">
      <c r="B339" s="4" t="s">
        <v>520</v>
      </c>
      <c r="C339" s="33">
        <v>0</v>
      </c>
      <c r="D339" s="33">
        <v>0</v>
      </c>
      <c r="E339" s="33">
        <v>0</v>
      </c>
      <c r="F339" s="33">
        <v>0</v>
      </c>
      <c r="G339" s="33">
        <v>14</v>
      </c>
      <c r="H339" s="33">
        <v>0</v>
      </c>
      <c r="I339" s="33">
        <v>14</v>
      </c>
    </row>
    <row r="340" spans="2:9" ht="20.100000000000001" customHeight="1" thickBot="1" x14ac:dyDescent="0.25">
      <c r="B340" s="4" t="s">
        <v>521</v>
      </c>
      <c r="C340" s="33">
        <v>0</v>
      </c>
      <c r="D340" s="33">
        <v>0</v>
      </c>
      <c r="E340" s="33">
        <v>0</v>
      </c>
      <c r="F340" s="33">
        <v>0</v>
      </c>
      <c r="G340" s="33">
        <v>4</v>
      </c>
      <c r="H340" s="33">
        <v>0</v>
      </c>
      <c r="I340" s="33">
        <v>4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4</v>
      </c>
      <c r="H342" s="33">
        <v>0</v>
      </c>
      <c r="I342" s="33">
        <v>4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14</v>
      </c>
      <c r="H343" s="33">
        <v>0</v>
      </c>
      <c r="I343" s="33">
        <v>14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14</v>
      </c>
      <c r="H344" s="33">
        <v>0</v>
      </c>
      <c r="I344" s="33">
        <v>14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26</v>
      </c>
      <c r="H345" s="33">
        <v>0</v>
      </c>
      <c r="I345" s="33">
        <v>26</v>
      </c>
    </row>
    <row r="346" spans="2:9" ht="20.100000000000001" customHeight="1" thickBot="1" x14ac:dyDescent="0.25">
      <c r="B346" s="4" t="s">
        <v>201</v>
      </c>
      <c r="C346" s="33">
        <v>3</v>
      </c>
      <c r="D346" s="33">
        <v>4</v>
      </c>
      <c r="E346" s="33">
        <v>0</v>
      </c>
      <c r="F346" s="33">
        <v>7</v>
      </c>
      <c r="G346" s="33">
        <v>59</v>
      </c>
      <c r="H346" s="33">
        <v>0</v>
      </c>
      <c r="I346" s="33">
        <v>59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3</v>
      </c>
      <c r="H347" s="33">
        <v>0</v>
      </c>
      <c r="I347" s="33">
        <v>3</v>
      </c>
    </row>
    <row r="348" spans="2:9" ht="20.100000000000001" customHeight="1" thickBot="1" x14ac:dyDescent="0.25">
      <c r="B348" s="4" t="s">
        <v>528</v>
      </c>
      <c r="C348" s="33">
        <v>0</v>
      </c>
      <c r="D348" s="33">
        <v>0</v>
      </c>
      <c r="E348" s="33">
        <v>0</v>
      </c>
      <c r="F348" s="33">
        <v>0</v>
      </c>
      <c r="G348" s="33">
        <v>14</v>
      </c>
      <c r="H348" s="33">
        <v>0</v>
      </c>
      <c r="I348" s="33">
        <v>14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3</v>
      </c>
      <c r="H349" s="33">
        <v>0</v>
      </c>
      <c r="I349" s="33">
        <v>3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2</v>
      </c>
      <c r="H350" s="33">
        <v>0</v>
      </c>
      <c r="I350" s="33">
        <v>2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1</v>
      </c>
      <c r="H351" s="33">
        <v>0</v>
      </c>
      <c r="I351" s="33">
        <v>1</v>
      </c>
    </row>
    <row r="352" spans="2:9" ht="20.100000000000001" customHeight="1" thickBot="1" x14ac:dyDescent="0.25">
      <c r="B352" s="4" t="s">
        <v>532</v>
      </c>
      <c r="C352" s="33">
        <v>7</v>
      </c>
      <c r="D352" s="33">
        <v>0</v>
      </c>
      <c r="E352" s="33">
        <v>0</v>
      </c>
      <c r="F352" s="33">
        <v>7</v>
      </c>
      <c r="G352" s="33">
        <v>15</v>
      </c>
      <c r="H352" s="33">
        <v>0</v>
      </c>
      <c r="I352" s="33">
        <v>15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2</v>
      </c>
      <c r="H354" s="33">
        <v>0</v>
      </c>
      <c r="I354" s="33">
        <v>2</v>
      </c>
    </row>
    <row r="355" spans="2:9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4</v>
      </c>
      <c r="H355" s="33">
        <v>0</v>
      </c>
      <c r="I355" s="33">
        <v>4</v>
      </c>
    </row>
    <row r="356" spans="2:9" ht="20.100000000000001" customHeight="1" thickBot="1" x14ac:dyDescent="0.25">
      <c r="B356" s="4" t="s">
        <v>536</v>
      </c>
      <c r="C356" s="33">
        <v>2</v>
      </c>
      <c r="D356" s="33">
        <v>0</v>
      </c>
      <c r="E356" s="33">
        <v>0</v>
      </c>
      <c r="F356" s="33">
        <v>2</v>
      </c>
      <c r="G356" s="33">
        <v>4</v>
      </c>
      <c r="H356" s="33">
        <v>0</v>
      </c>
      <c r="I356" s="33">
        <v>4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0</v>
      </c>
      <c r="E357" s="33">
        <v>0</v>
      </c>
      <c r="F357" s="33">
        <v>0</v>
      </c>
      <c r="G357" s="33">
        <v>4</v>
      </c>
      <c r="H357" s="33">
        <v>0</v>
      </c>
      <c r="I357" s="33">
        <v>4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42</v>
      </c>
      <c r="H359" s="33">
        <v>0</v>
      </c>
      <c r="I359" s="33">
        <v>42</v>
      </c>
    </row>
    <row r="360" spans="2:9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7</v>
      </c>
      <c r="H360" s="33">
        <v>0</v>
      </c>
      <c r="I360" s="33">
        <v>7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14</v>
      </c>
      <c r="H361" s="33">
        <v>0</v>
      </c>
      <c r="I361" s="33">
        <v>14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13</v>
      </c>
      <c r="H362" s="33">
        <v>0</v>
      </c>
      <c r="I362" s="33">
        <v>13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2</v>
      </c>
      <c r="H363" s="33">
        <v>0</v>
      </c>
      <c r="I363" s="33">
        <v>2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1</v>
      </c>
      <c r="E366" s="33">
        <v>0</v>
      </c>
      <c r="F366" s="33">
        <v>1</v>
      </c>
      <c r="G366" s="33">
        <v>4</v>
      </c>
      <c r="H366" s="33">
        <v>0</v>
      </c>
      <c r="I366" s="33">
        <v>4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1</v>
      </c>
      <c r="H367" s="33">
        <v>0</v>
      </c>
      <c r="I367" s="33">
        <v>1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2</v>
      </c>
      <c r="H368" s="33">
        <v>0</v>
      </c>
      <c r="I368" s="33">
        <v>2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</row>
    <row r="370" spans="2:9" ht="20.100000000000001" customHeight="1" thickBot="1" x14ac:dyDescent="0.25">
      <c r="B370" s="4" t="s">
        <v>547</v>
      </c>
      <c r="C370" s="33">
        <v>1</v>
      </c>
      <c r="D370" s="33">
        <v>0</v>
      </c>
      <c r="E370" s="33">
        <v>0</v>
      </c>
      <c r="F370" s="33">
        <v>1</v>
      </c>
      <c r="G370" s="33">
        <v>2</v>
      </c>
      <c r="H370" s="33">
        <v>0</v>
      </c>
      <c r="I370" s="33">
        <v>2</v>
      </c>
    </row>
    <row r="371" spans="2:9" ht="20.100000000000001" customHeight="1" thickBot="1" x14ac:dyDescent="0.25">
      <c r="B371" s="4" t="s">
        <v>646</v>
      </c>
      <c r="C371" s="33">
        <v>1</v>
      </c>
      <c r="D371" s="33">
        <v>0</v>
      </c>
      <c r="E371" s="33">
        <v>0</v>
      </c>
      <c r="F371" s="33">
        <v>1</v>
      </c>
      <c r="G371" s="33">
        <v>7</v>
      </c>
      <c r="H371" s="33">
        <v>0</v>
      </c>
      <c r="I371" s="33">
        <v>7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10</v>
      </c>
      <c r="H372" s="33">
        <v>0</v>
      </c>
      <c r="I372" s="33">
        <v>10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</row>
    <row r="375" spans="2:9" ht="20.100000000000001" customHeight="1" thickBot="1" x14ac:dyDescent="0.25">
      <c r="B375" s="4" t="s">
        <v>551</v>
      </c>
      <c r="C375" s="33">
        <v>1</v>
      </c>
      <c r="D375" s="33">
        <v>0</v>
      </c>
      <c r="E375" s="33">
        <v>0</v>
      </c>
      <c r="F375" s="33">
        <v>1</v>
      </c>
      <c r="G375" s="33">
        <v>2</v>
      </c>
      <c r="H375" s="33">
        <v>0</v>
      </c>
      <c r="I375" s="33">
        <v>2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0</v>
      </c>
      <c r="E376" s="33">
        <v>0</v>
      </c>
      <c r="F376" s="33">
        <v>0</v>
      </c>
      <c r="G376" s="33">
        <v>16</v>
      </c>
      <c r="H376" s="33">
        <v>0</v>
      </c>
      <c r="I376" s="33">
        <v>16</v>
      </c>
    </row>
    <row r="377" spans="2:9" ht="20.100000000000001" customHeight="1" thickBot="1" x14ac:dyDescent="0.25">
      <c r="B377" s="4" t="s">
        <v>553</v>
      </c>
      <c r="C377" s="33">
        <v>0</v>
      </c>
      <c r="D377" s="33">
        <v>3</v>
      </c>
      <c r="E377" s="33">
        <v>0</v>
      </c>
      <c r="F377" s="33">
        <v>3</v>
      </c>
      <c r="G377" s="33">
        <v>132</v>
      </c>
      <c r="H377" s="33">
        <v>3</v>
      </c>
      <c r="I377" s="33">
        <v>135</v>
      </c>
    </row>
    <row r="378" spans="2:9" ht="20.100000000000001" customHeight="1" thickBot="1" x14ac:dyDescent="0.25">
      <c r="B378" s="4" t="s">
        <v>204</v>
      </c>
      <c r="C378" s="33">
        <v>0</v>
      </c>
      <c r="D378" s="33">
        <v>0</v>
      </c>
      <c r="E378" s="33">
        <v>0</v>
      </c>
      <c r="F378" s="33">
        <v>0</v>
      </c>
      <c r="G378" s="33">
        <v>11</v>
      </c>
      <c r="H378" s="33">
        <v>0</v>
      </c>
      <c r="I378" s="33">
        <v>11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1</v>
      </c>
      <c r="H379" s="33">
        <v>0</v>
      </c>
      <c r="I379" s="33">
        <v>1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4</v>
      </c>
      <c r="H380" s="33">
        <v>0</v>
      </c>
      <c r="I380" s="33">
        <v>4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11</v>
      </c>
      <c r="H381" s="33">
        <v>0</v>
      </c>
      <c r="I381" s="33">
        <v>11</v>
      </c>
    </row>
    <row r="382" spans="2:9" ht="20.100000000000001" customHeight="1" thickBot="1" x14ac:dyDescent="0.25">
      <c r="B382" s="4" t="s">
        <v>557</v>
      </c>
      <c r="C382" s="33">
        <v>2</v>
      </c>
      <c r="D382" s="33">
        <v>0</v>
      </c>
      <c r="E382" s="33">
        <v>0</v>
      </c>
      <c r="F382" s="33">
        <v>2</v>
      </c>
      <c r="G382" s="33">
        <v>5</v>
      </c>
      <c r="H382" s="33">
        <v>0</v>
      </c>
      <c r="I382" s="33">
        <v>5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2</v>
      </c>
      <c r="E383" s="33">
        <v>0</v>
      </c>
      <c r="F383" s="33">
        <v>2</v>
      </c>
      <c r="G383" s="33">
        <v>16</v>
      </c>
      <c r="H383" s="33">
        <v>0</v>
      </c>
      <c r="I383" s="33">
        <v>16</v>
      </c>
    </row>
    <row r="384" spans="2:9" ht="20.100000000000001" customHeight="1" thickBot="1" x14ac:dyDescent="0.25">
      <c r="B384" s="4" t="s">
        <v>559</v>
      </c>
      <c r="C384" s="33">
        <v>0</v>
      </c>
      <c r="D384" s="33">
        <v>0</v>
      </c>
      <c r="E384" s="33">
        <v>0</v>
      </c>
      <c r="F384" s="33">
        <v>0</v>
      </c>
      <c r="G384" s="33">
        <v>3</v>
      </c>
      <c r="H384" s="33">
        <v>0</v>
      </c>
      <c r="I384" s="33">
        <v>3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13</v>
      </c>
      <c r="H385" s="33">
        <v>0</v>
      </c>
      <c r="I385" s="33">
        <v>13</v>
      </c>
    </row>
    <row r="386" spans="2:9" ht="20.100000000000001" customHeight="1" thickBot="1" x14ac:dyDescent="0.25">
      <c r="B386" s="4" t="s">
        <v>560</v>
      </c>
      <c r="C386" s="33">
        <v>1</v>
      </c>
      <c r="D386" s="33">
        <v>0</v>
      </c>
      <c r="E386" s="33">
        <v>0</v>
      </c>
      <c r="F386" s="33">
        <v>1</v>
      </c>
      <c r="G386" s="33">
        <v>8</v>
      </c>
      <c r="H386" s="33">
        <v>0</v>
      </c>
      <c r="I386" s="33">
        <v>8</v>
      </c>
    </row>
    <row r="387" spans="2:9" ht="20.100000000000001" customHeight="1" thickBot="1" x14ac:dyDescent="0.25">
      <c r="B387" s="4" t="s">
        <v>561</v>
      </c>
      <c r="C387" s="33">
        <v>0</v>
      </c>
      <c r="D387" s="33">
        <v>0</v>
      </c>
      <c r="E387" s="33">
        <v>0</v>
      </c>
      <c r="F387" s="33">
        <v>0</v>
      </c>
      <c r="G387" s="33">
        <v>7</v>
      </c>
      <c r="H387" s="33">
        <v>0</v>
      </c>
      <c r="I387" s="33">
        <v>7</v>
      </c>
    </row>
    <row r="388" spans="2:9" ht="20.100000000000001" customHeight="1" thickBot="1" x14ac:dyDescent="0.25">
      <c r="B388" s="4" t="s">
        <v>562</v>
      </c>
      <c r="C388" s="33">
        <v>1</v>
      </c>
      <c r="D388" s="33">
        <v>1</v>
      </c>
      <c r="E388" s="33">
        <v>0</v>
      </c>
      <c r="F388" s="33">
        <v>2</v>
      </c>
      <c r="G388" s="33">
        <v>2</v>
      </c>
      <c r="H388" s="33">
        <v>0</v>
      </c>
      <c r="I388" s="33">
        <v>2</v>
      </c>
    </row>
    <row r="389" spans="2:9" ht="20.100000000000001" customHeight="1" thickBot="1" x14ac:dyDescent="0.25">
      <c r="B389" s="4" t="s">
        <v>563</v>
      </c>
      <c r="C389" s="33">
        <v>8</v>
      </c>
      <c r="D389" s="33">
        <v>0</v>
      </c>
      <c r="E389" s="33">
        <v>0</v>
      </c>
      <c r="F389" s="33">
        <v>8</v>
      </c>
      <c r="G389" s="33">
        <v>125</v>
      </c>
      <c r="H389" s="33">
        <v>0</v>
      </c>
      <c r="I389" s="33">
        <v>125</v>
      </c>
    </row>
    <row r="390" spans="2:9" ht="20.100000000000001" customHeight="1" thickBot="1" x14ac:dyDescent="0.25">
      <c r="B390" s="4" t="s">
        <v>564</v>
      </c>
      <c r="C390" s="33">
        <v>0</v>
      </c>
      <c r="D390" s="33">
        <v>1</v>
      </c>
      <c r="E390" s="33">
        <v>0</v>
      </c>
      <c r="F390" s="33">
        <v>1</v>
      </c>
      <c r="G390" s="33">
        <v>20</v>
      </c>
      <c r="H390" s="33">
        <v>0</v>
      </c>
      <c r="I390" s="33">
        <v>20</v>
      </c>
    </row>
    <row r="391" spans="2:9" ht="20.100000000000001" customHeight="1" thickBot="1" x14ac:dyDescent="0.25">
      <c r="B391" s="4" t="s">
        <v>565</v>
      </c>
      <c r="C391" s="33">
        <v>0</v>
      </c>
      <c r="D391" s="33">
        <v>0</v>
      </c>
      <c r="E391" s="33">
        <v>0</v>
      </c>
      <c r="F391" s="33">
        <v>0</v>
      </c>
      <c r="G391" s="33">
        <v>57</v>
      </c>
      <c r="H391" s="33">
        <v>0</v>
      </c>
      <c r="I391" s="33">
        <v>57</v>
      </c>
    </row>
    <row r="392" spans="2:9" ht="20.100000000000001" customHeight="1" thickBot="1" x14ac:dyDescent="0.25">
      <c r="B392" s="4" t="s">
        <v>566</v>
      </c>
      <c r="C392" s="33">
        <v>0</v>
      </c>
      <c r="D392" s="33">
        <v>7</v>
      </c>
      <c r="E392" s="33">
        <v>0</v>
      </c>
      <c r="F392" s="33">
        <v>7</v>
      </c>
      <c r="G392" s="33">
        <v>72</v>
      </c>
      <c r="H392" s="33">
        <v>0</v>
      </c>
      <c r="I392" s="33">
        <v>72</v>
      </c>
    </row>
    <row r="393" spans="2:9" ht="20.100000000000001" customHeight="1" thickBot="1" x14ac:dyDescent="0.25">
      <c r="B393" s="4" t="s">
        <v>567</v>
      </c>
      <c r="C393" s="33">
        <v>0</v>
      </c>
      <c r="D393" s="33">
        <v>0</v>
      </c>
      <c r="E393" s="33">
        <v>1</v>
      </c>
      <c r="F393" s="33">
        <v>1</v>
      </c>
      <c r="G393" s="33">
        <v>123</v>
      </c>
      <c r="H393" s="33">
        <v>3</v>
      </c>
      <c r="I393" s="33">
        <v>126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4</v>
      </c>
      <c r="H394" s="33">
        <v>0</v>
      </c>
      <c r="I394" s="33">
        <v>4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0</v>
      </c>
      <c r="E395" s="33">
        <v>0</v>
      </c>
      <c r="F395" s="33">
        <v>0</v>
      </c>
      <c r="G395" s="33">
        <v>29</v>
      </c>
      <c r="H395" s="33">
        <v>0</v>
      </c>
      <c r="I395" s="33">
        <v>29</v>
      </c>
    </row>
    <row r="396" spans="2:9" ht="20.100000000000001" customHeight="1" thickBot="1" x14ac:dyDescent="0.25">
      <c r="B396" s="4" t="s">
        <v>570</v>
      </c>
      <c r="C396" s="33">
        <v>6</v>
      </c>
      <c r="D396" s="33">
        <v>0</v>
      </c>
      <c r="E396" s="33">
        <v>0</v>
      </c>
      <c r="F396" s="33">
        <v>6</v>
      </c>
      <c r="G396" s="33">
        <v>80</v>
      </c>
      <c r="H396" s="33">
        <v>3</v>
      </c>
      <c r="I396" s="33">
        <v>83</v>
      </c>
    </row>
    <row r="397" spans="2:9" ht="20.100000000000001" customHeight="1" thickBot="1" x14ac:dyDescent="0.25">
      <c r="B397" s="4" t="s">
        <v>571</v>
      </c>
      <c r="C397" s="33">
        <v>5</v>
      </c>
      <c r="D397" s="33">
        <v>0</v>
      </c>
      <c r="E397" s="33">
        <v>0</v>
      </c>
      <c r="F397" s="33">
        <v>5</v>
      </c>
      <c r="G397" s="33">
        <v>57</v>
      </c>
      <c r="H397" s="33">
        <v>0</v>
      </c>
      <c r="I397" s="33">
        <v>57</v>
      </c>
    </row>
    <row r="398" spans="2:9" ht="20.100000000000001" customHeight="1" thickBot="1" x14ac:dyDescent="0.25">
      <c r="B398" s="4" t="s">
        <v>205</v>
      </c>
      <c r="C398" s="33">
        <v>22</v>
      </c>
      <c r="D398" s="33">
        <v>14</v>
      </c>
      <c r="E398" s="33">
        <v>2</v>
      </c>
      <c r="F398" s="33">
        <v>38</v>
      </c>
      <c r="G398" s="33">
        <v>1149</v>
      </c>
      <c r="H398" s="33">
        <v>0</v>
      </c>
      <c r="I398" s="33">
        <v>1149</v>
      </c>
    </row>
    <row r="399" spans="2:9" ht="20.100000000000001" customHeight="1" thickBot="1" x14ac:dyDescent="0.25">
      <c r="B399" s="4" t="s">
        <v>572</v>
      </c>
      <c r="C399" s="33">
        <v>0</v>
      </c>
      <c r="D399" s="33">
        <v>0</v>
      </c>
      <c r="E399" s="33">
        <v>0</v>
      </c>
      <c r="F399" s="33">
        <v>0</v>
      </c>
      <c r="G399" s="33">
        <v>19</v>
      </c>
      <c r="H399" s="33">
        <v>0</v>
      </c>
      <c r="I399" s="33">
        <v>19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2</v>
      </c>
      <c r="E400" s="33">
        <v>0</v>
      </c>
      <c r="F400" s="33">
        <v>2</v>
      </c>
      <c r="G400" s="33">
        <v>76</v>
      </c>
      <c r="H400" s="33">
        <v>0</v>
      </c>
      <c r="I400" s="33">
        <v>76</v>
      </c>
    </row>
    <row r="401" spans="2:9" ht="20.100000000000001" customHeight="1" thickBot="1" x14ac:dyDescent="0.25">
      <c r="B401" s="4" t="s">
        <v>574</v>
      </c>
      <c r="C401" s="33">
        <v>1</v>
      </c>
      <c r="D401" s="33">
        <v>0</v>
      </c>
      <c r="E401" s="33">
        <v>0</v>
      </c>
      <c r="F401" s="33">
        <v>1</v>
      </c>
      <c r="G401" s="33">
        <v>93</v>
      </c>
      <c r="H401" s="33">
        <v>0</v>
      </c>
      <c r="I401" s="33">
        <v>93</v>
      </c>
    </row>
    <row r="402" spans="2:9" ht="20.100000000000001" customHeight="1" thickBot="1" x14ac:dyDescent="0.25">
      <c r="B402" s="4" t="s">
        <v>575</v>
      </c>
      <c r="C402" s="33">
        <v>0</v>
      </c>
      <c r="D402" s="33">
        <v>1</v>
      </c>
      <c r="E402" s="33">
        <v>0</v>
      </c>
      <c r="F402" s="33">
        <v>1</v>
      </c>
      <c r="G402" s="33">
        <v>60</v>
      </c>
      <c r="H402" s="33">
        <v>0</v>
      </c>
      <c r="I402" s="33">
        <v>60</v>
      </c>
    </row>
    <row r="403" spans="2:9" ht="20.100000000000001" customHeight="1" thickBot="1" x14ac:dyDescent="0.25">
      <c r="B403" s="4" t="s">
        <v>576</v>
      </c>
      <c r="C403" s="33">
        <v>1</v>
      </c>
      <c r="D403" s="33">
        <v>8</v>
      </c>
      <c r="E403" s="33">
        <v>0</v>
      </c>
      <c r="F403" s="33">
        <v>9</v>
      </c>
      <c r="G403" s="33">
        <v>84</v>
      </c>
      <c r="H403" s="33">
        <v>0</v>
      </c>
      <c r="I403" s="33">
        <v>84</v>
      </c>
    </row>
    <row r="404" spans="2:9" ht="20.100000000000001" customHeight="1" thickBot="1" x14ac:dyDescent="0.25">
      <c r="B404" s="4" t="s">
        <v>577</v>
      </c>
      <c r="C404" s="33">
        <v>2</v>
      </c>
      <c r="D404" s="33">
        <v>0</v>
      </c>
      <c r="E404" s="33">
        <v>0</v>
      </c>
      <c r="F404" s="33">
        <v>2</v>
      </c>
      <c r="G404" s="33">
        <v>35</v>
      </c>
      <c r="H404" s="33">
        <v>1</v>
      </c>
      <c r="I404" s="33">
        <v>36</v>
      </c>
    </row>
    <row r="405" spans="2:9" ht="20.100000000000001" customHeight="1" thickBot="1" x14ac:dyDescent="0.25">
      <c r="B405" s="4" t="s">
        <v>578</v>
      </c>
      <c r="C405" s="33">
        <v>7</v>
      </c>
      <c r="D405" s="33">
        <v>0</v>
      </c>
      <c r="E405" s="33">
        <v>0</v>
      </c>
      <c r="F405" s="33">
        <v>7</v>
      </c>
      <c r="G405" s="33">
        <v>60</v>
      </c>
      <c r="H405" s="33">
        <v>0</v>
      </c>
      <c r="I405" s="33">
        <v>60</v>
      </c>
    </row>
    <row r="406" spans="2:9" ht="20.100000000000001" customHeight="1" thickBot="1" x14ac:dyDescent="0.25">
      <c r="B406" s="4" t="s">
        <v>579</v>
      </c>
      <c r="C406" s="33">
        <v>0</v>
      </c>
      <c r="D406" s="33">
        <v>0</v>
      </c>
      <c r="E406" s="33">
        <v>0</v>
      </c>
      <c r="F406" s="33">
        <v>0</v>
      </c>
      <c r="G406" s="33">
        <v>30</v>
      </c>
      <c r="H406" s="33">
        <v>0</v>
      </c>
      <c r="I406" s="33">
        <v>30</v>
      </c>
    </row>
    <row r="407" spans="2:9" ht="20.100000000000001" customHeight="1" thickBot="1" x14ac:dyDescent="0.25">
      <c r="B407" s="4" t="s">
        <v>580</v>
      </c>
      <c r="C407" s="33">
        <v>0</v>
      </c>
      <c r="D407" s="33">
        <v>0</v>
      </c>
      <c r="E407" s="33">
        <v>0</v>
      </c>
      <c r="F407" s="33">
        <v>0</v>
      </c>
      <c r="G407" s="33">
        <v>36</v>
      </c>
      <c r="H407" s="33">
        <v>0</v>
      </c>
      <c r="I407" s="33">
        <v>36</v>
      </c>
    </row>
    <row r="408" spans="2:9" ht="20.100000000000001" customHeight="1" thickBot="1" x14ac:dyDescent="0.25">
      <c r="B408" s="4" t="s">
        <v>581</v>
      </c>
      <c r="C408" s="33">
        <v>1</v>
      </c>
      <c r="D408" s="33">
        <v>0</v>
      </c>
      <c r="E408" s="33">
        <v>0</v>
      </c>
      <c r="F408" s="33">
        <v>1</v>
      </c>
      <c r="G408" s="33">
        <v>2</v>
      </c>
      <c r="H408" s="33">
        <v>0</v>
      </c>
      <c r="I408" s="33">
        <v>2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24</v>
      </c>
      <c r="H409" s="33">
        <v>0</v>
      </c>
      <c r="I409" s="33">
        <v>24</v>
      </c>
    </row>
    <row r="410" spans="2:9" ht="20.100000000000001" customHeight="1" thickBot="1" x14ac:dyDescent="0.25">
      <c r="B410" s="4" t="s">
        <v>583</v>
      </c>
      <c r="C410" s="33">
        <v>0</v>
      </c>
      <c r="D410" s="33">
        <v>3</v>
      </c>
      <c r="E410" s="33">
        <v>0</v>
      </c>
      <c r="F410" s="33">
        <v>3</v>
      </c>
      <c r="G410" s="33">
        <v>120</v>
      </c>
      <c r="H410" s="33">
        <v>0</v>
      </c>
      <c r="I410" s="33">
        <v>120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19</v>
      </c>
      <c r="H411" s="33">
        <v>0</v>
      </c>
      <c r="I411" s="33">
        <v>19</v>
      </c>
    </row>
    <row r="412" spans="2:9" ht="20.100000000000001" customHeight="1" thickBot="1" x14ac:dyDescent="0.25">
      <c r="B412" s="4" t="s">
        <v>585</v>
      </c>
      <c r="C412" s="33">
        <v>0</v>
      </c>
      <c r="D412" s="33">
        <v>0</v>
      </c>
      <c r="E412" s="33">
        <v>0</v>
      </c>
      <c r="F412" s="33">
        <v>0</v>
      </c>
      <c r="G412" s="33">
        <v>28</v>
      </c>
      <c r="H412" s="33">
        <v>0</v>
      </c>
      <c r="I412" s="33">
        <v>28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0</v>
      </c>
      <c r="F413" s="33">
        <v>0</v>
      </c>
      <c r="G413" s="33">
        <v>25</v>
      </c>
      <c r="H413" s="33">
        <v>0</v>
      </c>
      <c r="I413" s="33">
        <v>25</v>
      </c>
    </row>
    <row r="414" spans="2:9" ht="20.100000000000001" customHeight="1" thickBot="1" x14ac:dyDescent="0.25">
      <c r="B414" s="4" t="s">
        <v>206</v>
      </c>
      <c r="C414" s="33">
        <v>0</v>
      </c>
      <c r="D414" s="33">
        <v>0</v>
      </c>
      <c r="E414" s="33">
        <v>1</v>
      </c>
      <c r="F414" s="33">
        <v>1</v>
      </c>
      <c r="G414" s="33">
        <v>209</v>
      </c>
      <c r="H414" s="33">
        <v>0</v>
      </c>
      <c r="I414" s="33">
        <v>209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0</v>
      </c>
      <c r="E415" s="33">
        <v>0</v>
      </c>
      <c r="F415" s="33">
        <v>0</v>
      </c>
      <c r="G415" s="33">
        <v>2</v>
      </c>
      <c r="H415" s="33">
        <v>0</v>
      </c>
      <c r="I415" s="33">
        <v>2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0</v>
      </c>
      <c r="E416" s="33">
        <v>0</v>
      </c>
      <c r="F416" s="33">
        <v>0</v>
      </c>
      <c r="G416" s="33">
        <v>26</v>
      </c>
      <c r="H416" s="33">
        <v>0</v>
      </c>
      <c r="I416" s="33">
        <v>26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0</v>
      </c>
      <c r="F417" s="33">
        <v>0</v>
      </c>
      <c r="G417" s="33">
        <v>39</v>
      </c>
      <c r="H417" s="33">
        <v>0</v>
      </c>
      <c r="I417" s="33">
        <v>39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14</v>
      </c>
      <c r="H418" s="33">
        <v>0</v>
      </c>
      <c r="I418" s="33">
        <v>14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25</v>
      </c>
      <c r="H419" s="33">
        <v>0</v>
      </c>
      <c r="I419" s="33">
        <v>25</v>
      </c>
    </row>
    <row r="420" spans="2:9" ht="20.100000000000001" customHeight="1" thickBot="1" x14ac:dyDescent="0.25">
      <c r="B420" s="4" t="s">
        <v>592</v>
      </c>
      <c r="C420" s="33">
        <v>0</v>
      </c>
      <c r="D420" s="33">
        <v>0</v>
      </c>
      <c r="E420" s="33">
        <v>0</v>
      </c>
      <c r="F420" s="33">
        <v>0</v>
      </c>
      <c r="G420" s="33">
        <v>10</v>
      </c>
      <c r="H420" s="33">
        <v>1</v>
      </c>
      <c r="I420" s="33">
        <v>11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0</v>
      </c>
      <c r="E421" s="33">
        <v>0</v>
      </c>
      <c r="F421" s="33">
        <v>0</v>
      </c>
      <c r="G421" s="33">
        <v>13</v>
      </c>
      <c r="H421" s="33">
        <v>0</v>
      </c>
      <c r="I421" s="33">
        <v>13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0</v>
      </c>
      <c r="E422" s="33">
        <v>0</v>
      </c>
      <c r="F422" s="33">
        <v>0</v>
      </c>
      <c r="G422" s="33">
        <v>29</v>
      </c>
      <c r="H422" s="33">
        <v>0</v>
      </c>
      <c r="I422" s="33">
        <v>29</v>
      </c>
    </row>
    <row r="423" spans="2:9" ht="20.100000000000001" customHeight="1" thickBot="1" x14ac:dyDescent="0.25">
      <c r="B423" s="4" t="s">
        <v>595</v>
      </c>
      <c r="C423" s="33">
        <v>0</v>
      </c>
      <c r="D423" s="33">
        <v>0</v>
      </c>
      <c r="E423" s="33">
        <v>6</v>
      </c>
      <c r="F423" s="33">
        <v>6</v>
      </c>
      <c r="G423" s="33">
        <v>58</v>
      </c>
      <c r="H423" s="33">
        <v>0</v>
      </c>
      <c r="I423" s="33">
        <v>58</v>
      </c>
    </row>
    <row r="424" spans="2:9" ht="20.100000000000001" customHeight="1" thickBot="1" x14ac:dyDescent="0.25">
      <c r="B424" s="4" t="s">
        <v>596</v>
      </c>
      <c r="C424" s="33">
        <v>1</v>
      </c>
      <c r="D424" s="33">
        <v>1</v>
      </c>
      <c r="E424" s="33">
        <v>0</v>
      </c>
      <c r="F424" s="33">
        <v>2</v>
      </c>
      <c r="G424" s="33">
        <v>8</v>
      </c>
      <c r="H424" s="33">
        <v>0</v>
      </c>
      <c r="I424" s="33">
        <v>8</v>
      </c>
    </row>
    <row r="425" spans="2:9" ht="20.100000000000001" customHeight="1" thickBot="1" x14ac:dyDescent="0.25">
      <c r="B425" s="4" t="s">
        <v>597</v>
      </c>
      <c r="C425" s="33">
        <v>0</v>
      </c>
      <c r="D425" s="33">
        <v>0</v>
      </c>
      <c r="E425" s="33">
        <v>0</v>
      </c>
      <c r="F425" s="33">
        <v>0</v>
      </c>
      <c r="G425" s="33">
        <v>1</v>
      </c>
      <c r="H425" s="33">
        <v>0</v>
      </c>
      <c r="I425" s="33">
        <v>1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0</v>
      </c>
      <c r="E426" s="33">
        <v>0</v>
      </c>
      <c r="F426" s="33">
        <v>0</v>
      </c>
      <c r="G426" s="33">
        <v>29</v>
      </c>
      <c r="H426" s="33">
        <v>5</v>
      </c>
      <c r="I426" s="33">
        <v>34</v>
      </c>
    </row>
    <row r="427" spans="2:9" ht="20.100000000000001" customHeight="1" thickBot="1" x14ac:dyDescent="0.25">
      <c r="B427" s="4" t="s">
        <v>599</v>
      </c>
      <c r="C427" s="33">
        <v>0</v>
      </c>
      <c r="D427" s="33">
        <v>0</v>
      </c>
      <c r="E427" s="33">
        <v>0</v>
      </c>
      <c r="F427" s="33">
        <v>0</v>
      </c>
      <c r="G427" s="33">
        <v>25</v>
      </c>
      <c r="H427" s="33">
        <v>0</v>
      </c>
      <c r="I427" s="33">
        <v>25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1</v>
      </c>
      <c r="E428" s="33">
        <v>0</v>
      </c>
      <c r="F428" s="33">
        <v>1</v>
      </c>
      <c r="G428" s="33">
        <v>4</v>
      </c>
      <c r="H428" s="33">
        <v>2</v>
      </c>
      <c r="I428" s="33">
        <v>6</v>
      </c>
    </row>
    <row r="429" spans="2:9" ht="20.100000000000001" customHeight="1" thickBot="1" x14ac:dyDescent="0.25">
      <c r="B429" s="4" t="s">
        <v>601</v>
      </c>
      <c r="C429" s="33">
        <v>0</v>
      </c>
      <c r="D429" s="33">
        <v>0</v>
      </c>
      <c r="E429" s="33">
        <v>0</v>
      </c>
      <c r="F429" s="33">
        <v>0</v>
      </c>
      <c r="G429" s="33">
        <v>10</v>
      </c>
      <c r="H429" s="33">
        <v>0</v>
      </c>
      <c r="I429" s="33">
        <v>10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1</v>
      </c>
      <c r="E430" s="33">
        <v>0</v>
      </c>
      <c r="F430" s="33">
        <v>1</v>
      </c>
      <c r="G430" s="33">
        <v>8</v>
      </c>
      <c r="H430" s="33">
        <v>6</v>
      </c>
      <c r="I430" s="33">
        <v>14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0</v>
      </c>
      <c r="E431" s="33">
        <v>0</v>
      </c>
      <c r="F431" s="33">
        <v>0</v>
      </c>
      <c r="G431" s="33">
        <v>56</v>
      </c>
      <c r="H431" s="33">
        <v>0</v>
      </c>
      <c r="I431" s="33">
        <v>56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0</v>
      </c>
      <c r="E432" s="33">
        <v>0</v>
      </c>
      <c r="F432" s="33">
        <v>0</v>
      </c>
      <c r="G432" s="33">
        <v>18</v>
      </c>
      <c r="H432" s="33">
        <v>0</v>
      </c>
      <c r="I432" s="33">
        <v>18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15</v>
      </c>
      <c r="H433" s="33">
        <v>0</v>
      </c>
      <c r="I433" s="33">
        <v>15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3</v>
      </c>
      <c r="E434" s="33">
        <v>0</v>
      </c>
      <c r="F434" s="33">
        <v>3</v>
      </c>
      <c r="G434" s="33">
        <v>65</v>
      </c>
      <c r="H434" s="33">
        <v>0</v>
      </c>
      <c r="I434" s="33">
        <v>65</v>
      </c>
    </row>
    <row r="435" spans="2:9" ht="20.100000000000001" customHeight="1" thickBot="1" x14ac:dyDescent="0.25">
      <c r="B435" s="4" t="s">
        <v>607</v>
      </c>
      <c r="C435" s="33">
        <v>0</v>
      </c>
      <c r="D435" s="33">
        <v>1</v>
      </c>
      <c r="E435" s="33">
        <v>0</v>
      </c>
      <c r="F435" s="33">
        <v>1</v>
      </c>
      <c r="G435" s="33">
        <v>18</v>
      </c>
      <c r="H435" s="33">
        <v>0</v>
      </c>
      <c r="I435" s="33">
        <v>18</v>
      </c>
    </row>
    <row r="436" spans="2:9" ht="20.100000000000001" customHeight="1" thickBot="1" x14ac:dyDescent="0.25">
      <c r="B436" s="4" t="s">
        <v>608</v>
      </c>
      <c r="C436" s="33">
        <v>1</v>
      </c>
      <c r="D436" s="33">
        <v>3</v>
      </c>
      <c r="E436" s="33">
        <v>1</v>
      </c>
      <c r="F436" s="33">
        <v>5</v>
      </c>
      <c r="G436" s="33">
        <v>133</v>
      </c>
      <c r="H436" s="33">
        <v>7</v>
      </c>
      <c r="I436" s="33">
        <v>140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5</v>
      </c>
      <c r="H437" s="33">
        <v>0</v>
      </c>
      <c r="I437" s="33">
        <v>5</v>
      </c>
    </row>
    <row r="438" spans="2:9" ht="20.100000000000001" customHeight="1" thickBot="1" x14ac:dyDescent="0.25">
      <c r="B438" s="4" t="s">
        <v>610</v>
      </c>
      <c r="C438" s="33">
        <v>0</v>
      </c>
      <c r="D438" s="33">
        <v>0</v>
      </c>
      <c r="E438" s="33">
        <v>0</v>
      </c>
      <c r="F438" s="33">
        <v>0</v>
      </c>
      <c r="G438" s="33">
        <v>49</v>
      </c>
      <c r="H438" s="33">
        <v>0</v>
      </c>
      <c r="I438" s="33">
        <v>49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7</v>
      </c>
      <c r="H439" s="33">
        <v>0</v>
      </c>
      <c r="I439" s="33">
        <v>7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19</v>
      </c>
      <c r="H440" s="33">
        <v>0</v>
      </c>
      <c r="I440" s="33">
        <v>19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37</v>
      </c>
      <c r="H441" s="33">
        <v>0</v>
      </c>
      <c r="I441" s="33">
        <v>37</v>
      </c>
    </row>
    <row r="442" spans="2:9" ht="20.100000000000001" customHeight="1" thickBot="1" x14ac:dyDescent="0.25">
      <c r="B442" s="7" t="s">
        <v>207</v>
      </c>
      <c r="C442" s="55">
        <f>SUM(C11:C441)</f>
        <v>331</v>
      </c>
      <c r="D442" s="55">
        <f t="shared" ref="D442:I442" si="0">SUM(D11:D441)</f>
        <v>318</v>
      </c>
      <c r="E442" s="55">
        <f t="shared" si="0"/>
        <v>219</v>
      </c>
      <c r="F442" s="55">
        <f t="shared" si="0"/>
        <v>868</v>
      </c>
      <c r="G442" s="55">
        <f t="shared" si="0"/>
        <v>12118</v>
      </c>
      <c r="H442" s="55">
        <f t="shared" si="0"/>
        <v>255</v>
      </c>
      <c r="I442" s="55">
        <f t="shared" si="0"/>
        <v>12373</v>
      </c>
    </row>
    <row r="443" spans="2:9" x14ac:dyDescent="0.2">
      <c r="C443" s="53"/>
      <c r="D443" s="53"/>
      <c r="E443" s="53"/>
      <c r="F443" s="53"/>
      <c r="G443" s="53"/>
      <c r="H443" s="53"/>
      <c r="I443" s="53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3" t="s">
        <v>160</v>
      </c>
      <c r="D9" s="104"/>
      <c r="E9" s="104"/>
      <c r="F9" s="104"/>
      <c r="G9" s="104"/>
      <c r="H9" s="105"/>
    </row>
    <row r="10" spans="2:8" ht="41.25" customHeight="1" x14ac:dyDescent="0.2">
      <c r="C10" s="84" t="s">
        <v>161</v>
      </c>
      <c r="D10" s="84"/>
      <c r="E10" s="84" t="s">
        <v>162</v>
      </c>
      <c r="F10" s="84"/>
      <c r="G10" s="84" t="s">
        <v>163</v>
      </c>
      <c r="H10" s="84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5"/>
      <c r="H11" s="85"/>
    </row>
    <row r="12" spans="2:8" ht="20.100000000000001" customHeight="1" thickBot="1" x14ac:dyDescent="0.25">
      <c r="B12" s="3" t="s">
        <v>168</v>
      </c>
      <c r="C12" s="36">
        <v>2.5104602510460251E-2</v>
      </c>
      <c r="D12" s="36">
        <v>0.14225941422594143</v>
      </c>
      <c r="E12" s="36">
        <v>0</v>
      </c>
      <c r="F12" s="36">
        <v>0.24686192468619247</v>
      </c>
      <c r="G12" s="36">
        <v>0.33054393305439328</v>
      </c>
      <c r="H12" s="36">
        <v>0.25523012552301255</v>
      </c>
    </row>
    <row r="13" spans="2:8" ht="20.100000000000001" customHeight="1" thickBot="1" x14ac:dyDescent="0.25">
      <c r="B13" s="4" t="s">
        <v>236</v>
      </c>
      <c r="C13" s="36">
        <v>0</v>
      </c>
      <c r="D13" s="36">
        <v>0.25</v>
      </c>
      <c r="E13" s="36">
        <v>0</v>
      </c>
      <c r="F13" s="36">
        <v>0.2857142857142857</v>
      </c>
      <c r="G13" s="36">
        <v>0.42857142857142855</v>
      </c>
      <c r="H13" s="36">
        <v>3.5714285714285754E-2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0.18333333333333332</v>
      </c>
      <c r="E14" s="36">
        <v>0.05</v>
      </c>
      <c r="F14" s="36">
        <v>0.28333333333333333</v>
      </c>
      <c r="G14" s="36">
        <v>0.25</v>
      </c>
      <c r="H14" s="36">
        <v>0.23333333333333328</v>
      </c>
    </row>
    <row r="15" spans="2:8" ht="20.100000000000001" customHeight="1" thickBot="1" x14ac:dyDescent="0.25">
      <c r="B15" s="4" t="s">
        <v>238</v>
      </c>
      <c r="C15" s="36">
        <v>0</v>
      </c>
      <c r="D15" s="36">
        <v>0.12941176470588237</v>
      </c>
      <c r="E15" s="36">
        <v>0</v>
      </c>
      <c r="F15" s="36">
        <v>0.61176470588235299</v>
      </c>
      <c r="G15" s="36">
        <v>0.25882352941176473</v>
      </c>
      <c r="H15" s="36">
        <v>0</v>
      </c>
    </row>
    <row r="16" spans="2:8" ht="20.100000000000001" customHeight="1" thickBot="1" x14ac:dyDescent="0.25">
      <c r="B16" s="4" t="s">
        <v>239</v>
      </c>
      <c r="C16" s="36">
        <v>0</v>
      </c>
      <c r="D16" s="36">
        <v>0.23008849557522124</v>
      </c>
      <c r="E16" s="36">
        <v>0</v>
      </c>
      <c r="F16" s="36">
        <v>0</v>
      </c>
      <c r="G16" s="36">
        <v>0.41592920353982299</v>
      </c>
      <c r="H16" s="36">
        <v>0.35398230088495575</v>
      </c>
    </row>
    <row r="17" spans="2:8" ht="20.100000000000001" customHeight="1" thickBot="1" x14ac:dyDescent="0.25">
      <c r="B17" s="4" t="s">
        <v>634</v>
      </c>
      <c r="C17" s="36">
        <v>0.2</v>
      </c>
      <c r="D17" s="36">
        <v>0.6</v>
      </c>
      <c r="E17" s="36">
        <v>0</v>
      </c>
      <c r="F17" s="36">
        <v>0.2</v>
      </c>
      <c r="G17" s="36">
        <v>0</v>
      </c>
      <c r="H17" s="36">
        <v>5.5511151231257827E-17</v>
      </c>
    </row>
    <row r="18" spans="2:8" ht="20.100000000000001" customHeight="1" thickBot="1" x14ac:dyDescent="0.25">
      <c r="B18" s="4" t="s">
        <v>240</v>
      </c>
      <c r="C18" s="36">
        <v>2.5000000000000001E-2</v>
      </c>
      <c r="D18" s="36">
        <v>0.15</v>
      </c>
      <c r="E18" s="36">
        <v>7.4999999999999997E-2</v>
      </c>
      <c r="F18" s="36">
        <v>0.35</v>
      </c>
      <c r="G18" s="36">
        <v>0.26250000000000001</v>
      </c>
      <c r="H18" s="36">
        <v>0.13750000000000001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0.5</v>
      </c>
      <c r="E19" s="36">
        <v>0</v>
      </c>
      <c r="F19" s="36">
        <v>0.16666666666666666</v>
      </c>
      <c r="G19" s="36">
        <v>0.33333333333333331</v>
      </c>
      <c r="H19" s="36">
        <v>0</v>
      </c>
    </row>
    <row r="20" spans="2:8" ht="20.100000000000001" customHeight="1" thickBot="1" x14ac:dyDescent="0.25">
      <c r="B20" s="4" t="s">
        <v>242</v>
      </c>
      <c r="C20" s="36">
        <v>2.7777777777777776E-2</v>
      </c>
      <c r="D20" s="36">
        <v>0.25</v>
      </c>
      <c r="E20" s="36">
        <v>5.5555555555555552E-2</v>
      </c>
      <c r="F20" s="36">
        <v>0.3611111111111111</v>
      </c>
      <c r="G20" s="36">
        <v>0.30555555555555558</v>
      </c>
      <c r="H20" s="36">
        <v>0</v>
      </c>
    </row>
    <row r="21" spans="2:8" ht="20.100000000000001" customHeight="1" thickBot="1" x14ac:dyDescent="0.25">
      <c r="B21" s="4" t="s">
        <v>243</v>
      </c>
      <c r="C21" s="36">
        <v>3.5714285714285712E-2</v>
      </c>
      <c r="D21" s="36">
        <v>3.5714285714285712E-2</v>
      </c>
      <c r="E21" s="36">
        <v>3.5714285714285712E-2</v>
      </c>
      <c r="F21" s="36">
        <v>0.2857142857142857</v>
      </c>
      <c r="G21" s="36">
        <v>0.35714285714285715</v>
      </c>
      <c r="H21" s="36">
        <v>0.25000000000000006</v>
      </c>
    </row>
    <row r="22" spans="2:8" ht="20.100000000000001" customHeight="1" thickBot="1" x14ac:dyDescent="0.25">
      <c r="B22" s="4" t="s">
        <v>244</v>
      </c>
      <c r="C22" s="36">
        <v>0</v>
      </c>
      <c r="D22" s="36">
        <v>0.16157205240174671</v>
      </c>
      <c r="E22" s="36">
        <v>0</v>
      </c>
      <c r="F22" s="36">
        <v>0.5240174672489083</v>
      </c>
      <c r="G22" s="36">
        <v>0.2183406113537118</v>
      </c>
      <c r="H22" s="36">
        <v>9.6069868995633134E-2</v>
      </c>
    </row>
    <row r="23" spans="2:8" ht="20.100000000000001" customHeight="1" thickBot="1" x14ac:dyDescent="0.25">
      <c r="B23" s="4" t="s">
        <v>169</v>
      </c>
      <c r="C23" s="36">
        <v>4.5977011494252873E-2</v>
      </c>
      <c r="D23" s="36">
        <v>0.12643678160919541</v>
      </c>
      <c r="E23" s="36">
        <v>0</v>
      </c>
      <c r="F23" s="36">
        <v>0.25287356321839083</v>
      </c>
      <c r="G23" s="36">
        <v>0.22988505747126436</v>
      </c>
      <c r="H23" s="36">
        <v>0.34482758620689663</v>
      </c>
    </row>
    <row r="24" spans="2:8" ht="20.100000000000001" customHeight="1" thickBot="1" x14ac:dyDescent="0.25">
      <c r="B24" s="4" t="s">
        <v>245</v>
      </c>
      <c r="C24" s="36">
        <v>0</v>
      </c>
      <c r="D24" s="36">
        <v>0.33333333333333331</v>
      </c>
      <c r="E24" s="36">
        <v>0</v>
      </c>
      <c r="F24" s="36">
        <v>0.19444444444444445</v>
      </c>
      <c r="G24" s="36">
        <v>0.1388888888888889</v>
      </c>
      <c r="H24" s="36">
        <v>0.33333333333333343</v>
      </c>
    </row>
    <row r="25" spans="2:8" ht="20.100000000000001" customHeight="1" thickBot="1" x14ac:dyDescent="0.25">
      <c r="B25" s="4" t="s">
        <v>246</v>
      </c>
      <c r="C25" s="36">
        <v>3.0769230769230771E-2</v>
      </c>
      <c r="D25" s="36">
        <v>7.6923076923076927E-2</v>
      </c>
      <c r="E25" s="36">
        <v>0</v>
      </c>
      <c r="F25" s="36">
        <v>0.23076923076923078</v>
      </c>
      <c r="G25" s="36">
        <v>0.63076923076923075</v>
      </c>
      <c r="H25" s="36">
        <v>3.076923076923066E-2</v>
      </c>
    </row>
    <row r="26" spans="2:8" ht="20.100000000000001" customHeight="1" thickBot="1" x14ac:dyDescent="0.25">
      <c r="B26" s="4" t="s">
        <v>247</v>
      </c>
      <c r="C26" s="36">
        <v>1.9672131147540985E-2</v>
      </c>
      <c r="D26" s="36">
        <v>6.2295081967213117E-2</v>
      </c>
      <c r="E26" s="36">
        <v>9.8360655737704927E-3</v>
      </c>
      <c r="F26" s="36">
        <v>0.74098360655737705</v>
      </c>
      <c r="G26" s="36">
        <v>0.14426229508196722</v>
      </c>
      <c r="H26" s="36">
        <v>2.2950819672131167E-2</v>
      </c>
    </row>
    <row r="27" spans="2:8" ht="20.100000000000001" customHeight="1" thickBot="1" x14ac:dyDescent="0.25">
      <c r="B27" s="5" t="s">
        <v>248</v>
      </c>
      <c r="C27" s="36">
        <v>3.2786885245901641E-2</v>
      </c>
      <c r="D27" s="36">
        <v>0.37704918032786883</v>
      </c>
      <c r="E27" s="36">
        <v>0</v>
      </c>
      <c r="F27" s="36">
        <v>0.22950819672131148</v>
      </c>
      <c r="G27" s="36">
        <v>0.24590163934426229</v>
      </c>
      <c r="H27" s="36">
        <v>0.1147540983606557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0.3235294117647059</v>
      </c>
      <c r="E28" s="36">
        <v>0</v>
      </c>
      <c r="F28" s="36">
        <v>0.29411764705882354</v>
      </c>
      <c r="G28" s="36">
        <v>0.20588235294117646</v>
      </c>
      <c r="H28" s="36">
        <v>0.17647058823529416</v>
      </c>
    </row>
    <row r="29" spans="2:8" ht="20.100000000000001" customHeight="1" thickBot="1" x14ac:dyDescent="0.25">
      <c r="B29" s="4" t="s">
        <v>250</v>
      </c>
      <c r="C29" s="36">
        <v>1.7857142857142856E-2</v>
      </c>
      <c r="D29" s="36">
        <v>0.17857142857142858</v>
      </c>
      <c r="E29" s="36">
        <v>1.7857142857142856E-2</v>
      </c>
      <c r="F29" s="36">
        <v>0.125</v>
      </c>
      <c r="G29" s="36">
        <v>0.625</v>
      </c>
      <c r="H29" s="36">
        <v>3.5714285714285587E-2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0.33333333333333331</v>
      </c>
      <c r="E30" s="36">
        <v>0</v>
      </c>
      <c r="F30" s="36">
        <v>0.22222222222222221</v>
      </c>
      <c r="G30" s="36">
        <v>0</v>
      </c>
      <c r="H30" s="36">
        <v>0.44444444444444453</v>
      </c>
    </row>
    <row r="31" spans="2:8" ht="20.100000000000001" customHeight="1" thickBot="1" x14ac:dyDescent="0.25">
      <c r="B31" s="4" t="s">
        <v>252</v>
      </c>
      <c r="C31" s="36">
        <v>4.0816326530612242E-2</v>
      </c>
      <c r="D31" s="36">
        <v>0.18367346938775511</v>
      </c>
      <c r="E31" s="36">
        <v>0</v>
      </c>
      <c r="F31" s="36">
        <v>0.12244897959183673</v>
      </c>
      <c r="G31" s="36">
        <v>0.65306122448979587</v>
      </c>
      <c r="H31" s="36">
        <v>0</v>
      </c>
    </row>
    <row r="32" spans="2:8" ht="20.100000000000001" customHeight="1" thickBot="1" x14ac:dyDescent="0.25">
      <c r="B32" s="4" t="s">
        <v>253</v>
      </c>
      <c r="C32" s="36">
        <v>0</v>
      </c>
      <c r="D32" s="36">
        <v>0.31578947368421051</v>
      </c>
      <c r="E32" s="36">
        <v>0</v>
      </c>
      <c r="F32" s="36">
        <v>0.15789473684210525</v>
      </c>
      <c r="G32" s="36">
        <v>5.2631578947368418E-2</v>
      </c>
      <c r="H32" s="36">
        <v>0.47368421052631587</v>
      </c>
    </row>
    <row r="33" spans="2:8" ht="20.100000000000001" customHeight="1" thickBot="1" x14ac:dyDescent="0.25">
      <c r="B33" s="4" t="s">
        <v>635</v>
      </c>
      <c r="C33" s="36">
        <v>0</v>
      </c>
      <c r="D33" s="36">
        <v>0.15</v>
      </c>
      <c r="E33" s="36">
        <v>0</v>
      </c>
      <c r="F33" s="36">
        <v>0.25</v>
      </c>
      <c r="G33" s="36">
        <v>0.4</v>
      </c>
      <c r="H33" s="36">
        <v>0.19999999999999996</v>
      </c>
    </row>
    <row r="34" spans="2:8" ht="20.100000000000001" customHeight="1" thickBot="1" x14ac:dyDescent="0.25">
      <c r="B34" s="4" t="s">
        <v>254</v>
      </c>
      <c r="C34" s="36">
        <v>0</v>
      </c>
      <c r="D34" s="36">
        <v>0</v>
      </c>
      <c r="E34" s="36">
        <v>0</v>
      </c>
      <c r="F34" s="36">
        <v>0.875</v>
      </c>
      <c r="G34" s="36">
        <v>0.125</v>
      </c>
      <c r="H34" s="36">
        <v>0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0.3</v>
      </c>
      <c r="E35" s="36">
        <v>0</v>
      </c>
      <c r="F35" s="36">
        <v>0.1</v>
      </c>
      <c r="G35" s="36">
        <v>0.4</v>
      </c>
      <c r="H35" s="36">
        <v>0.19999999999999996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0.14285714285714285</v>
      </c>
      <c r="E36" s="36">
        <v>0</v>
      </c>
      <c r="F36" s="36">
        <v>0.76190476190476186</v>
      </c>
      <c r="G36" s="36">
        <v>9.5238095238095233E-2</v>
      </c>
      <c r="H36" s="36">
        <v>1.1102230246251565E-16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0.23076923076923078</v>
      </c>
      <c r="E37" s="36">
        <v>0</v>
      </c>
      <c r="F37" s="36">
        <v>0.76923076923076927</v>
      </c>
      <c r="G37" s="36">
        <v>0</v>
      </c>
      <c r="H37" s="36">
        <v>-1.1102230246251565E-16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0.33333333333333331</v>
      </c>
      <c r="E38" s="36">
        <v>0</v>
      </c>
      <c r="F38" s="36">
        <v>0.2857142857142857</v>
      </c>
      <c r="G38" s="36">
        <v>0.38095238095238093</v>
      </c>
      <c r="H38" s="36">
        <v>0</v>
      </c>
    </row>
    <row r="39" spans="2:8" ht="20.100000000000001" customHeight="1" thickBot="1" x14ac:dyDescent="0.25">
      <c r="B39" s="4" t="s">
        <v>258</v>
      </c>
      <c r="C39" s="36">
        <v>0.05</v>
      </c>
      <c r="D39" s="36">
        <v>0.13333333333333333</v>
      </c>
      <c r="E39" s="36">
        <v>0.18333333333333332</v>
      </c>
      <c r="F39" s="36">
        <v>0.21666666666666667</v>
      </c>
      <c r="G39" s="36">
        <v>0.11666666666666667</v>
      </c>
      <c r="H39" s="36">
        <v>0.29999999999999993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7.6923076923076927E-2</v>
      </c>
      <c r="E40" s="36">
        <v>0</v>
      </c>
      <c r="F40" s="36">
        <v>0.38461538461538464</v>
      </c>
      <c r="G40" s="36">
        <v>0.53846153846153844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2.1276595744680851E-2</v>
      </c>
      <c r="D41" s="36">
        <v>0.14893617021276595</v>
      </c>
      <c r="E41" s="36">
        <v>2.1276595744680851E-2</v>
      </c>
      <c r="F41" s="36">
        <v>0.5957446808510638</v>
      </c>
      <c r="G41" s="36">
        <v>0.14893617021276595</v>
      </c>
      <c r="H41" s="36">
        <v>6.3829787234042534E-2</v>
      </c>
    </row>
    <row r="42" spans="2:8" ht="20.100000000000001" customHeight="1" thickBot="1" x14ac:dyDescent="0.25">
      <c r="B42" s="4" t="s">
        <v>170</v>
      </c>
      <c r="C42" s="36">
        <v>4.3209876543209874E-2</v>
      </c>
      <c r="D42" s="36">
        <v>0.16049382716049382</v>
      </c>
      <c r="E42" s="36">
        <v>3.7037037037037035E-2</v>
      </c>
      <c r="F42" s="36">
        <v>0.26543209876543211</v>
      </c>
      <c r="G42" s="36">
        <v>0.46296296296296297</v>
      </c>
      <c r="H42" s="36">
        <v>3.0864197530864224E-2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0.4</v>
      </c>
      <c r="E43" s="36">
        <v>0</v>
      </c>
      <c r="F43" s="36">
        <v>0.2</v>
      </c>
      <c r="G43" s="36">
        <v>0.3</v>
      </c>
      <c r="H43" s="36">
        <v>9.9999999999999978E-2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0.11764705882352941</v>
      </c>
      <c r="E44" s="36">
        <v>0</v>
      </c>
      <c r="F44" s="36">
        <v>0.47058823529411764</v>
      </c>
      <c r="G44" s="36">
        <v>0.29411764705882354</v>
      </c>
      <c r="H44" s="36">
        <v>0.11764705882352938</v>
      </c>
    </row>
    <row r="45" spans="2:8" ht="20.100000000000001" customHeight="1" thickBot="1" x14ac:dyDescent="0.25">
      <c r="B45" s="4" t="s">
        <v>263</v>
      </c>
      <c r="C45" s="36">
        <v>0.04</v>
      </c>
      <c r="D45" s="36">
        <v>0.24</v>
      </c>
      <c r="E45" s="36">
        <v>0.08</v>
      </c>
      <c r="F45" s="36">
        <v>0.28000000000000003</v>
      </c>
      <c r="G45" s="36">
        <v>0.16</v>
      </c>
      <c r="H45" s="36">
        <v>0.19999999999999998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0.3</v>
      </c>
      <c r="E46" s="36">
        <v>0</v>
      </c>
      <c r="F46" s="36">
        <v>0.4</v>
      </c>
      <c r="G46" s="36">
        <v>0.2</v>
      </c>
      <c r="H46" s="36">
        <v>9.9999999999999922E-2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0.20754716981132076</v>
      </c>
      <c r="E47" s="36">
        <v>0</v>
      </c>
      <c r="F47" s="36">
        <v>0.30188679245283018</v>
      </c>
      <c r="G47" s="36">
        <v>0.22641509433962265</v>
      </c>
      <c r="H47" s="36">
        <v>0.26415094339622647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0.5</v>
      </c>
      <c r="E48" s="36">
        <v>0</v>
      </c>
      <c r="F48" s="36">
        <v>0.16666666666666666</v>
      </c>
      <c r="G48" s="36">
        <v>0</v>
      </c>
      <c r="H48" s="36">
        <v>0.33333333333333337</v>
      </c>
    </row>
    <row r="49" spans="2:8" ht="20.100000000000001" customHeight="1" thickBot="1" x14ac:dyDescent="0.25">
      <c r="B49" s="4" t="s">
        <v>171</v>
      </c>
      <c r="C49" s="36">
        <v>1.155115511551155E-2</v>
      </c>
      <c r="D49" s="36">
        <v>0.20297029702970298</v>
      </c>
      <c r="E49" s="36">
        <v>8.2508250825082508E-2</v>
      </c>
      <c r="F49" s="36">
        <v>0.18481848184818481</v>
      </c>
      <c r="G49" s="36">
        <v>5.1155115511551157E-2</v>
      </c>
      <c r="H49" s="36">
        <v>0.46699669966996693</v>
      </c>
    </row>
    <row r="50" spans="2:8" ht="20.100000000000001" customHeight="1" thickBot="1" x14ac:dyDescent="0.25">
      <c r="B50" s="4" t="s">
        <v>266</v>
      </c>
      <c r="C50" s="36">
        <v>0</v>
      </c>
      <c r="D50" s="36">
        <v>0.23214285714285715</v>
      </c>
      <c r="E50" s="36">
        <v>0</v>
      </c>
      <c r="F50" s="36">
        <v>0.35714285714285715</v>
      </c>
      <c r="G50" s="36">
        <v>0.2767857142857143</v>
      </c>
      <c r="H50" s="36">
        <v>0.13392857142857134</v>
      </c>
    </row>
    <row r="51" spans="2:8" ht="20.100000000000001" customHeight="1" thickBot="1" x14ac:dyDescent="0.25">
      <c r="B51" s="4" t="s">
        <v>267</v>
      </c>
      <c r="C51" s="36">
        <v>0</v>
      </c>
      <c r="D51" s="36">
        <v>0.23529411764705882</v>
      </c>
      <c r="E51" s="36">
        <v>0</v>
      </c>
      <c r="F51" s="36">
        <v>0.17647058823529413</v>
      </c>
      <c r="G51" s="36">
        <v>0.20588235294117646</v>
      </c>
      <c r="H51" s="36">
        <v>0.38235294117647051</v>
      </c>
    </row>
    <row r="52" spans="2:8" ht="20.100000000000001" customHeight="1" thickBot="1" x14ac:dyDescent="0.25">
      <c r="B52" s="4" t="s">
        <v>268</v>
      </c>
      <c r="C52" s="36">
        <v>0</v>
      </c>
      <c r="D52" s="36">
        <v>9.6774193548387094E-2</v>
      </c>
      <c r="E52" s="36">
        <v>0</v>
      </c>
      <c r="F52" s="36">
        <v>0.67741935483870963</v>
      </c>
      <c r="G52" s="36">
        <v>0.22580645161290322</v>
      </c>
      <c r="H52" s="36">
        <v>0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0.2857142857142857</v>
      </c>
      <c r="E53" s="36">
        <v>5.3571428571428568E-2</v>
      </c>
      <c r="F53" s="36">
        <v>0.4107142857142857</v>
      </c>
      <c r="G53" s="36">
        <v>0.16071428571428573</v>
      </c>
      <c r="H53" s="36">
        <v>8.9285714285714274E-2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0.4</v>
      </c>
      <c r="E54" s="36">
        <v>0</v>
      </c>
      <c r="F54" s="36">
        <v>0.2</v>
      </c>
      <c r="G54" s="36">
        <v>0.2</v>
      </c>
      <c r="H54" s="36">
        <v>0.19999999999999996</v>
      </c>
    </row>
    <row r="55" spans="2:8" ht="20.100000000000001" customHeight="1" thickBot="1" x14ac:dyDescent="0.25">
      <c r="B55" s="4" t="s">
        <v>271</v>
      </c>
      <c r="C55" s="36">
        <v>4.5454545454545456E-2</v>
      </c>
      <c r="D55" s="36">
        <v>0.13636363636363635</v>
      </c>
      <c r="E55" s="36">
        <v>0</v>
      </c>
      <c r="F55" s="36">
        <v>0.45454545454545453</v>
      </c>
      <c r="G55" s="36">
        <v>4.5454545454545456E-2</v>
      </c>
      <c r="H55" s="36">
        <v>0.31818181818181823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0</v>
      </c>
      <c r="E56" s="36">
        <v>0</v>
      </c>
      <c r="F56" s="36">
        <v>0.7</v>
      </c>
      <c r="G56" s="36">
        <v>0.2</v>
      </c>
      <c r="H56" s="36">
        <v>0.10000000000000003</v>
      </c>
    </row>
    <row r="57" spans="2:8" ht="20.100000000000001" customHeight="1" thickBot="1" x14ac:dyDescent="0.25">
      <c r="B57" s="4" t="s">
        <v>172</v>
      </c>
      <c r="C57" s="36">
        <v>0</v>
      </c>
      <c r="D57" s="36">
        <v>0.38938053097345132</v>
      </c>
      <c r="E57" s="36">
        <v>8.8495575221238937E-2</v>
      </c>
      <c r="F57" s="36">
        <v>0.2831858407079646</v>
      </c>
      <c r="G57" s="36">
        <v>0.1415929203539823</v>
      </c>
      <c r="H57" s="36">
        <v>9.7345132743362872E-2</v>
      </c>
    </row>
    <row r="58" spans="2:8" ht="20.100000000000001" customHeight="1" thickBot="1" x14ac:dyDescent="0.25">
      <c r="B58" s="4" t="s">
        <v>273</v>
      </c>
      <c r="C58" s="36">
        <v>5.1724137931034482E-2</v>
      </c>
      <c r="D58" s="36">
        <v>0.15517241379310345</v>
      </c>
      <c r="E58" s="36">
        <v>0</v>
      </c>
      <c r="F58" s="36">
        <v>0.67241379310344829</v>
      </c>
      <c r="G58" s="36">
        <v>0.10344827586206896</v>
      </c>
      <c r="H58" s="36">
        <v>1.7241379310344848E-2</v>
      </c>
    </row>
    <row r="59" spans="2:8" ht="20.100000000000001" customHeight="1" thickBot="1" x14ac:dyDescent="0.25">
      <c r="B59" s="4" t="s">
        <v>274</v>
      </c>
      <c r="C59" s="36">
        <v>6.4516129032258063E-2</v>
      </c>
      <c r="D59" s="36">
        <v>0.12903225806451613</v>
      </c>
      <c r="E59" s="36">
        <v>0</v>
      </c>
      <c r="F59" s="36">
        <v>0.61290322580645162</v>
      </c>
      <c r="G59" s="36">
        <v>0.16129032258064516</v>
      </c>
      <c r="H59" s="36">
        <v>3.2258064516129087E-2</v>
      </c>
    </row>
    <row r="60" spans="2:8" ht="20.100000000000001" customHeight="1" thickBot="1" x14ac:dyDescent="0.25">
      <c r="B60" s="4" t="s">
        <v>275</v>
      </c>
      <c r="C60" s="36">
        <v>0</v>
      </c>
      <c r="D60" s="36">
        <v>0.22641509433962265</v>
      </c>
      <c r="E60" s="36">
        <v>0</v>
      </c>
      <c r="F60" s="36">
        <v>0.62264150943396224</v>
      </c>
      <c r="G60" s="36">
        <v>0.15094339622641509</v>
      </c>
      <c r="H60" s="36">
        <v>0</v>
      </c>
    </row>
    <row r="61" spans="2:8" ht="20.100000000000001" customHeight="1" thickBot="1" x14ac:dyDescent="0.25">
      <c r="B61" s="4" t="s">
        <v>276</v>
      </c>
      <c r="C61" s="36">
        <v>1.3333333333333334E-2</v>
      </c>
      <c r="D61" s="36">
        <v>0.41333333333333333</v>
      </c>
      <c r="E61" s="36">
        <v>0</v>
      </c>
      <c r="F61" s="36">
        <v>0.22666666666666666</v>
      </c>
      <c r="G61" s="36">
        <v>0.04</v>
      </c>
      <c r="H61" s="36">
        <v>0.3066666666666667</v>
      </c>
    </row>
    <row r="62" spans="2:8" ht="20.100000000000001" customHeight="1" thickBot="1" x14ac:dyDescent="0.25">
      <c r="B62" s="4" t="s">
        <v>173</v>
      </c>
      <c r="C62" s="36">
        <v>2.7027027027027029E-2</v>
      </c>
      <c r="D62" s="36">
        <v>9.1891891891891897E-2</v>
      </c>
      <c r="E62" s="36">
        <v>0</v>
      </c>
      <c r="F62" s="36">
        <v>0.23783783783783785</v>
      </c>
      <c r="G62" s="36">
        <v>0.13513513513513514</v>
      </c>
      <c r="H62" s="36">
        <v>0.50810810810810825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0.21428571428571427</v>
      </c>
      <c r="E63" s="36">
        <v>0</v>
      </c>
      <c r="F63" s="36">
        <v>7.1428571428571425E-2</v>
      </c>
      <c r="G63" s="36">
        <v>0.42857142857142855</v>
      </c>
      <c r="H63" s="36">
        <v>0.28571428571428575</v>
      </c>
    </row>
    <row r="64" spans="2:8" ht="20.100000000000001" customHeight="1" thickBot="1" x14ac:dyDescent="0.25">
      <c r="B64" s="4" t="s">
        <v>278</v>
      </c>
      <c r="C64" s="36">
        <v>0</v>
      </c>
      <c r="D64" s="36">
        <v>0.13043478260869565</v>
      </c>
      <c r="E64" s="36">
        <v>0</v>
      </c>
      <c r="F64" s="36">
        <v>0.73913043478260865</v>
      </c>
      <c r="G64" s="36">
        <v>0.13043478260869565</v>
      </c>
      <c r="H64" s="36">
        <v>0</v>
      </c>
    </row>
    <row r="65" spans="2:8" ht="20.100000000000001" customHeight="1" thickBot="1" x14ac:dyDescent="0.25">
      <c r="B65" s="4" t="s">
        <v>279</v>
      </c>
      <c r="C65" s="36">
        <v>2.9411764705882353E-2</v>
      </c>
      <c r="D65" s="36">
        <v>0.20588235294117646</v>
      </c>
      <c r="E65" s="36">
        <v>0</v>
      </c>
      <c r="F65" s="36">
        <v>0.11764705882352941</v>
      </c>
      <c r="G65" s="36">
        <v>0.14705882352941177</v>
      </c>
      <c r="H65" s="36">
        <v>0.49999999999999989</v>
      </c>
    </row>
    <row r="66" spans="2:8" ht="20.100000000000001" customHeight="1" thickBot="1" x14ac:dyDescent="0.25">
      <c r="B66" s="4" t="s">
        <v>280</v>
      </c>
      <c r="C66" s="36">
        <v>0</v>
      </c>
      <c r="D66" s="36">
        <v>0.1</v>
      </c>
      <c r="E66" s="36">
        <v>0</v>
      </c>
      <c r="F66" s="36">
        <v>0.5</v>
      </c>
      <c r="G66" s="36">
        <v>0.4</v>
      </c>
      <c r="H66" s="36">
        <v>0</v>
      </c>
    </row>
    <row r="67" spans="2:8" ht="20.100000000000001" customHeight="1" thickBot="1" x14ac:dyDescent="0.25">
      <c r="B67" s="4" t="s">
        <v>281</v>
      </c>
      <c r="C67" s="36">
        <v>9.3023255813953487E-2</v>
      </c>
      <c r="D67" s="36">
        <v>0.11627906976744186</v>
      </c>
      <c r="E67" s="36">
        <v>6.9767441860465115E-2</v>
      </c>
      <c r="F67" s="36">
        <v>0.44186046511627908</v>
      </c>
      <c r="G67" s="36">
        <v>0.23255813953488372</v>
      </c>
      <c r="H67" s="36">
        <v>4.6511627906976799E-2</v>
      </c>
    </row>
    <row r="68" spans="2:8" ht="20.100000000000001" customHeight="1" thickBot="1" x14ac:dyDescent="0.25">
      <c r="B68" s="4" t="s">
        <v>282</v>
      </c>
      <c r="C68" s="36">
        <v>0</v>
      </c>
      <c r="D68" s="36">
        <v>0.11764705882352941</v>
      </c>
      <c r="E68" s="36">
        <v>0.17647058823529413</v>
      </c>
      <c r="F68" s="36">
        <v>0.23529411764705882</v>
      </c>
      <c r="G68" s="36">
        <v>0.23529411764705882</v>
      </c>
      <c r="H68" s="36">
        <v>0.23529411764705876</v>
      </c>
    </row>
    <row r="69" spans="2:8" ht="20.100000000000001" customHeight="1" thickBot="1" x14ac:dyDescent="0.25">
      <c r="B69" s="4" t="s">
        <v>283</v>
      </c>
      <c r="C69" s="36">
        <v>0</v>
      </c>
      <c r="D69" s="36">
        <v>0.53846153846153844</v>
      </c>
      <c r="E69" s="36">
        <v>0</v>
      </c>
      <c r="F69" s="36">
        <v>7.6923076923076927E-2</v>
      </c>
      <c r="G69" s="36">
        <v>0.23076923076923078</v>
      </c>
      <c r="H69" s="36">
        <v>0.15384615384615385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0.37037037037037035</v>
      </c>
      <c r="E70" s="36">
        <v>0</v>
      </c>
      <c r="F70" s="36">
        <v>0.33333333333333331</v>
      </c>
      <c r="G70" s="36">
        <v>0.1111111111111111</v>
      </c>
      <c r="H70" s="36">
        <v>0.18518518518518523</v>
      </c>
    </row>
    <row r="71" spans="2:8" ht="20.100000000000001" customHeight="1" thickBot="1" x14ac:dyDescent="0.25">
      <c r="B71" s="4" t="s">
        <v>285</v>
      </c>
      <c r="C71" s="36">
        <v>0</v>
      </c>
      <c r="D71" s="36">
        <v>0.29729729729729731</v>
      </c>
      <c r="E71" s="36">
        <v>0.21621621621621623</v>
      </c>
      <c r="F71" s="36">
        <v>0.27027027027027029</v>
      </c>
      <c r="G71" s="36">
        <v>0.21621621621621623</v>
      </c>
      <c r="H71" s="36">
        <v>0</v>
      </c>
    </row>
    <row r="72" spans="2:8" ht="20.100000000000001" customHeight="1" thickBot="1" x14ac:dyDescent="0.25">
      <c r="B72" s="4" t="s">
        <v>286</v>
      </c>
      <c r="C72" s="36">
        <v>3.8461538461538464E-2</v>
      </c>
      <c r="D72" s="36">
        <v>3.8461538461538464E-2</v>
      </c>
      <c r="E72" s="36">
        <v>0</v>
      </c>
      <c r="F72" s="36">
        <v>0.84615384615384615</v>
      </c>
      <c r="G72" s="36">
        <v>7.6923076923076927E-2</v>
      </c>
      <c r="H72" s="36">
        <v>0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0.24096385542168675</v>
      </c>
      <c r="E73" s="36">
        <v>0</v>
      </c>
      <c r="F73" s="36">
        <v>0.50602409638554213</v>
      </c>
      <c r="G73" s="36">
        <v>0.25301204819277107</v>
      </c>
      <c r="H73" s="36">
        <v>0</v>
      </c>
    </row>
    <row r="74" spans="2:8" ht="20.100000000000001" customHeight="1" thickBot="1" x14ac:dyDescent="0.25">
      <c r="B74" s="4" t="s">
        <v>174</v>
      </c>
      <c r="C74" s="36">
        <v>2.5062656641604009E-2</v>
      </c>
      <c r="D74" s="36">
        <v>1.7543859649122806E-2</v>
      </c>
      <c r="E74" s="36">
        <v>0</v>
      </c>
      <c r="F74" s="36">
        <v>0.24310776942355888</v>
      </c>
      <c r="G74" s="36">
        <v>0.23057644110275688</v>
      </c>
      <c r="H74" s="36">
        <v>0.48370927318295753</v>
      </c>
    </row>
    <row r="75" spans="2:8" ht="20.100000000000001" customHeight="1" thickBot="1" x14ac:dyDescent="0.25">
      <c r="B75" s="4" t="s">
        <v>287</v>
      </c>
      <c r="C75" s="36">
        <v>3.125E-2</v>
      </c>
      <c r="D75" s="36">
        <v>6.25E-2</v>
      </c>
      <c r="E75" s="36">
        <v>0</v>
      </c>
      <c r="F75" s="36">
        <v>0.28125</v>
      </c>
      <c r="G75" s="36">
        <v>0.1875</v>
      </c>
      <c r="H75" s="36">
        <v>0.4375</v>
      </c>
    </row>
    <row r="76" spans="2:8" ht="20.100000000000001" customHeight="1" thickBot="1" x14ac:dyDescent="0.25">
      <c r="B76" s="4" t="s">
        <v>288</v>
      </c>
      <c r="C76" s="36">
        <v>2.7586206896551724E-2</v>
      </c>
      <c r="D76" s="36">
        <v>6.8965517241379309E-2</v>
      </c>
      <c r="E76" s="36">
        <v>0</v>
      </c>
      <c r="F76" s="36">
        <v>0.42758620689655175</v>
      </c>
      <c r="G76" s="36">
        <v>0.24827586206896551</v>
      </c>
      <c r="H76" s="36">
        <v>0.22758620689655162</v>
      </c>
    </row>
    <row r="77" spans="2:8" ht="20.100000000000001" customHeight="1" thickBot="1" x14ac:dyDescent="0.25">
      <c r="B77" s="4" t="s">
        <v>289</v>
      </c>
      <c r="C77" s="36">
        <v>3.783783783783784E-2</v>
      </c>
      <c r="D77" s="36">
        <v>0.10270270270270271</v>
      </c>
      <c r="E77" s="36">
        <v>1.6216216216216217E-2</v>
      </c>
      <c r="F77" s="36">
        <v>0.29729729729729731</v>
      </c>
      <c r="G77" s="36">
        <v>0.17297297297297298</v>
      </c>
      <c r="H77" s="36">
        <v>0.37297297297297272</v>
      </c>
    </row>
    <row r="78" spans="2:8" ht="20.100000000000001" customHeight="1" thickBot="1" x14ac:dyDescent="0.25">
      <c r="B78" s="4" t="s">
        <v>290</v>
      </c>
      <c r="C78" s="36">
        <v>0</v>
      </c>
      <c r="D78" s="36">
        <v>8.2191780821917804E-2</v>
      </c>
      <c r="E78" s="36">
        <v>0</v>
      </c>
      <c r="F78" s="36">
        <v>0.71232876712328763</v>
      </c>
      <c r="G78" s="36">
        <v>0.20547945205479451</v>
      </c>
      <c r="H78" s="36">
        <v>0</v>
      </c>
    </row>
    <row r="79" spans="2:8" ht="20.100000000000001" customHeight="1" thickBot="1" x14ac:dyDescent="0.25">
      <c r="B79" s="4" t="s">
        <v>291</v>
      </c>
      <c r="C79" s="36">
        <v>6.5573770491803282E-2</v>
      </c>
      <c r="D79" s="36">
        <v>0.16393442622950818</v>
      </c>
      <c r="E79" s="36">
        <v>0</v>
      </c>
      <c r="F79" s="36">
        <v>0.44262295081967212</v>
      </c>
      <c r="G79" s="36">
        <v>0.32786885245901637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9.3333333333333338E-2</v>
      </c>
      <c r="E80" s="36">
        <v>0</v>
      </c>
      <c r="F80" s="36">
        <v>0.24</v>
      </c>
      <c r="G80" s="36">
        <v>0.13333333333333333</v>
      </c>
      <c r="H80" s="36">
        <v>0.53333333333333333</v>
      </c>
    </row>
    <row r="81" spans="2:8" ht="20.100000000000001" customHeight="1" thickBot="1" x14ac:dyDescent="0.25">
      <c r="B81" s="4" t="s">
        <v>293</v>
      </c>
      <c r="C81" s="36">
        <v>0</v>
      </c>
      <c r="D81" s="36">
        <v>0.17857142857142858</v>
      </c>
      <c r="E81" s="36">
        <v>0</v>
      </c>
      <c r="F81" s="36">
        <v>0.5357142857142857</v>
      </c>
      <c r="G81" s="36">
        <v>0</v>
      </c>
      <c r="H81" s="36">
        <v>0.2857142857142857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0.1111111111111111</v>
      </c>
      <c r="E82" s="36">
        <v>0</v>
      </c>
      <c r="F82" s="36">
        <v>0.44444444444444442</v>
      </c>
      <c r="G82" s="36">
        <v>0.1111111111111111</v>
      </c>
      <c r="H82" s="36">
        <v>0.33333333333333331</v>
      </c>
    </row>
    <row r="83" spans="2:8" ht="20.100000000000001" customHeight="1" thickBot="1" x14ac:dyDescent="0.25">
      <c r="B83" s="4" t="s">
        <v>295</v>
      </c>
      <c r="C83" s="36">
        <v>0.01</v>
      </c>
      <c r="D83" s="36">
        <v>0.1</v>
      </c>
      <c r="E83" s="36">
        <v>0.06</v>
      </c>
      <c r="F83" s="36">
        <v>0.39</v>
      </c>
      <c r="G83" s="36">
        <v>0.03</v>
      </c>
      <c r="H83" s="36">
        <v>0.41000000000000003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0.33333333333333331</v>
      </c>
      <c r="E84" s="36">
        <v>0</v>
      </c>
      <c r="F84" s="36">
        <v>0.33333333333333331</v>
      </c>
      <c r="G84" s="36">
        <v>8.3333333333333329E-2</v>
      </c>
      <c r="H84" s="36">
        <v>0.25000000000000011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0.1111111111111111</v>
      </c>
      <c r="E85" s="36">
        <v>0</v>
      </c>
      <c r="F85" s="36">
        <v>0.88888888888888884</v>
      </c>
      <c r="G85" s="36">
        <v>0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1.9230769230769232E-2</v>
      </c>
      <c r="D86" s="36">
        <v>0.17307692307692307</v>
      </c>
      <c r="E86" s="36">
        <v>3.8461538461538464E-2</v>
      </c>
      <c r="F86" s="36">
        <v>0.36538461538461536</v>
      </c>
      <c r="G86" s="36">
        <v>0.15384615384615385</v>
      </c>
      <c r="H86" s="36">
        <v>0.25000000000000006</v>
      </c>
    </row>
    <row r="87" spans="2:8" ht="20.100000000000001" customHeight="1" thickBot="1" x14ac:dyDescent="0.25">
      <c r="B87" s="4" t="s">
        <v>299</v>
      </c>
      <c r="C87" s="36">
        <v>8.5714285714285715E-2</v>
      </c>
      <c r="D87" s="36">
        <v>0.14285714285714285</v>
      </c>
      <c r="E87" s="36">
        <v>0.14285714285714285</v>
      </c>
      <c r="F87" s="36">
        <v>0.2</v>
      </c>
      <c r="G87" s="36">
        <v>0.17142857142857143</v>
      </c>
      <c r="H87" s="36">
        <v>0.25714285714285712</v>
      </c>
    </row>
    <row r="88" spans="2:8" ht="20.100000000000001" customHeight="1" thickBot="1" x14ac:dyDescent="0.25">
      <c r="B88" s="4" t="s">
        <v>300</v>
      </c>
      <c r="C88" s="36">
        <v>4.6511627906976744E-2</v>
      </c>
      <c r="D88" s="36">
        <v>8.1395348837209308E-2</v>
      </c>
      <c r="E88" s="36">
        <v>0</v>
      </c>
      <c r="F88" s="36">
        <v>0.69767441860465118</v>
      </c>
      <c r="G88" s="36">
        <v>0.1744186046511628</v>
      </c>
      <c r="H88" s="36">
        <v>0</v>
      </c>
    </row>
    <row r="89" spans="2:8" ht="20.100000000000001" customHeight="1" thickBot="1" x14ac:dyDescent="0.25">
      <c r="B89" s="4" t="s">
        <v>175</v>
      </c>
      <c r="C89" s="36">
        <v>2.976190476190476E-2</v>
      </c>
      <c r="D89" s="36">
        <v>3.5714285714285712E-2</v>
      </c>
      <c r="E89" s="36">
        <v>3.6706349206349208E-2</v>
      </c>
      <c r="F89" s="36">
        <v>0.3125</v>
      </c>
      <c r="G89" s="36">
        <v>0.18948412698412698</v>
      </c>
      <c r="H89" s="36">
        <v>0.39583333333333337</v>
      </c>
    </row>
    <row r="90" spans="2:8" ht="20.100000000000001" customHeight="1" thickBot="1" x14ac:dyDescent="0.25">
      <c r="B90" s="4" t="s">
        <v>301</v>
      </c>
      <c r="C90" s="36">
        <v>3.125E-2</v>
      </c>
      <c r="D90" s="36">
        <v>3.125E-2</v>
      </c>
      <c r="E90" s="36">
        <v>0</v>
      </c>
      <c r="F90" s="36">
        <v>0.53125</v>
      </c>
      <c r="G90" s="36">
        <v>0.40625</v>
      </c>
      <c r="H90" s="36">
        <v>0</v>
      </c>
    </row>
    <row r="91" spans="2:8" ht="20.100000000000001" customHeight="1" thickBot="1" x14ac:dyDescent="0.25">
      <c r="B91" s="4" t="s">
        <v>302</v>
      </c>
      <c r="C91" s="36">
        <v>3.5714285714285712E-2</v>
      </c>
      <c r="D91" s="36">
        <v>0.17857142857142858</v>
      </c>
      <c r="E91" s="36">
        <v>0</v>
      </c>
      <c r="F91" s="36">
        <v>0.17857142857142858</v>
      </c>
      <c r="G91" s="36">
        <v>0.42857142857142855</v>
      </c>
      <c r="H91" s="36">
        <v>0.17857142857142855</v>
      </c>
    </row>
    <row r="92" spans="2:8" ht="20.100000000000001" customHeight="1" thickBot="1" x14ac:dyDescent="0.25">
      <c r="B92" s="4" t="s">
        <v>303</v>
      </c>
      <c r="C92" s="36">
        <v>5.2631578947368418E-2</v>
      </c>
      <c r="D92" s="36">
        <v>0.42105263157894735</v>
      </c>
      <c r="E92" s="36">
        <v>0</v>
      </c>
      <c r="F92" s="36">
        <v>0.42105263157894735</v>
      </c>
      <c r="G92" s="36">
        <v>5.2631578947368418E-2</v>
      </c>
      <c r="H92" s="36">
        <v>5.2631578947368529E-2</v>
      </c>
    </row>
    <row r="93" spans="2:8" ht="20.100000000000001" customHeight="1" thickBot="1" x14ac:dyDescent="0.25">
      <c r="B93" s="4" t="s">
        <v>304</v>
      </c>
      <c r="C93" s="36">
        <v>0</v>
      </c>
      <c r="D93" s="36">
        <v>0.25</v>
      </c>
      <c r="E93" s="36">
        <v>6.25E-2</v>
      </c>
      <c r="F93" s="36">
        <v>0.125</v>
      </c>
      <c r="G93" s="36">
        <v>0.4375</v>
      </c>
      <c r="H93" s="36">
        <v>0.125</v>
      </c>
    </row>
    <row r="94" spans="2:8" ht="20.100000000000001" customHeight="1" thickBot="1" x14ac:dyDescent="0.25">
      <c r="B94" s="4" t="s">
        <v>305</v>
      </c>
      <c r="C94" s="36">
        <v>0</v>
      </c>
      <c r="D94" s="36">
        <v>0.08</v>
      </c>
      <c r="E94" s="36">
        <v>0</v>
      </c>
      <c r="F94" s="36">
        <v>0.66</v>
      </c>
      <c r="G94" s="36">
        <v>0.22</v>
      </c>
      <c r="H94" s="36">
        <v>4.0000000000000008E-2</v>
      </c>
    </row>
    <row r="95" spans="2:8" ht="20.100000000000001" customHeight="1" thickBot="1" x14ac:dyDescent="0.25">
      <c r="B95" s="4" t="s">
        <v>306</v>
      </c>
      <c r="C95" s="36">
        <v>0.12820512820512819</v>
      </c>
      <c r="D95" s="36">
        <v>0.23076923076923078</v>
      </c>
      <c r="E95" s="36">
        <v>0</v>
      </c>
      <c r="F95" s="36">
        <v>0.28205128205128205</v>
      </c>
      <c r="G95" s="36">
        <v>0.28205128205128205</v>
      </c>
      <c r="H95" s="36">
        <v>7.6923076923076872E-2</v>
      </c>
    </row>
    <row r="96" spans="2:8" ht="20.100000000000001" customHeight="1" thickBot="1" x14ac:dyDescent="0.25">
      <c r="B96" s="4" t="s">
        <v>307</v>
      </c>
      <c r="C96" s="36">
        <v>3.8461538461538464E-2</v>
      </c>
      <c r="D96" s="36">
        <v>0</v>
      </c>
      <c r="E96" s="36">
        <v>0</v>
      </c>
      <c r="F96" s="36">
        <v>0.30769230769230771</v>
      </c>
      <c r="G96" s="36">
        <v>0.38461538461538464</v>
      </c>
      <c r="H96" s="36">
        <v>0.26923076923076922</v>
      </c>
    </row>
    <row r="97" spans="2:8" ht="20.100000000000001" customHeight="1" thickBot="1" x14ac:dyDescent="0.25">
      <c r="B97" s="4" t="s">
        <v>308</v>
      </c>
      <c r="C97" s="36">
        <v>0</v>
      </c>
      <c r="D97" s="36">
        <v>2.9411764705882353E-2</v>
      </c>
      <c r="E97" s="36">
        <v>0.11764705882352941</v>
      </c>
      <c r="F97" s="36">
        <v>0.52941176470588236</v>
      </c>
      <c r="G97" s="36">
        <v>0.26470588235294118</v>
      </c>
      <c r="H97" s="36">
        <v>5.8823529411764663E-2</v>
      </c>
    </row>
    <row r="98" spans="2:8" ht="20.100000000000001" customHeight="1" thickBot="1" x14ac:dyDescent="0.25">
      <c r="B98" s="4" t="s">
        <v>309</v>
      </c>
      <c r="C98" s="36">
        <v>0</v>
      </c>
      <c r="D98" s="36">
        <v>0.1</v>
      </c>
      <c r="E98" s="36">
        <v>0</v>
      </c>
      <c r="F98" s="36">
        <v>0.4</v>
      </c>
      <c r="G98" s="36">
        <v>0.3</v>
      </c>
      <c r="H98" s="36">
        <v>0.2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0.33333333333333331</v>
      </c>
      <c r="E99" s="36">
        <v>0</v>
      </c>
      <c r="F99" s="36">
        <v>0.16666666666666666</v>
      </c>
      <c r="G99" s="36">
        <v>0.25</v>
      </c>
      <c r="H99" s="36">
        <v>0.25000000000000011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</v>
      </c>
      <c r="E100" s="36">
        <v>0</v>
      </c>
      <c r="F100" s="36">
        <v>0.4</v>
      </c>
      <c r="G100" s="36">
        <v>0.6</v>
      </c>
      <c r="H100" s="36">
        <v>0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0</v>
      </c>
      <c r="E101" s="36">
        <v>0</v>
      </c>
      <c r="F101" s="36">
        <v>0.6</v>
      </c>
      <c r="G101" s="36">
        <v>0.4</v>
      </c>
      <c r="H101" s="36">
        <v>0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0.21212121212121213</v>
      </c>
      <c r="E102" s="36">
        <v>0</v>
      </c>
      <c r="F102" s="36">
        <v>0.30303030303030304</v>
      </c>
      <c r="G102" s="36">
        <v>0.30303030303030304</v>
      </c>
      <c r="H102" s="36">
        <v>0.18181818181818177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0</v>
      </c>
      <c r="E103" s="36">
        <v>0</v>
      </c>
      <c r="F103" s="36">
        <v>1</v>
      </c>
      <c r="G103" s="36">
        <v>0</v>
      </c>
      <c r="H103" s="36">
        <v>0</v>
      </c>
    </row>
    <row r="104" spans="2:8" ht="20.100000000000001" customHeight="1" thickBot="1" x14ac:dyDescent="0.25">
      <c r="B104" s="4" t="s">
        <v>314</v>
      </c>
      <c r="C104" s="36">
        <v>0</v>
      </c>
      <c r="D104" s="36">
        <v>0.375</v>
      </c>
      <c r="E104" s="36">
        <v>0</v>
      </c>
      <c r="F104" s="36">
        <v>0.41666666666666669</v>
      </c>
      <c r="G104" s="36">
        <v>8.3333333333333329E-2</v>
      </c>
      <c r="H104" s="36">
        <v>0.12499999999999999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0.2</v>
      </c>
      <c r="E105" s="36">
        <v>0.1</v>
      </c>
      <c r="F105" s="36">
        <v>0.2</v>
      </c>
      <c r="G105" s="36">
        <v>0</v>
      </c>
      <c r="H105" s="36">
        <v>0.5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0.3</v>
      </c>
      <c r="E106" s="36">
        <v>0</v>
      </c>
      <c r="F106" s="36">
        <v>0.2</v>
      </c>
      <c r="G106" s="36">
        <v>0</v>
      </c>
      <c r="H106" s="36">
        <v>0.49999999999999994</v>
      </c>
    </row>
    <row r="107" spans="2:8" ht="20.100000000000001" customHeight="1" thickBot="1" x14ac:dyDescent="0.25">
      <c r="B107" s="4" t="s">
        <v>177</v>
      </c>
      <c r="C107" s="36">
        <v>0</v>
      </c>
      <c r="D107" s="36">
        <v>0.36842105263157893</v>
      </c>
      <c r="E107" s="36">
        <v>0</v>
      </c>
      <c r="F107" s="36">
        <v>0.52631578947368418</v>
      </c>
      <c r="G107" s="36">
        <v>0.10526315789473684</v>
      </c>
      <c r="H107" s="36">
        <v>0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0.22222222222222221</v>
      </c>
      <c r="E108" s="36">
        <v>0</v>
      </c>
      <c r="F108" s="36">
        <v>0.77777777777777779</v>
      </c>
      <c r="G108" s="36">
        <v>0</v>
      </c>
      <c r="H108" s="36">
        <v>0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0.25</v>
      </c>
      <c r="E109" s="36">
        <v>0</v>
      </c>
      <c r="F109" s="36">
        <v>0.25</v>
      </c>
      <c r="G109" s="36">
        <v>0.25</v>
      </c>
      <c r="H109" s="36">
        <v>0.25</v>
      </c>
    </row>
    <row r="110" spans="2:8" ht="20.100000000000001" customHeight="1" thickBot="1" x14ac:dyDescent="0.25">
      <c r="B110" s="4" t="s">
        <v>178</v>
      </c>
      <c r="C110" s="36">
        <v>1.5184381778741865E-2</v>
      </c>
      <c r="D110" s="36">
        <v>0.17787418655097614</v>
      </c>
      <c r="E110" s="36">
        <v>5.4229934924078092E-2</v>
      </c>
      <c r="F110" s="36">
        <v>0.42299349240780909</v>
      </c>
      <c r="G110" s="36">
        <v>9.1106290672451198E-2</v>
      </c>
      <c r="H110" s="36">
        <v>0.23861171366594369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</v>
      </c>
      <c r="E111" s="36">
        <v>0</v>
      </c>
      <c r="F111" s="36">
        <v>1</v>
      </c>
      <c r="G111" s="36">
        <v>0</v>
      </c>
      <c r="H111" s="36">
        <v>0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0</v>
      </c>
      <c r="E112" s="36">
        <v>0</v>
      </c>
      <c r="F112" s="36">
        <v>0.35714285714285715</v>
      </c>
      <c r="G112" s="36">
        <v>0.5</v>
      </c>
      <c r="H112" s="36">
        <v>0.14285714285714279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0</v>
      </c>
      <c r="E113" s="36">
        <v>0</v>
      </c>
      <c r="F113" s="36">
        <v>0.5</v>
      </c>
      <c r="G113" s="36">
        <v>0</v>
      </c>
      <c r="H113" s="36">
        <v>0.5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0.18181818181818182</v>
      </c>
      <c r="E114" s="36">
        <v>0</v>
      </c>
      <c r="F114" s="36">
        <v>0.45454545454545453</v>
      </c>
      <c r="G114" s="36">
        <v>9.0909090909090912E-2</v>
      </c>
      <c r="H114" s="36">
        <v>0.27272727272727271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</v>
      </c>
      <c r="G115" s="36">
        <v>1</v>
      </c>
      <c r="H115" s="36">
        <v>0</v>
      </c>
    </row>
    <row r="116" spans="2:8" ht="20.100000000000001" customHeight="1" thickBot="1" x14ac:dyDescent="0.25">
      <c r="B116" s="4" t="s">
        <v>324</v>
      </c>
      <c r="C116" s="36">
        <v>7.6923076923076927E-2</v>
      </c>
      <c r="D116" s="36">
        <v>0.23076923076923078</v>
      </c>
      <c r="E116" s="36">
        <v>0</v>
      </c>
      <c r="F116" s="36">
        <v>0.46153846153846156</v>
      </c>
      <c r="G116" s="36">
        <v>0.15384615384615385</v>
      </c>
      <c r="H116" s="36">
        <v>7.6923076923076872E-2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0.375</v>
      </c>
      <c r="E117" s="36">
        <v>0</v>
      </c>
      <c r="F117" s="36">
        <v>0.125</v>
      </c>
      <c r="G117" s="36">
        <v>0.375</v>
      </c>
      <c r="H117" s="36">
        <v>0.125</v>
      </c>
    </row>
    <row r="118" spans="2:8" ht="20.100000000000001" customHeight="1" thickBot="1" x14ac:dyDescent="0.25">
      <c r="B118" s="4" t="s">
        <v>326</v>
      </c>
      <c r="C118" s="36">
        <v>5.0847457627118647E-2</v>
      </c>
      <c r="D118" s="36">
        <v>0.11864406779661017</v>
      </c>
      <c r="E118" s="36">
        <v>0</v>
      </c>
      <c r="F118" s="36">
        <v>0.44067796610169491</v>
      </c>
      <c r="G118" s="36">
        <v>0.22033898305084745</v>
      </c>
      <c r="H118" s="36">
        <v>0.16949152542372883</v>
      </c>
    </row>
    <row r="119" spans="2:8" ht="20.100000000000001" customHeight="1" thickBot="1" x14ac:dyDescent="0.25">
      <c r="B119" s="4" t="s">
        <v>327</v>
      </c>
      <c r="C119" s="36">
        <v>0.16666666666666666</v>
      </c>
      <c r="D119" s="36">
        <v>0.16666666666666666</v>
      </c>
      <c r="E119" s="36">
        <v>0</v>
      </c>
      <c r="F119" s="36">
        <v>0.5</v>
      </c>
      <c r="G119" s="36">
        <v>0</v>
      </c>
      <c r="H119" s="36">
        <v>0.16666666666666674</v>
      </c>
    </row>
    <row r="120" spans="2:8" ht="20.100000000000001" customHeight="1" thickBot="1" x14ac:dyDescent="0.25">
      <c r="B120" s="4" t="s">
        <v>328</v>
      </c>
      <c r="C120" s="36">
        <v>0</v>
      </c>
      <c r="D120" s="36">
        <v>0.23529411764705882</v>
      </c>
      <c r="E120" s="36">
        <v>0</v>
      </c>
      <c r="F120" s="36">
        <v>0.17647058823529413</v>
      </c>
      <c r="G120" s="36">
        <v>0.47058823529411764</v>
      </c>
      <c r="H120" s="36">
        <v>0.11764705882352933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0</v>
      </c>
      <c r="E121" s="36">
        <v>0</v>
      </c>
      <c r="F121" s="36">
        <v>0.33333333333333331</v>
      </c>
      <c r="G121" s="36">
        <v>0.5</v>
      </c>
      <c r="H121" s="36">
        <v>0.16666666666666674</v>
      </c>
    </row>
    <row r="122" spans="2:8" ht="20.100000000000001" customHeight="1" thickBot="1" x14ac:dyDescent="0.25">
      <c r="B122" s="4" t="s">
        <v>330</v>
      </c>
      <c r="C122" s="36">
        <v>2.2099447513812154E-2</v>
      </c>
      <c r="D122" s="36">
        <v>0.143646408839779</v>
      </c>
      <c r="E122" s="36">
        <v>0</v>
      </c>
      <c r="F122" s="36">
        <v>0.54143646408839774</v>
      </c>
      <c r="G122" s="36">
        <v>0.19889502762430938</v>
      </c>
      <c r="H122" s="36">
        <v>9.3922651933701806E-2</v>
      </c>
    </row>
    <row r="123" spans="2:8" ht="20.100000000000001" customHeight="1" thickBot="1" x14ac:dyDescent="0.25">
      <c r="B123" s="4" t="s">
        <v>331</v>
      </c>
      <c r="C123" s="36">
        <v>0.15384615384615385</v>
      </c>
      <c r="D123" s="36">
        <v>0.15384615384615385</v>
      </c>
      <c r="E123" s="36">
        <v>0</v>
      </c>
      <c r="F123" s="36">
        <v>0.15384615384615385</v>
      </c>
      <c r="G123" s="36">
        <v>7.6923076923076927E-2</v>
      </c>
      <c r="H123" s="36">
        <v>0.46153846153846151</v>
      </c>
    </row>
    <row r="124" spans="2:8" ht="20.100000000000001" customHeight="1" thickBot="1" x14ac:dyDescent="0.25">
      <c r="B124" s="4" t="s">
        <v>332</v>
      </c>
      <c r="C124" s="36">
        <v>0</v>
      </c>
      <c r="D124" s="36">
        <v>0.28813559322033899</v>
      </c>
      <c r="E124" s="36">
        <v>1.6949152542372881E-2</v>
      </c>
      <c r="F124" s="36">
        <v>0.2711864406779661</v>
      </c>
      <c r="G124" s="36">
        <v>0.27966101694915252</v>
      </c>
      <c r="H124" s="36">
        <v>0.14406779661016955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0.29411764705882354</v>
      </c>
      <c r="E125" s="36">
        <v>0</v>
      </c>
      <c r="F125" s="36">
        <v>0.17647058823529413</v>
      </c>
      <c r="G125" s="36">
        <v>0.11764705882352941</v>
      </c>
      <c r="H125" s="36">
        <v>0.41176470588235281</v>
      </c>
    </row>
    <row r="126" spans="2:8" ht="20.100000000000001" customHeight="1" thickBot="1" x14ac:dyDescent="0.25">
      <c r="B126" s="4" t="s">
        <v>334</v>
      </c>
      <c r="C126" s="36">
        <v>0</v>
      </c>
      <c r="D126" s="36">
        <v>0.26315789473684209</v>
      </c>
      <c r="E126" s="36">
        <v>0</v>
      </c>
      <c r="F126" s="36">
        <v>0.47368421052631576</v>
      </c>
      <c r="G126" s="36">
        <v>0.26315789473684209</v>
      </c>
      <c r="H126" s="36">
        <v>0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0.3888888888888889</v>
      </c>
      <c r="E127" s="36">
        <v>0</v>
      </c>
      <c r="F127" s="36">
        <v>0.27777777777777779</v>
      </c>
      <c r="G127" s="36">
        <v>0.27777777777777779</v>
      </c>
      <c r="H127" s="36">
        <v>5.555555555555558E-2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1</v>
      </c>
    </row>
    <row r="129" spans="2:8" ht="20.100000000000001" customHeight="1" thickBot="1" x14ac:dyDescent="0.25">
      <c r="B129" s="4" t="s">
        <v>337</v>
      </c>
      <c r="C129" s="36">
        <v>0.5</v>
      </c>
      <c r="D129" s="36">
        <v>0.25</v>
      </c>
      <c r="E129" s="36">
        <v>0</v>
      </c>
      <c r="F129" s="36">
        <v>0.25</v>
      </c>
      <c r="G129" s="36">
        <v>0</v>
      </c>
      <c r="H129" s="36">
        <v>0</v>
      </c>
    </row>
    <row r="130" spans="2:8" ht="20.100000000000001" customHeight="1" thickBot="1" x14ac:dyDescent="0.25">
      <c r="B130" s="4" t="s">
        <v>338</v>
      </c>
      <c r="C130" s="36">
        <v>0</v>
      </c>
      <c r="D130" s="36">
        <v>0</v>
      </c>
      <c r="E130" s="36">
        <v>0.25</v>
      </c>
      <c r="F130" s="36">
        <v>0.25</v>
      </c>
      <c r="G130" s="36">
        <v>0</v>
      </c>
      <c r="H130" s="36">
        <v>0.5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</v>
      </c>
      <c r="E131" s="36">
        <v>0</v>
      </c>
      <c r="F131" s="36">
        <v>1</v>
      </c>
      <c r="G131" s="36">
        <v>0</v>
      </c>
      <c r="H131" s="36">
        <v>0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0</v>
      </c>
      <c r="E132" s="36">
        <v>0</v>
      </c>
      <c r="F132" s="36">
        <v>0.5714285714285714</v>
      </c>
      <c r="G132" s="36">
        <v>0.42857142857142855</v>
      </c>
      <c r="H132" s="36">
        <v>0</v>
      </c>
    </row>
    <row r="133" spans="2:8" ht="20.100000000000001" customHeight="1" thickBot="1" x14ac:dyDescent="0.25">
      <c r="B133" s="4" t="s">
        <v>639</v>
      </c>
      <c r="C133" s="36">
        <v>0.11428571428571428</v>
      </c>
      <c r="D133" s="36">
        <v>0.25714285714285712</v>
      </c>
      <c r="E133" s="36">
        <v>0</v>
      </c>
      <c r="F133" s="36">
        <v>0.2</v>
      </c>
      <c r="G133" s="36">
        <v>0.22857142857142856</v>
      </c>
      <c r="H133" s="36">
        <v>0.19999999999999998</v>
      </c>
    </row>
    <row r="134" spans="2:8" ht="20.100000000000001" customHeight="1" thickBot="1" x14ac:dyDescent="0.25">
      <c r="B134" s="4" t="s">
        <v>341</v>
      </c>
      <c r="C134" s="36">
        <v>1.5267175572519083E-2</v>
      </c>
      <c r="D134" s="36">
        <v>0.28244274809160308</v>
      </c>
      <c r="E134" s="36">
        <v>0</v>
      </c>
      <c r="F134" s="36">
        <v>0.49618320610687022</v>
      </c>
      <c r="G134" s="36">
        <v>0.18320610687022901</v>
      </c>
      <c r="H134" s="36">
        <v>2.2900763358778581E-2</v>
      </c>
    </row>
    <row r="135" spans="2:8" ht="20.100000000000001" customHeight="1" thickBot="1" x14ac:dyDescent="0.25">
      <c r="B135" s="4" t="s">
        <v>342</v>
      </c>
      <c r="C135" s="36">
        <v>5.5172413793103444E-3</v>
      </c>
      <c r="D135" s="36">
        <v>7.3103448275862071E-2</v>
      </c>
      <c r="E135" s="36">
        <v>5.5172413793103444E-3</v>
      </c>
      <c r="F135" s="36">
        <v>0.44827586206896552</v>
      </c>
      <c r="G135" s="36">
        <v>0.13517241379310344</v>
      </c>
      <c r="H135" s="36">
        <v>0.33241379310344832</v>
      </c>
    </row>
    <row r="136" spans="2:8" ht="20.100000000000001" customHeight="1" thickBot="1" x14ac:dyDescent="0.25">
      <c r="B136" s="4" t="s">
        <v>343</v>
      </c>
      <c r="C136" s="36">
        <v>5.5248618784530384E-3</v>
      </c>
      <c r="D136" s="36">
        <v>0.25966850828729282</v>
      </c>
      <c r="E136" s="36">
        <v>2.7624309392265192E-2</v>
      </c>
      <c r="F136" s="36">
        <v>0.58011049723756902</v>
      </c>
      <c r="G136" s="36">
        <v>7.18232044198895E-2</v>
      </c>
      <c r="H136" s="36">
        <v>5.5248618784530398E-2</v>
      </c>
    </row>
    <row r="137" spans="2:8" ht="20.100000000000001" customHeight="1" thickBot="1" x14ac:dyDescent="0.25">
      <c r="B137" s="4" t="s">
        <v>344</v>
      </c>
      <c r="C137" s="36">
        <v>2.8776978417266189E-2</v>
      </c>
      <c r="D137" s="36">
        <v>0.14388489208633093</v>
      </c>
      <c r="E137" s="36">
        <v>7.1942446043165464E-2</v>
      </c>
      <c r="F137" s="36">
        <v>0.45323741007194246</v>
      </c>
      <c r="G137" s="36">
        <v>0.21582733812949639</v>
      </c>
      <c r="H137" s="36">
        <v>8.6330935251798524E-2</v>
      </c>
    </row>
    <row r="138" spans="2:8" ht="20.100000000000001" customHeight="1" thickBot="1" x14ac:dyDescent="0.25">
      <c r="B138" s="4" t="s">
        <v>345</v>
      </c>
      <c r="C138" s="36">
        <v>7.6923076923076927E-2</v>
      </c>
      <c r="D138" s="36">
        <v>7.6923076923076927E-2</v>
      </c>
      <c r="E138" s="36">
        <v>0</v>
      </c>
      <c r="F138" s="36">
        <v>0.46153846153846156</v>
      </c>
      <c r="G138" s="36">
        <v>0.30769230769230771</v>
      </c>
      <c r="H138" s="36">
        <v>7.6923076923076983E-2</v>
      </c>
    </row>
    <row r="139" spans="2:8" ht="20.100000000000001" customHeight="1" thickBot="1" x14ac:dyDescent="0.25">
      <c r="B139" s="4" t="s">
        <v>346</v>
      </c>
      <c r="C139" s="36">
        <v>5.0632911392405063E-2</v>
      </c>
      <c r="D139" s="36">
        <v>0.26582278481012656</v>
      </c>
      <c r="E139" s="36">
        <v>3.7974683544303799E-2</v>
      </c>
      <c r="F139" s="36">
        <v>0.49367088607594939</v>
      </c>
      <c r="G139" s="36">
        <v>0.13924050632911392</v>
      </c>
      <c r="H139" s="36">
        <v>1.265822784810125E-2</v>
      </c>
    </row>
    <row r="140" spans="2:8" ht="20.100000000000001" customHeight="1" thickBot="1" x14ac:dyDescent="0.25">
      <c r="B140" s="4" t="s">
        <v>347</v>
      </c>
      <c r="C140" s="36">
        <v>2.3529411764705882E-2</v>
      </c>
      <c r="D140" s="36">
        <v>0.2964705882352941</v>
      </c>
      <c r="E140" s="36">
        <v>0.13882352941176471</v>
      </c>
      <c r="F140" s="36">
        <v>0.29176470588235293</v>
      </c>
      <c r="G140" s="36">
        <v>1.6470588235294119E-2</v>
      </c>
      <c r="H140" s="36">
        <v>0.23294117647058821</v>
      </c>
    </row>
    <row r="141" spans="2:8" ht="20.100000000000001" customHeight="1" thickBot="1" x14ac:dyDescent="0.25">
      <c r="B141" s="4" t="s">
        <v>348</v>
      </c>
      <c r="C141" s="36">
        <v>8.3333333333333332E-3</v>
      </c>
      <c r="D141" s="36">
        <v>0.25</v>
      </c>
      <c r="E141" s="36">
        <v>3.3333333333333333E-2</v>
      </c>
      <c r="F141" s="36">
        <v>0.41666666666666669</v>
      </c>
      <c r="G141" s="36">
        <v>0.1</v>
      </c>
      <c r="H141" s="36">
        <v>0.19166666666666668</v>
      </c>
    </row>
    <row r="142" spans="2:8" ht="20.100000000000001" customHeight="1" thickBot="1" x14ac:dyDescent="0.25">
      <c r="B142" s="4" t="s">
        <v>349</v>
      </c>
      <c r="C142" s="36">
        <v>0</v>
      </c>
      <c r="D142" s="36">
        <v>0.15384615384615385</v>
      </c>
      <c r="E142" s="36">
        <v>0</v>
      </c>
      <c r="F142" s="36">
        <v>0.26923076923076922</v>
      </c>
      <c r="G142" s="36">
        <v>0.38461538461538464</v>
      </c>
      <c r="H142" s="36">
        <v>0.19230769230769224</v>
      </c>
    </row>
    <row r="143" spans="2:8" ht="20.100000000000001" customHeight="1" thickBot="1" x14ac:dyDescent="0.25">
      <c r="B143" s="4" t="s">
        <v>350</v>
      </c>
      <c r="C143" s="36">
        <v>7.874015748031496E-3</v>
      </c>
      <c r="D143" s="36">
        <v>0.34645669291338582</v>
      </c>
      <c r="E143" s="36">
        <v>4.7244094488188976E-2</v>
      </c>
      <c r="F143" s="36">
        <v>0.48031496062992124</v>
      </c>
      <c r="G143" s="36">
        <v>9.4488188976377951E-2</v>
      </c>
      <c r="H143" s="36">
        <v>2.3622047244094446E-2</v>
      </c>
    </row>
    <row r="144" spans="2:8" ht="20.100000000000001" customHeight="1" thickBot="1" x14ac:dyDescent="0.25">
      <c r="B144" s="4" t="s">
        <v>351</v>
      </c>
      <c r="C144" s="36">
        <v>4.1025641025641026E-2</v>
      </c>
      <c r="D144" s="36">
        <v>0.3487179487179487</v>
      </c>
      <c r="E144" s="36">
        <v>8.2051282051282051E-2</v>
      </c>
      <c r="F144" s="36">
        <v>0.24102564102564103</v>
      </c>
      <c r="G144" s="36">
        <v>3.0769230769230771E-2</v>
      </c>
      <c r="H144" s="36">
        <v>0.25641025641025639</v>
      </c>
    </row>
    <row r="145" spans="2:8" ht="20.100000000000001" customHeight="1" thickBot="1" x14ac:dyDescent="0.25">
      <c r="B145" s="4" t="s">
        <v>352</v>
      </c>
      <c r="C145" s="36">
        <v>0</v>
      </c>
      <c r="D145" s="36">
        <v>0.30769230769230771</v>
      </c>
      <c r="E145" s="36">
        <v>0</v>
      </c>
      <c r="F145" s="36">
        <v>0.61538461538461542</v>
      </c>
      <c r="G145" s="36">
        <v>7.6923076923076927E-2</v>
      </c>
      <c r="H145" s="36">
        <v>0</v>
      </c>
    </row>
    <row r="146" spans="2:8" ht="20.100000000000001" customHeight="1" thickBot="1" x14ac:dyDescent="0.25">
      <c r="B146" s="4" t="s">
        <v>353</v>
      </c>
      <c r="C146" s="36">
        <v>5.8823529411764705E-2</v>
      </c>
      <c r="D146" s="36">
        <v>0.33333333333333331</v>
      </c>
      <c r="E146" s="36">
        <v>3.9215686274509803E-2</v>
      </c>
      <c r="F146" s="36">
        <v>0.5490196078431373</v>
      </c>
      <c r="G146" s="36">
        <v>1.9607843137254902E-2</v>
      </c>
      <c r="H146" s="36">
        <v>4.163336342344337E-17</v>
      </c>
    </row>
    <row r="147" spans="2:8" ht="20.100000000000001" customHeight="1" thickBot="1" x14ac:dyDescent="0.25">
      <c r="B147" s="4" t="s">
        <v>354</v>
      </c>
      <c r="C147" s="36">
        <v>6.25E-2</v>
      </c>
      <c r="D147" s="36">
        <v>0.1875</v>
      </c>
      <c r="E147" s="36">
        <v>0</v>
      </c>
      <c r="F147" s="36">
        <v>0.25</v>
      </c>
      <c r="G147" s="36">
        <v>0.4375</v>
      </c>
      <c r="H147" s="36">
        <v>6.25E-2</v>
      </c>
    </row>
    <row r="148" spans="2:8" ht="20.100000000000001" customHeight="1" thickBot="1" x14ac:dyDescent="0.25">
      <c r="B148" s="4" t="s">
        <v>179</v>
      </c>
      <c r="C148" s="36">
        <v>5.8823529411764705E-3</v>
      </c>
      <c r="D148" s="36">
        <v>0.28235294117647058</v>
      </c>
      <c r="E148" s="36">
        <v>9.4117647058823528E-2</v>
      </c>
      <c r="F148" s="36">
        <v>0.47058823529411764</v>
      </c>
      <c r="G148" s="36">
        <v>4.7058823529411764E-2</v>
      </c>
      <c r="H148" s="36">
        <v>0.10000000000000003</v>
      </c>
    </row>
    <row r="149" spans="2:8" ht="20.100000000000001" customHeight="1" thickBot="1" x14ac:dyDescent="0.25">
      <c r="B149" s="4" t="s">
        <v>355</v>
      </c>
      <c r="C149" s="36">
        <v>4.5454545454545456E-2</v>
      </c>
      <c r="D149" s="36">
        <v>0.18181818181818182</v>
      </c>
      <c r="E149" s="36">
        <v>0</v>
      </c>
      <c r="F149" s="36">
        <v>0.63636363636363635</v>
      </c>
      <c r="G149" s="36">
        <v>0.13636363636363635</v>
      </c>
      <c r="H149" s="36">
        <v>0</v>
      </c>
    </row>
    <row r="150" spans="2:8" ht="20.100000000000001" customHeight="1" thickBot="1" x14ac:dyDescent="0.25">
      <c r="B150" s="4" t="s">
        <v>356</v>
      </c>
      <c r="C150" s="36">
        <v>0</v>
      </c>
      <c r="D150" s="36">
        <v>0.36842105263157893</v>
      </c>
      <c r="E150" s="36">
        <v>0</v>
      </c>
      <c r="F150" s="36">
        <v>0.42105263157894735</v>
      </c>
      <c r="G150" s="36">
        <v>5.2631578947368418E-2</v>
      </c>
      <c r="H150" s="36">
        <v>0.15789473684210525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1</v>
      </c>
      <c r="E151" s="36">
        <v>0</v>
      </c>
      <c r="F151" s="36">
        <v>0</v>
      </c>
      <c r="G151" s="36">
        <v>0</v>
      </c>
      <c r="H151" s="36">
        <v>0</v>
      </c>
    </row>
    <row r="152" spans="2:8" ht="20.100000000000001" customHeight="1" thickBot="1" x14ac:dyDescent="0.25">
      <c r="B152" s="4" t="s">
        <v>358</v>
      </c>
      <c r="C152" s="36">
        <v>3.0534351145038167E-2</v>
      </c>
      <c r="D152" s="36">
        <v>0.19847328244274809</v>
      </c>
      <c r="E152" s="36">
        <v>3.8167938931297711E-2</v>
      </c>
      <c r="F152" s="36">
        <v>0.51145038167938928</v>
      </c>
      <c r="G152" s="36">
        <v>9.9236641221374045E-2</v>
      </c>
      <c r="H152" s="36">
        <v>0.12213740458015271</v>
      </c>
    </row>
    <row r="153" spans="2:8" ht="20.100000000000001" customHeight="1" thickBot="1" x14ac:dyDescent="0.25">
      <c r="B153" s="4" t="s">
        <v>359</v>
      </c>
      <c r="C153" s="36">
        <v>3.7499999999999999E-2</v>
      </c>
      <c r="D153" s="36">
        <v>0.28749999999999998</v>
      </c>
      <c r="E153" s="36">
        <v>0.05</v>
      </c>
      <c r="F153" s="36">
        <v>0.36249999999999999</v>
      </c>
      <c r="G153" s="36">
        <v>0.2</v>
      </c>
      <c r="H153" s="36">
        <v>6.25E-2</v>
      </c>
    </row>
    <row r="154" spans="2:8" ht="20.100000000000001" customHeight="1" thickBot="1" x14ac:dyDescent="0.25">
      <c r="B154" s="4" t="s">
        <v>360</v>
      </c>
      <c r="C154" s="36">
        <v>4.1666666666666664E-2</v>
      </c>
      <c r="D154" s="36">
        <v>0.25</v>
      </c>
      <c r="E154" s="36">
        <v>4.1666666666666664E-2</v>
      </c>
      <c r="F154" s="36">
        <v>0.33333333333333331</v>
      </c>
      <c r="G154" s="36">
        <v>0.33333333333333331</v>
      </c>
      <c r="H154" s="36">
        <v>0</v>
      </c>
    </row>
    <row r="155" spans="2:8" ht="20.100000000000001" customHeight="1" thickBot="1" x14ac:dyDescent="0.25">
      <c r="B155" s="4" t="s">
        <v>361</v>
      </c>
      <c r="C155" s="36">
        <v>0</v>
      </c>
      <c r="D155" s="36">
        <v>0.88888888888888884</v>
      </c>
      <c r="E155" s="36">
        <v>0</v>
      </c>
      <c r="F155" s="36">
        <v>3.7037037037037035E-2</v>
      </c>
      <c r="G155" s="36">
        <v>7.407407407407407E-2</v>
      </c>
      <c r="H155" s="36">
        <v>0</v>
      </c>
    </row>
    <row r="156" spans="2:8" ht="20.100000000000001" customHeight="1" thickBot="1" x14ac:dyDescent="0.25">
      <c r="B156" s="4" t="s">
        <v>362</v>
      </c>
      <c r="C156" s="36">
        <v>0</v>
      </c>
      <c r="D156" s="36">
        <v>0.18518518518518517</v>
      </c>
      <c r="E156" s="36">
        <v>3.7037037037037035E-2</v>
      </c>
      <c r="F156" s="36">
        <v>0.40740740740740738</v>
      </c>
      <c r="G156" s="36">
        <v>0.14814814814814814</v>
      </c>
      <c r="H156" s="36">
        <v>0.22222222222222238</v>
      </c>
    </row>
    <row r="157" spans="2:8" ht="20.100000000000001" customHeight="1" thickBot="1" x14ac:dyDescent="0.25">
      <c r="B157" s="4" t="s">
        <v>363</v>
      </c>
      <c r="C157" s="36">
        <v>4.4052863436123352E-3</v>
      </c>
      <c r="D157" s="36">
        <v>0.32158590308370044</v>
      </c>
      <c r="E157" s="36">
        <v>3.0837004405286344E-2</v>
      </c>
      <c r="F157" s="36">
        <v>0.30396475770925108</v>
      </c>
      <c r="G157" s="36">
        <v>3.9647577092511016E-2</v>
      </c>
      <c r="H157" s="36">
        <v>0.29955947136563865</v>
      </c>
    </row>
    <row r="158" spans="2:8" ht="20.100000000000001" customHeight="1" thickBot="1" x14ac:dyDescent="0.25">
      <c r="B158" s="4" t="s">
        <v>364</v>
      </c>
      <c r="C158" s="36">
        <v>2.3809523809523808E-2</v>
      </c>
      <c r="D158" s="36">
        <v>3.968253968253968E-2</v>
      </c>
      <c r="E158" s="36">
        <v>0</v>
      </c>
      <c r="F158" s="36">
        <v>0.42857142857142855</v>
      </c>
      <c r="G158" s="36">
        <v>0.2857142857142857</v>
      </c>
      <c r="H158" s="36">
        <v>0.22222222222222221</v>
      </c>
    </row>
    <row r="159" spans="2:8" ht="20.100000000000001" customHeight="1" thickBot="1" x14ac:dyDescent="0.25">
      <c r="B159" s="4" t="s">
        <v>365</v>
      </c>
      <c r="C159" s="36">
        <v>0</v>
      </c>
      <c r="D159" s="36">
        <v>7.6923076923076927E-2</v>
      </c>
      <c r="E159" s="36">
        <v>0</v>
      </c>
      <c r="F159" s="36">
        <v>0.61538461538461542</v>
      </c>
      <c r="G159" s="36">
        <v>0.30769230769230771</v>
      </c>
      <c r="H159" s="36">
        <v>0</v>
      </c>
    </row>
    <row r="160" spans="2:8" ht="20.100000000000001" customHeight="1" thickBot="1" x14ac:dyDescent="0.25">
      <c r="B160" s="4" t="s">
        <v>366</v>
      </c>
      <c r="C160" s="36">
        <v>1.5625E-2</v>
      </c>
      <c r="D160" s="36">
        <v>0.140625</v>
      </c>
      <c r="E160" s="36">
        <v>5.2083333333333336E-2</v>
      </c>
      <c r="F160" s="36">
        <v>0.484375</v>
      </c>
      <c r="G160" s="36">
        <v>0.171875</v>
      </c>
      <c r="H160" s="36">
        <v>0.13541666666666663</v>
      </c>
    </row>
    <row r="161" spans="2:8" ht="20.100000000000001" customHeight="1" thickBot="1" x14ac:dyDescent="0.25">
      <c r="B161" s="4" t="s">
        <v>367</v>
      </c>
      <c r="C161" s="36">
        <v>0.16666666666666666</v>
      </c>
      <c r="D161" s="36">
        <v>0</v>
      </c>
      <c r="E161" s="36">
        <v>0</v>
      </c>
      <c r="F161" s="36">
        <v>0.5</v>
      </c>
      <c r="G161" s="36">
        <v>0.16666666666666666</v>
      </c>
      <c r="H161" s="36">
        <v>0.16666666666666671</v>
      </c>
    </row>
    <row r="162" spans="2:8" ht="20.100000000000001" customHeight="1" thickBot="1" x14ac:dyDescent="0.25">
      <c r="B162" s="4" t="s">
        <v>368</v>
      </c>
      <c r="C162" s="36">
        <v>0</v>
      </c>
      <c r="D162" s="36">
        <v>0.125</v>
      </c>
      <c r="E162" s="36">
        <v>0.125</v>
      </c>
      <c r="F162" s="36">
        <v>0.125</v>
      </c>
      <c r="G162" s="36">
        <v>0.25</v>
      </c>
      <c r="H162" s="36">
        <v>0.375</v>
      </c>
    </row>
    <row r="163" spans="2:8" ht="20.100000000000001" customHeight="1" thickBot="1" x14ac:dyDescent="0.25">
      <c r="B163" s="4" t="s">
        <v>369</v>
      </c>
      <c r="C163" s="36">
        <v>0</v>
      </c>
      <c r="D163" s="36">
        <v>0.125</v>
      </c>
      <c r="E163" s="36">
        <v>6.25E-2</v>
      </c>
      <c r="F163" s="36">
        <v>0.75</v>
      </c>
      <c r="G163" s="36">
        <v>6.25E-2</v>
      </c>
      <c r="H163" s="36">
        <v>0</v>
      </c>
    </row>
    <row r="164" spans="2:8" ht="20.100000000000001" customHeight="1" thickBot="1" x14ac:dyDescent="0.25">
      <c r="B164" s="4" t="s">
        <v>370</v>
      </c>
      <c r="C164" s="36">
        <v>5.2631578947368418E-2</v>
      </c>
      <c r="D164" s="36">
        <v>0.26315789473684209</v>
      </c>
      <c r="E164" s="36">
        <v>0</v>
      </c>
      <c r="F164" s="36">
        <v>0</v>
      </c>
      <c r="G164" s="36">
        <v>0.36842105263157893</v>
      </c>
      <c r="H164" s="36">
        <v>0.31578947368421068</v>
      </c>
    </row>
    <row r="165" spans="2:8" ht="20.100000000000001" customHeight="1" thickBot="1" x14ac:dyDescent="0.25">
      <c r="B165" s="4" t="s">
        <v>640</v>
      </c>
      <c r="C165" s="36">
        <v>4.7619047619047616E-2</v>
      </c>
      <c r="D165" s="36">
        <v>4.7619047619047616E-2</v>
      </c>
      <c r="E165" s="36">
        <v>4.7619047619047616E-2</v>
      </c>
      <c r="F165" s="36">
        <v>0.47619047619047616</v>
      </c>
      <c r="G165" s="36">
        <v>0.19047619047619047</v>
      </c>
      <c r="H165" s="36">
        <v>0.19047619047619035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</v>
      </c>
      <c r="E166" s="36">
        <v>0</v>
      </c>
      <c r="F166" s="36">
        <v>0.66666666666666663</v>
      </c>
      <c r="G166" s="36">
        <v>0</v>
      </c>
      <c r="H166" s="36">
        <v>0.33333333333333337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7.1428571428571425E-2</v>
      </c>
      <c r="F167" s="36">
        <v>0.42857142857142855</v>
      </c>
      <c r="G167" s="36">
        <v>0.35714285714285715</v>
      </c>
      <c r="H167" s="36">
        <v>0.14285714285714285</v>
      </c>
    </row>
    <row r="168" spans="2:8" ht="20.100000000000001" customHeight="1" thickBot="1" x14ac:dyDescent="0.25">
      <c r="B168" s="4" t="s">
        <v>180</v>
      </c>
      <c r="C168" s="36">
        <v>0</v>
      </c>
      <c r="D168" s="36">
        <v>0</v>
      </c>
      <c r="E168" s="36">
        <v>0</v>
      </c>
      <c r="F168" s="36">
        <v>0.67441860465116277</v>
      </c>
      <c r="G168" s="36">
        <v>0.16279069767441862</v>
      </c>
      <c r="H168" s="36">
        <v>0.16279069767441862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1</v>
      </c>
      <c r="G169" s="36">
        <v>0</v>
      </c>
      <c r="H169" s="36">
        <v>0</v>
      </c>
    </row>
    <row r="170" spans="2:8" ht="20.100000000000001" customHeight="1" thickBot="1" x14ac:dyDescent="0.25">
      <c r="B170" s="4" t="s">
        <v>181</v>
      </c>
      <c r="C170" s="36">
        <v>0</v>
      </c>
      <c r="D170" s="36">
        <v>0.23741007194244604</v>
      </c>
      <c r="E170" s="36">
        <v>4.3165467625899283E-2</v>
      </c>
      <c r="F170" s="36">
        <v>0.41007194244604317</v>
      </c>
      <c r="G170" s="36">
        <v>0.12949640287769784</v>
      </c>
      <c r="H170" s="36">
        <v>0.17985611510791374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0</v>
      </c>
      <c r="E171" s="36">
        <v>5.2631578947368418E-2</v>
      </c>
      <c r="F171" s="36">
        <v>0.42105263157894735</v>
      </c>
      <c r="G171" s="36">
        <v>0.52631578947368418</v>
      </c>
      <c r="H171" s="36">
        <v>0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0.2</v>
      </c>
      <c r="E172" s="36">
        <v>0</v>
      </c>
      <c r="F172" s="36">
        <v>0.2</v>
      </c>
      <c r="G172" s="36">
        <v>0</v>
      </c>
      <c r="H172" s="36">
        <v>0.60000000000000009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0</v>
      </c>
      <c r="E173" s="36">
        <v>0.05</v>
      </c>
      <c r="F173" s="36">
        <v>0.25</v>
      </c>
      <c r="G173" s="36">
        <v>0.7</v>
      </c>
      <c r="H173" s="36">
        <v>0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0.5</v>
      </c>
      <c r="E174" s="36">
        <v>0</v>
      </c>
      <c r="F174" s="36">
        <v>0</v>
      </c>
      <c r="G174" s="36">
        <v>0</v>
      </c>
      <c r="H174" s="36">
        <v>0.5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0</v>
      </c>
      <c r="F175" s="36">
        <v>0.75</v>
      </c>
      <c r="G175" s="36">
        <v>0.25</v>
      </c>
      <c r="H175" s="36">
        <v>0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1</v>
      </c>
      <c r="G176" s="36">
        <v>0</v>
      </c>
      <c r="H176" s="36">
        <v>0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0.33333333333333331</v>
      </c>
      <c r="E177" s="36">
        <v>0</v>
      </c>
      <c r="F177" s="36">
        <v>0.66666666666666663</v>
      </c>
      <c r="G177" s="36">
        <v>0</v>
      </c>
      <c r="H177" s="36">
        <v>1.1102230246251565E-16</v>
      </c>
    </row>
    <row r="178" spans="2:8" ht="20.100000000000001" customHeight="1" thickBot="1" x14ac:dyDescent="0.25">
      <c r="B178" s="4" t="s">
        <v>182</v>
      </c>
      <c r="C178" s="36">
        <v>3.0927835051546393E-2</v>
      </c>
      <c r="D178" s="36">
        <v>0.17525773195876287</v>
      </c>
      <c r="E178" s="36">
        <v>5.1546391752577317E-2</v>
      </c>
      <c r="F178" s="36">
        <v>0.42268041237113402</v>
      </c>
      <c r="G178" s="36">
        <v>0.21649484536082475</v>
      </c>
      <c r="H178" s="36">
        <v>0.10309278350515466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0.42857142857142855</v>
      </c>
      <c r="E179" s="36">
        <v>0</v>
      </c>
      <c r="F179" s="36">
        <v>0.14285714285714285</v>
      </c>
      <c r="G179" s="36">
        <v>0.42857142857142855</v>
      </c>
      <c r="H179" s="36">
        <v>0</v>
      </c>
    </row>
    <row r="180" spans="2:8" ht="20.100000000000001" customHeight="1" thickBot="1" x14ac:dyDescent="0.25">
      <c r="B180" s="4" t="s">
        <v>382</v>
      </c>
      <c r="C180" s="36">
        <v>1.4492753623188406E-2</v>
      </c>
      <c r="D180" s="36">
        <v>0.2318840579710145</v>
      </c>
      <c r="E180" s="36">
        <v>0</v>
      </c>
      <c r="F180" s="36">
        <v>0.42028985507246375</v>
      </c>
      <c r="G180" s="36">
        <v>0.3188405797101449</v>
      </c>
      <c r="H180" s="36">
        <v>1.449275362318847E-2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</v>
      </c>
      <c r="E181" s="36">
        <v>0</v>
      </c>
      <c r="F181" s="36">
        <v>1</v>
      </c>
      <c r="G181" s="36">
        <v>0</v>
      </c>
      <c r="H181" s="36">
        <v>0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</v>
      </c>
      <c r="G182" s="36">
        <v>1</v>
      </c>
      <c r="H182" s="36">
        <v>0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0</v>
      </c>
      <c r="E183" s="36">
        <v>0</v>
      </c>
      <c r="F183" s="36">
        <v>0</v>
      </c>
      <c r="G183" s="36">
        <v>1</v>
      </c>
      <c r="H183" s="36">
        <v>0</v>
      </c>
    </row>
    <row r="184" spans="2:8" ht="20.100000000000001" customHeight="1" thickBot="1" x14ac:dyDescent="0.25">
      <c r="B184" s="4" t="s">
        <v>183</v>
      </c>
      <c r="C184" s="36">
        <v>0</v>
      </c>
      <c r="D184" s="36">
        <v>0.2391304347826087</v>
      </c>
      <c r="E184" s="36">
        <v>0</v>
      </c>
      <c r="F184" s="36">
        <v>0.43478260869565216</v>
      </c>
      <c r="G184" s="36">
        <v>0.17391304347826086</v>
      </c>
      <c r="H184" s="36">
        <v>0.15217391304347833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0</v>
      </c>
      <c r="F185" s="36">
        <v>0</v>
      </c>
      <c r="G185" s="36">
        <v>1</v>
      </c>
      <c r="H185" s="36">
        <v>0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0</v>
      </c>
      <c r="E186" s="36">
        <v>0</v>
      </c>
      <c r="F186" s="36">
        <v>0.4</v>
      </c>
      <c r="G186" s="36">
        <v>0.6</v>
      </c>
      <c r="H186" s="36">
        <v>0</v>
      </c>
    </row>
    <row r="187" spans="2:8" ht="20.100000000000001" customHeight="1" thickBot="1" x14ac:dyDescent="0.25">
      <c r="B187" s="4" t="s">
        <v>184</v>
      </c>
      <c r="C187" s="36">
        <v>4.2857142857142858E-2</v>
      </c>
      <c r="D187" s="36">
        <v>0.14285714285714285</v>
      </c>
      <c r="E187" s="36">
        <v>0</v>
      </c>
      <c r="F187" s="36">
        <v>2.8571428571428571E-2</v>
      </c>
      <c r="G187" s="36">
        <v>0.2</v>
      </c>
      <c r="H187" s="36">
        <v>0.58571428571428563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</v>
      </c>
      <c r="E188" s="36">
        <v>0</v>
      </c>
      <c r="F188" s="36">
        <v>1</v>
      </c>
      <c r="G188" s="36">
        <v>0</v>
      </c>
      <c r="H188" s="36">
        <v>0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</v>
      </c>
      <c r="G189" s="36">
        <v>1</v>
      </c>
      <c r="H189" s="36">
        <v>0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9.0909090909090912E-2</v>
      </c>
      <c r="E190" s="36">
        <v>9.0909090909090912E-2</v>
      </c>
      <c r="F190" s="36">
        <v>9.0909090909090912E-2</v>
      </c>
      <c r="G190" s="36">
        <v>0.27272727272727271</v>
      </c>
      <c r="H190" s="36">
        <v>0.45454545454545447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0.5</v>
      </c>
      <c r="E191" s="36">
        <v>0</v>
      </c>
      <c r="F191" s="36">
        <v>0.5</v>
      </c>
      <c r="G191" s="36">
        <v>0</v>
      </c>
      <c r="H191" s="36">
        <v>0</v>
      </c>
    </row>
    <row r="192" spans="2:8" ht="20.100000000000001" customHeight="1" thickBot="1" x14ac:dyDescent="0.25">
      <c r="B192" s="4" t="s">
        <v>185</v>
      </c>
      <c r="C192" s="36">
        <v>0</v>
      </c>
      <c r="D192" s="36">
        <v>8.6956521739130432E-2</v>
      </c>
      <c r="E192" s="36">
        <v>0</v>
      </c>
      <c r="F192" s="36">
        <v>0.33695652173913043</v>
      </c>
      <c r="G192" s="36">
        <v>0.57608695652173914</v>
      </c>
      <c r="H192" s="36">
        <v>0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0.5</v>
      </c>
      <c r="G193" s="36">
        <v>0.5</v>
      </c>
      <c r="H193" s="36">
        <v>0</v>
      </c>
    </row>
    <row r="194" spans="2:8" ht="20.100000000000001" customHeight="1" thickBot="1" x14ac:dyDescent="0.25">
      <c r="B194" s="4" t="s">
        <v>393</v>
      </c>
      <c r="C194" s="36">
        <v>0.125</v>
      </c>
      <c r="D194" s="36">
        <v>0.125</v>
      </c>
      <c r="E194" s="36">
        <v>0</v>
      </c>
      <c r="F194" s="36">
        <v>0.75</v>
      </c>
      <c r="G194" s="36">
        <v>0</v>
      </c>
      <c r="H194" s="36">
        <v>0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0</v>
      </c>
      <c r="E195" s="36">
        <v>0.4</v>
      </c>
      <c r="F195" s="36">
        <v>0.6</v>
      </c>
      <c r="G195" s="36">
        <v>0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</v>
      </c>
      <c r="E196" s="36">
        <v>0</v>
      </c>
      <c r="F196" s="36">
        <v>1</v>
      </c>
      <c r="G196" s="36">
        <v>0</v>
      </c>
      <c r="H196" s="36">
        <v>0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</v>
      </c>
      <c r="E197" s="36">
        <v>0</v>
      </c>
      <c r="F197" s="36">
        <v>0</v>
      </c>
      <c r="G197" s="36">
        <v>0</v>
      </c>
      <c r="H197" s="36">
        <v>1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0.12</v>
      </c>
      <c r="E198" s="36">
        <v>0</v>
      </c>
      <c r="F198" s="36">
        <v>0.16</v>
      </c>
      <c r="G198" s="36">
        <v>0.64</v>
      </c>
      <c r="H198" s="36">
        <v>7.999999999999996E-2</v>
      </c>
    </row>
    <row r="199" spans="2:8" ht="20.100000000000001" customHeight="1" thickBot="1" x14ac:dyDescent="0.25">
      <c r="B199" s="4" t="s">
        <v>187</v>
      </c>
      <c r="C199" s="36">
        <v>2.3148148148148147E-2</v>
      </c>
      <c r="D199" s="36">
        <v>3.7037037037037035E-2</v>
      </c>
      <c r="E199" s="36">
        <v>9.7222222222222224E-2</v>
      </c>
      <c r="F199" s="36">
        <v>0.3888888888888889</v>
      </c>
      <c r="G199" s="36">
        <v>0.29629629629629628</v>
      </c>
      <c r="H199" s="36">
        <v>0.1574074074074075</v>
      </c>
    </row>
    <row r="200" spans="2:8" ht="20.100000000000001" customHeight="1" thickBot="1" x14ac:dyDescent="0.25">
      <c r="B200" s="4" t="s">
        <v>397</v>
      </c>
      <c r="C200" s="36">
        <v>0</v>
      </c>
      <c r="D200" s="36">
        <v>0</v>
      </c>
      <c r="E200" s="36">
        <v>0</v>
      </c>
      <c r="F200" s="36">
        <v>0.34285714285714286</v>
      </c>
      <c r="G200" s="36">
        <v>0.5714285714285714</v>
      </c>
      <c r="H200" s="36">
        <v>8.5714285714285743E-2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0</v>
      </c>
      <c r="E201" s="36">
        <v>0</v>
      </c>
      <c r="F201" s="36">
        <v>0.66666666666666663</v>
      </c>
      <c r="G201" s="36">
        <v>0</v>
      </c>
      <c r="H201" s="36">
        <v>0.33333333333333337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0</v>
      </c>
      <c r="F202" s="36">
        <v>0.5</v>
      </c>
      <c r="G202" s="36">
        <v>0.25</v>
      </c>
      <c r="H202" s="36">
        <v>0.25</v>
      </c>
    </row>
    <row r="203" spans="2:8" ht="20.100000000000001" customHeight="1" thickBot="1" x14ac:dyDescent="0.25">
      <c r="B203" s="4" t="s">
        <v>188</v>
      </c>
      <c r="C203" s="36">
        <v>0</v>
      </c>
      <c r="D203" s="36">
        <v>1.9230769230769232E-2</v>
      </c>
      <c r="E203" s="36">
        <v>0</v>
      </c>
      <c r="F203" s="36">
        <v>0.5</v>
      </c>
      <c r="G203" s="36">
        <v>0.48076923076923078</v>
      </c>
      <c r="H203" s="36">
        <v>0</v>
      </c>
    </row>
    <row r="204" spans="2:8" ht="20.100000000000001" customHeight="1" thickBot="1" x14ac:dyDescent="0.25">
      <c r="B204" s="4" t="s">
        <v>400</v>
      </c>
      <c r="C204" s="36">
        <v>0.42857142857142855</v>
      </c>
      <c r="D204" s="36">
        <v>0</v>
      </c>
      <c r="E204" s="36">
        <v>0</v>
      </c>
      <c r="F204" s="36">
        <v>0.5714285714285714</v>
      </c>
      <c r="G204" s="36">
        <v>0</v>
      </c>
      <c r="H204" s="36">
        <v>0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8.3333333333333329E-2</v>
      </c>
      <c r="E205" s="36">
        <v>0</v>
      </c>
      <c r="F205" s="36">
        <v>0.66666666666666663</v>
      </c>
      <c r="G205" s="36">
        <v>0.16666666666666666</v>
      </c>
      <c r="H205" s="36">
        <v>8.3333333333333343E-2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0.33333333333333331</v>
      </c>
      <c r="E206" s="36">
        <v>0</v>
      </c>
      <c r="F206" s="36">
        <v>0.66666666666666663</v>
      </c>
      <c r="G206" s="36">
        <v>0</v>
      </c>
      <c r="H206" s="36">
        <v>1.1102230246251565E-16</v>
      </c>
    </row>
    <row r="207" spans="2:8" ht="20.100000000000001" customHeight="1" thickBot="1" x14ac:dyDescent="0.25">
      <c r="B207" s="4" t="s">
        <v>189</v>
      </c>
      <c r="C207" s="36">
        <v>4.1666666666666664E-2</v>
      </c>
      <c r="D207" s="36">
        <v>5.2083333333333336E-2</v>
      </c>
      <c r="E207" s="36">
        <v>1.0416666666666666E-2</v>
      </c>
      <c r="F207" s="36">
        <v>0.42708333333333331</v>
      </c>
      <c r="G207" s="36">
        <v>0.375</v>
      </c>
      <c r="H207" s="36">
        <v>9.3750000000000056E-2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</v>
      </c>
      <c r="E208" s="36">
        <v>0</v>
      </c>
      <c r="F208" s="36">
        <v>0</v>
      </c>
      <c r="G208" s="36">
        <v>0</v>
      </c>
      <c r="H208" s="36">
        <v>1</v>
      </c>
    </row>
    <row r="209" spans="2:8" ht="20.100000000000001" customHeight="1" thickBot="1" x14ac:dyDescent="0.25">
      <c r="B209" s="4" t="s">
        <v>404</v>
      </c>
      <c r="C209" s="36">
        <v>5.2631578947368418E-2</v>
      </c>
      <c r="D209" s="36">
        <v>0.15789473684210525</v>
      </c>
      <c r="E209" s="36">
        <v>0</v>
      </c>
      <c r="F209" s="36">
        <v>0.21052631578947367</v>
      </c>
      <c r="G209" s="36">
        <v>0.15789473684210525</v>
      </c>
      <c r="H209" s="36">
        <v>0.4210526315789474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8.3333333333333329E-2</v>
      </c>
      <c r="E210" s="36">
        <v>0</v>
      </c>
      <c r="F210" s="36">
        <v>0.16666666666666666</v>
      </c>
      <c r="G210" s="36">
        <v>0.16666666666666666</v>
      </c>
      <c r="H210" s="36">
        <v>0.58333333333333337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0.2857142857142857</v>
      </c>
      <c r="E211" s="36">
        <v>0</v>
      </c>
      <c r="F211" s="36">
        <v>0.35714285714285715</v>
      </c>
      <c r="G211" s="36">
        <v>0.35714285714285715</v>
      </c>
      <c r="H211" s="36">
        <v>0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0.75</v>
      </c>
      <c r="G212" s="36">
        <v>0.25</v>
      </c>
      <c r="H212" s="36">
        <v>0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0.14285714285714285</v>
      </c>
      <c r="E213" s="36">
        <v>0</v>
      </c>
      <c r="F213" s="36">
        <v>0</v>
      </c>
      <c r="G213" s="36">
        <v>0.14285714285714285</v>
      </c>
      <c r="H213" s="36">
        <v>0.71428571428571441</v>
      </c>
    </row>
    <row r="214" spans="2:8" ht="20.100000000000001" customHeight="1" thickBot="1" x14ac:dyDescent="0.25">
      <c r="B214" s="4" t="s">
        <v>408</v>
      </c>
      <c r="C214" s="36">
        <v>0</v>
      </c>
      <c r="D214" s="36">
        <v>0.25531914893617019</v>
      </c>
      <c r="E214" s="36">
        <v>2.1276595744680851E-2</v>
      </c>
      <c r="F214" s="36">
        <v>0.34042553191489361</v>
      </c>
      <c r="G214" s="36">
        <v>4.2553191489361701E-2</v>
      </c>
      <c r="H214" s="36">
        <v>0.34042553191489366</v>
      </c>
    </row>
    <row r="215" spans="2:8" ht="20.100000000000001" customHeight="1" thickBot="1" x14ac:dyDescent="0.25">
      <c r="B215" s="4" t="s">
        <v>190</v>
      </c>
      <c r="C215" s="36">
        <v>5.2083333333333336E-2</v>
      </c>
      <c r="D215" s="36">
        <v>6.25E-2</v>
      </c>
      <c r="E215" s="36">
        <v>2.0833333333333332E-2</v>
      </c>
      <c r="F215" s="36">
        <v>0.51041666666666663</v>
      </c>
      <c r="G215" s="36">
        <v>0.19791666666666666</v>
      </c>
      <c r="H215" s="36">
        <v>0.15624999999999997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0.2</v>
      </c>
      <c r="E216" s="36">
        <v>0</v>
      </c>
      <c r="F216" s="36">
        <v>0.3</v>
      </c>
      <c r="G216" s="36">
        <v>0.3</v>
      </c>
      <c r="H216" s="36">
        <v>0.2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0.36842105263157893</v>
      </c>
      <c r="E217" s="36">
        <v>0</v>
      </c>
      <c r="F217" s="36">
        <v>0.52631578947368418</v>
      </c>
      <c r="G217" s="36">
        <v>0.10526315789473684</v>
      </c>
      <c r="H217" s="36">
        <v>0</v>
      </c>
    </row>
    <row r="218" spans="2:8" ht="20.100000000000001" customHeight="1" thickBot="1" x14ac:dyDescent="0.25">
      <c r="B218" s="4" t="s">
        <v>411</v>
      </c>
      <c r="C218" s="36">
        <v>7.6923076923076927E-2</v>
      </c>
      <c r="D218" s="36">
        <v>0.38461538461538464</v>
      </c>
      <c r="E218" s="36">
        <v>0</v>
      </c>
      <c r="F218" s="36">
        <v>0.38461538461538464</v>
      </c>
      <c r="G218" s="36">
        <v>0.15384615384615385</v>
      </c>
      <c r="H218" s="36">
        <v>0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0.5</v>
      </c>
      <c r="E219" s="36">
        <v>0</v>
      </c>
      <c r="F219" s="36">
        <v>0</v>
      </c>
      <c r="G219" s="36">
        <v>0.5</v>
      </c>
      <c r="H219" s="36">
        <v>0</v>
      </c>
    </row>
    <row r="220" spans="2:8" ht="20.100000000000001" customHeight="1" thickBot="1" x14ac:dyDescent="0.25">
      <c r="B220" s="4" t="s">
        <v>413</v>
      </c>
      <c r="C220" s="36">
        <v>0.05</v>
      </c>
      <c r="D220" s="36">
        <v>7.4999999999999997E-2</v>
      </c>
      <c r="E220" s="36">
        <v>0</v>
      </c>
      <c r="F220" s="36">
        <v>0.47499999999999998</v>
      </c>
      <c r="G220" s="36">
        <v>0.3</v>
      </c>
      <c r="H220" s="36">
        <v>0.10000000000000003</v>
      </c>
    </row>
    <row r="221" spans="2:8" ht="20.100000000000001" customHeight="1" thickBot="1" x14ac:dyDescent="0.25">
      <c r="B221" s="4" t="s">
        <v>414</v>
      </c>
      <c r="C221" s="36">
        <v>2.8571428571428571E-2</v>
      </c>
      <c r="D221" s="36">
        <v>0.17142857142857143</v>
      </c>
      <c r="E221" s="36">
        <v>5.7142857142857141E-2</v>
      </c>
      <c r="F221" s="36">
        <v>0.34285714285714286</v>
      </c>
      <c r="G221" s="36">
        <v>0.2</v>
      </c>
      <c r="H221" s="36">
        <v>0.2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0.27777777777777779</v>
      </c>
      <c r="E222" s="36">
        <v>0</v>
      </c>
      <c r="F222" s="36">
        <v>0.27777777777777779</v>
      </c>
      <c r="G222" s="36">
        <v>0.3888888888888889</v>
      </c>
      <c r="H222" s="36">
        <v>5.5555555555555525E-2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</v>
      </c>
      <c r="E223" s="36">
        <v>0</v>
      </c>
      <c r="F223" s="36">
        <v>0</v>
      </c>
      <c r="G223" s="36">
        <v>0</v>
      </c>
      <c r="H223" s="36">
        <v>1</v>
      </c>
    </row>
    <row r="224" spans="2:8" ht="20.100000000000001" customHeight="1" thickBot="1" x14ac:dyDescent="0.25">
      <c r="B224" s="4" t="s">
        <v>191</v>
      </c>
      <c r="C224" s="36">
        <v>0</v>
      </c>
      <c r="D224" s="36">
        <v>0.1111111111111111</v>
      </c>
      <c r="E224" s="36">
        <v>0</v>
      </c>
      <c r="F224" s="36">
        <v>0.55555555555555558</v>
      </c>
      <c r="G224" s="36">
        <v>0.16666666666666666</v>
      </c>
      <c r="H224" s="36">
        <v>0.1666666666666666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3.7037037037037035E-2</v>
      </c>
      <c r="E225" s="36">
        <v>0</v>
      </c>
      <c r="F225" s="36">
        <v>0.40740740740740738</v>
      </c>
      <c r="G225" s="36">
        <v>0.48148148148148145</v>
      </c>
      <c r="H225" s="36">
        <v>7.4074074074074125E-2</v>
      </c>
    </row>
    <row r="226" spans="2:8" ht="20.100000000000001" customHeight="1" thickBot="1" x14ac:dyDescent="0.25">
      <c r="B226" s="4" t="s">
        <v>418</v>
      </c>
      <c r="C226" s="36">
        <v>0</v>
      </c>
      <c r="D226" s="36">
        <v>0.15384615384615385</v>
      </c>
      <c r="E226" s="36">
        <v>0</v>
      </c>
      <c r="F226" s="36">
        <v>0.46153846153846156</v>
      </c>
      <c r="G226" s="36">
        <v>0.38461538461538464</v>
      </c>
      <c r="H226" s="36">
        <v>0</v>
      </c>
    </row>
    <row r="227" spans="2:8" ht="20.100000000000001" customHeight="1" thickBot="1" x14ac:dyDescent="0.25">
      <c r="B227" s="4" t="s">
        <v>419</v>
      </c>
      <c r="C227" s="36">
        <v>0</v>
      </c>
      <c r="D227" s="36">
        <v>0.14285714285714285</v>
      </c>
      <c r="E227" s="36">
        <v>0</v>
      </c>
      <c r="F227" s="36">
        <v>0.5714285714285714</v>
      </c>
      <c r="G227" s="36">
        <v>0.2857142857142857</v>
      </c>
      <c r="H227" s="36">
        <v>0</v>
      </c>
    </row>
    <row r="228" spans="2:8" ht="20.100000000000001" customHeight="1" thickBot="1" x14ac:dyDescent="0.25">
      <c r="B228" s="4" t="s">
        <v>192</v>
      </c>
      <c r="C228" s="36">
        <v>1.8382352941176471E-2</v>
      </c>
      <c r="D228" s="36">
        <v>2.9411764705882353E-2</v>
      </c>
      <c r="E228" s="36">
        <v>1.1029411764705883E-2</v>
      </c>
      <c r="F228" s="36">
        <v>0.59558823529411764</v>
      </c>
      <c r="G228" s="36">
        <v>0.13970588235294118</v>
      </c>
      <c r="H228" s="36">
        <v>0.20588235294117646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0.2</v>
      </c>
      <c r="E229" s="36">
        <v>0</v>
      </c>
      <c r="F229" s="36">
        <v>0.2</v>
      </c>
      <c r="G229" s="36">
        <v>0.6</v>
      </c>
      <c r="H229" s="36">
        <v>0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0.5</v>
      </c>
      <c r="E230" s="36">
        <v>0</v>
      </c>
      <c r="F230" s="36">
        <v>0</v>
      </c>
      <c r="G230" s="36">
        <v>0</v>
      </c>
      <c r="H230" s="36">
        <v>0.5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0.13793103448275862</v>
      </c>
      <c r="E231" s="36">
        <v>0</v>
      </c>
      <c r="F231" s="36">
        <v>0.31034482758620691</v>
      </c>
      <c r="G231" s="36">
        <v>0.37931034482758619</v>
      </c>
      <c r="H231" s="36">
        <v>0.17241379310344829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0.44444444444444442</v>
      </c>
      <c r="E232" s="36">
        <v>0</v>
      </c>
      <c r="F232" s="36">
        <v>0.22222222222222221</v>
      </c>
      <c r="G232" s="36">
        <v>0</v>
      </c>
      <c r="H232" s="36">
        <v>0.33333333333333337</v>
      </c>
    </row>
    <row r="233" spans="2:8" ht="20.100000000000001" customHeight="1" thickBot="1" x14ac:dyDescent="0.25">
      <c r="B233" s="4" t="s">
        <v>424</v>
      </c>
      <c r="C233" s="36">
        <v>2.0202020202020204E-2</v>
      </c>
      <c r="D233" s="36">
        <v>7.0707070707070704E-2</v>
      </c>
      <c r="E233" s="36">
        <v>0.12121212121212122</v>
      </c>
      <c r="F233" s="36">
        <v>0.70707070707070707</v>
      </c>
      <c r="G233" s="36">
        <v>7.0707070707070704E-2</v>
      </c>
      <c r="H233" s="36">
        <v>1.0101010101010069E-2</v>
      </c>
    </row>
    <row r="234" spans="2:8" ht="20.100000000000001" customHeight="1" thickBot="1" x14ac:dyDescent="0.25">
      <c r="B234" s="4" t="s">
        <v>425</v>
      </c>
      <c r="C234" s="36">
        <v>3.0769230769230771E-2</v>
      </c>
      <c r="D234" s="36">
        <v>0.23076923076923078</v>
      </c>
      <c r="E234" s="36">
        <v>0</v>
      </c>
      <c r="F234" s="36">
        <v>0.4</v>
      </c>
      <c r="G234" s="36">
        <v>0.18461538461538463</v>
      </c>
      <c r="H234" s="36">
        <v>0.15384615384615385</v>
      </c>
    </row>
    <row r="235" spans="2:8" ht="20.100000000000001" customHeight="1" thickBot="1" x14ac:dyDescent="0.25">
      <c r="B235" s="4" t="s">
        <v>193</v>
      </c>
      <c r="C235" s="36">
        <v>0.04</v>
      </c>
      <c r="D235" s="36">
        <v>0.28000000000000003</v>
      </c>
      <c r="E235" s="36">
        <v>0</v>
      </c>
      <c r="F235" s="36">
        <v>0.42</v>
      </c>
      <c r="G235" s="36">
        <v>0.18</v>
      </c>
      <c r="H235" s="36">
        <v>7.999999999999996E-2</v>
      </c>
    </row>
    <row r="236" spans="2:8" ht="20.100000000000001" customHeight="1" thickBot="1" x14ac:dyDescent="0.25">
      <c r="B236" s="4" t="s">
        <v>426</v>
      </c>
      <c r="C236" s="36">
        <v>1.9230769230769232E-2</v>
      </c>
      <c r="D236" s="36">
        <v>9.6153846153846159E-2</v>
      </c>
      <c r="E236" s="36">
        <v>3.8461538461538464E-2</v>
      </c>
      <c r="F236" s="36">
        <v>0.67307692307692313</v>
      </c>
      <c r="G236" s="36">
        <v>0.17307692307692307</v>
      </c>
      <c r="H236" s="36">
        <v>0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0.16666666666666666</v>
      </c>
      <c r="E237" s="36">
        <v>0</v>
      </c>
      <c r="F237" s="36">
        <v>0.5</v>
      </c>
      <c r="G237" s="36">
        <v>0.16666666666666666</v>
      </c>
      <c r="H237" s="36">
        <v>0.16666666666666671</v>
      </c>
    </row>
    <row r="238" spans="2:8" ht="20.100000000000001" customHeight="1" thickBot="1" x14ac:dyDescent="0.25">
      <c r="B238" s="4" t="s">
        <v>428</v>
      </c>
      <c r="C238" s="36">
        <v>0</v>
      </c>
      <c r="D238" s="36">
        <v>1.9607843137254902E-2</v>
      </c>
      <c r="E238" s="36">
        <v>0</v>
      </c>
      <c r="F238" s="36">
        <v>0.50980392156862742</v>
      </c>
      <c r="G238" s="36">
        <v>0.19607843137254902</v>
      </c>
      <c r="H238" s="36">
        <v>0.27450980392156865</v>
      </c>
    </row>
    <row r="239" spans="2:8" ht="20.100000000000001" customHeight="1" thickBot="1" x14ac:dyDescent="0.25">
      <c r="B239" s="4" t="s">
        <v>429</v>
      </c>
      <c r="C239" s="36">
        <v>7.246376811594203E-3</v>
      </c>
      <c r="D239" s="36">
        <v>0.12318840579710146</v>
      </c>
      <c r="E239" s="36">
        <v>2.8985507246376812E-2</v>
      </c>
      <c r="F239" s="36">
        <v>0.39855072463768115</v>
      </c>
      <c r="G239" s="36">
        <v>0.36956521739130432</v>
      </c>
      <c r="H239" s="36">
        <v>7.2463768115942018E-2</v>
      </c>
    </row>
    <row r="240" spans="2:8" ht="20.100000000000001" customHeight="1" thickBot="1" x14ac:dyDescent="0.25">
      <c r="B240" s="4" t="s">
        <v>430</v>
      </c>
      <c r="C240" s="36">
        <v>1.1111111111111112E-2</v>
      </c>
      <c r="D240" s="36">
        <v>5.5555555555555552E-2</v>
      </c>
      <c r="E240" s="36">
        <v>0</v>
      </c>
      <c r="F240" s="36">
        <v>0.56666666666666665</v>
      </c>
      <c r="G240" s="36">
        <v>0.36666666666666664</v>
      </c>
      <c r="H240" s="36">
        <v>0</v>
      </c>
    </row>
    <row r="241" spans="2:8" ht="20.100000000000001" customHeight="1" thickBot="1" x14ac:dyDescent="0.25">
      <c r="B241" s="4" t="s">
        <v>431</v>
      </c>
      <c r="C241" s="36">
        <v>1.9047619047619049E-2</v>
      </c>
      <c r="D241" s="36">
        <v>9.5238095238095233E-2</v>
      </c>
      <c r="E241" s="36">
        <v>4.7619047619047616E-2</v>
      </c>
      <c r="F241" s="36">
        <v>0.26666666666666666</v>
      </c>
      <c r="G241" s="36">
        <v>0.4</v>
      </c>
      <c r="H241" s="36">
        <v>0.17142857142857137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4.4117647058823532E-2</v>
      </c>
      <c r="E242" s="36">
        <v>0</v>
      </c>
      <c r="F242" s="36">
        <v>0.52941176470588236</v>
      </c>
      <c r="G242" s="36">
        <v>0.41176470588235292</v>
      </c>
      <c r="H242" s="36">
        <v>1.4705882352941235E-2</v>
      </c>
    </row>
    <row r="243" spans="2:8" ht="20.100000000000001" customHeight="1" thickBot="1" x14ac:dyDescent="0.25">
      <c r="B243" s="4" t="s">
        <v>433</v>
      </c>
      <c r="C243" s="36">
        <v>3.5714285714285712E-2</v>
      </c>
      <c r="D243" s="36">
        <v>3.5714285714285712E-2</v>
      </c>
      <c r="E243" s="36">
        <v>8.9285714285714281E-3</v>
      </c>
      <c r="F243" s="36">
        <v>0.4107142857142857</v>
      </c>
      <c r="G243" s="36">
        <v>0.4375</v>
      </c>
      <c r="H243" s="36">
        <v>7.1428571428571508E-2</v>
      </c>
    </row>
    <row r="244" spans="2:8" ht="20.100000000000001" customHeight="1" thickBot="1" x14ac:dyDescent="0.25">
      <c r="B244" s="4" t="s">
        <v>434</v>
      </c>
      <c r="C244" s="36">
        <v>2.2222222222222223E-2</v>
      </c>
      <c r="D244" s="36">
        <v>0.1111111111111111</v>
      </c>
      <c r="E244" s="36">
        <v>0</v>
      </c>
      <c r="F244" s="36">
        <v>0.46666666666666667</v>
      </c>
      <c r="G244" s="36">
        <v>0.31111111111111112</v>
      </c>
      <c r="H244" s="36">
        <v>8.8888888888888906E-2</v>
      </c>
    </row>
    <row r="245" spans="2:8" ht="20.100000000000001" customHeight="1" thickBot="1" x14ac:dyDescent="0.25">
      <c r="B245" s="4" t="s">
        <v>435</v>
      </c>
      <c r="C245" s="36">
        <v>0</v>
      </c>
      <c r="D245" s="36">
        <v>0</v>
      </c>
      <c r="E245" s="36">
        <v>0</v>
      </c>
      <c r="F245" s="36">
        <v>0.55555555555555558</v>
      </c>
      <c r="G245" s="36">
        <v>0.44444444444444442</v>
      </c>
      <c r="H245" s="36">
        <v>0</v>
      </c>
    </row>
    <row r="246" spans="2:8" ht="20.100000000000001" customHeight="1" thickBot="1" x14ac:dyDescent="0.25">
      <c r="B246" s="4" t="s">
        <v>436</v>
      </c>
      <c r="C246" s="36">
        <v>0.1111111111111111</v>
      </c>
      <c r="D246" s="36">
        <v>8.3333333333333329E-2</v>
      </c>
      <c r="E246" s="36">
        <v>8.3333333333333329E-2</v>
      </c>
      <c r="F246" s="36">
        <v>0.72222222222222221</v>
      </c>
      <c r="G246" s="36">
        <v>0</v>
      </c>
      <c r="H246" s="36">
        <v>-1.1102230246251565E-16</v>
      </c>
    </row>
    <row r="247" spans="2:8" ht="20.100000000000001" customHeight="1" thickBot="1" x14ac:dyDescent="0.25">
      <c r="B247" s="4" t="s">
        <v>437</v>
      </c>
      <c r="C247" s="36">
        <v>1.7241379310344827E-2</v>
      </c>
      <c r="D247" s="36">
        <v>7.7586206896551727E-2</v>
      </c>
      <c r="E247" s="36">
        <v>3.4482758620689655E-2</v>
      </c>
      <c r="F247" s="36">
        <v>0.58620689655172409</v>
      </c>
      <c r="G247" s="36">
        <v>0.25862068965517243</v>
      </c>
      <c r="H247" s="36">
        <v>2.5862068965517293E-2</v>
      </c>
    </row>
    <row r="248" spans="2:8" ht="20.100000000000001" customHeight="1" thickBot="1" x14ac:dyDescent="0.25">
      <c r="B248" s="4" t="s">
        <v>194</v>
      </c>
      <c r="C248" s="36">
        <v>1.3859275053304905E-2</v>
      </c>
      <c r="D248" s="36">
        <v>1.3859275053304905E-2</v>
      </c>
      <c r="E248" s="36">
        <v>3.0916844349680169E-2</v>
      </c>
      <c r="F248" s="36">
        <v>0.30597014925373134</v>
      </c>
      <c r="G248" s="36">
        <v>0.35074626865671643</v>
      </c>
      <c r="H248" s="36">
        <v>0.28464818763326238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4.3478260869565216E-2</v>
      </c>
      <c r="E249" s="36">
        <v>0</v>
      </c>
      <c r="F249" s="36">
        <v>0.95652173913043481</v>
      </c>
      <c r="G249" s="36">
        <v>0</v>
      </c>
      <c r="H249" s="36">
        <v>0</v>
      </c>
    </row>
    <row r="250" spans="2:8" ht="20.100000000000001" customHeight="1" thickBot="1" x14ac:dyDescent="0.25">
      <c r="B250" s="4" t="s">
        <v>439</v>
      </c>
      <c r="C250" s="36">
        <v>3.5971223021582732E-2</v>
      </c>
      <c r="D250" s="36">
        <v>9.3525179856115109E-2</v>
      </c>
      <c r="E250" s="36">
        <v>1.4388489208633094E-2</v>
      </c>
      <c r="F250" s="36">
        <v>0.46043165467625902</v>
      </c>
      <c r="G250" s="36">
        <v>0.38848920863309355</v>
      </c>
      <c r="H250" s="36">
        <v>7.194244604316502E-3</v>
      </c>
    </row>
    <row r="251" spans="2:8" ht="20.100000000000001" customHeight="1" thickBot="1" x14ac:dyDescent="0.25">
      <c r="B251" s="4" t="s">
        <v>440</v>
      </c>
      <c r="C251" s="36">
        <v>3.6363636363636362E-2</v>
      </c>
      <c r="D251" s="36">
        <v>3.6363636363636362E-2</v>
      </c>
      <c r="E251" s="36">
        <v>9.0909090909090912E-2</v>
      </c>
      <c r="F251" s="36">
        <v>0.30909090909090908</v>
      </c>
      <c r="G251" s="36">
        <v>0.41818181818181815</v>
      </c>
      <c r="H251" s="36">
        <v>0.10909090909090907</v>
      </c>
    </row>
    <row r="252" spans="2:8" ht="20.100000000000001" customHeight="1" thickBot="1" x14ac:dyDescent="0.25">
      <c r="B252" s="4" t="s">
        <v>441</v>
      </c>
      <c r="C252" s="36">
        <v>1.4084507042253521E-2</v>
      </c>
      <c r="D252" s="36">
        <v>9.154929577464789E-2</v>
      </c>
      <c r="E252" s="36">
        <v>7.0422535211267609E-2</v>
      </c>
      <c r="F252" s="36">
        <v>0.3380281690140845</v>
      </c>
      <c r="G252" s="36">
        <v>0.36619718309859156</v>
      </c>
      <c r="H252" s="36">
        <v>0.11971830985915494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0.10169491525423729</v>
      </c>
      <c r="E253" s="36">
        <v>3.3898305084745763E-2</v>
      </c>
      <c r="F253" s="36">
        <v>0.5423728813559322</v>
      </c>
      <c r="G253" s="36">
        <v>0.32203389830508472</v>
      </c>
      <c r="H253" s="36">
        <v>0</v>
      </c>
    </row>
    <row r="254" spans="2:8" ht="20.100000000000001" customHeight="1" thickBot="1" x14ac:dyDescent="0.25">
      <c r="B254" s="4" t="s">
        <v>443</v>
      </c>
      <c r="C254" s="36">
        <v>0</v>
      </c>
      <c r="D254" s="36">
        <v>2.2900763358778626E-2</v>
      </c>
      <c r="E254" s="36">
        <v>4.1984732824427481E-2</v>
      </c>
      <c r="F254" s="36">
        <v>0.3282442748091603</v>
      </c>
      <c r="G254" s="36">
        <v>0.5572519083969466</v>
      </c>
      <c r="H254" s="36">
        <v>4.9618320610686939E-2</v>
      </c>
    </row>
    <row r="255" spans="2:8" ht="20.100000000000001" customHeight="1" thickBot="1" x14ac:dyDescent="0.25">
      <c r="B255" s="4" t="s">
        <v>444</v>
      </c>
      <c r="C255" s="36">
        <v>1.1904761904761904E-2</v>
      </c>
      <c r="D255" s="36">
        <v>2.3809523809523808E-2</v>
      </c>
      <c r="E255" s="36">
        <v>0.15476190476190477</v>
      </c>
      <c r="F255" s="36">
        <v>0.5357142857142857</v>
      </c>
      <c r="G255" s="36">
        <v>3.5714285714285712E-2</v>
      </c>
      <c r="H255" s="36">
        <v>0.23809523809523814</v>
      </c>
    </row>
    <row r="256" spans="2:8" ht="20.100000000000001" customHeight="1" thickBot="1" x14ac:dyDescent="0.25">
      <c r="B256" s="4" t="s">
        <v>445</v>
      </c>
      <c r="C256" s="36">
        <v>2.7777777777777776E-2</v>
      </c>
      <c r="D256" s="36">
        <v>0.125</v>
      </c>
      <c r="E256" s="36">
        <v>0</v>
      </c>
      <c r="F256" s="36">
        <v>0.51388888888888884</v>
      </c>
      <c r="G256" s="36">
        <v>0.33333333333333331</v>
      </c>
      <c r="H256" s="36">
        <v>0</v>
      </c>
    </row>
    <row r="257" spans="2:8" ht="20.100000000000001" customHeight="1" thickBot="1" x14ac:dyDescent="0.25">
      <c r="B257" s="4" t="s">
        <v>446</v>
      </c>
      <c r="C257" s="36">
        <v>0</v>
      </c>
      <c r="D257" s="36">
        <v>0</v>
      </c>
      <c r="E257" s="36">
        <v>0</v>
      </c>
      <c r="F257" s="36">
        <v>0.60465116279069764</v>
      </c>
      <c r="G257" s="36">
        <v>0.37209302325581395</v>
      </c>
      <c r="H257" s="36">
        <v>2.3255813953488413E-2</v>
      </c>
    </row>
    <row r="258" spans="2:8" ht="20.100000000000001" customHeight="1" thickBot="1" x14ac:dyDescent="0.25">
      <c r="B258" s="4" t="s">
        <v>447</v>
      </c>
      <c r="C258" s="36">
        <v>1.8867924528301886E-2</v>
      </c>
      <c r="D258" s="36">
        <v>1.8867924528301886E-2</v>
      </c>
      <c r="E258" s="36">
        <v>0</v>
      </c>
      <c r="F258" s="36">
        <v>8.4905660377358486E-2</v>
      </c>
      <c r="G258" s="36">
        <v>0.71698113207547165</v>
      </c>
      <c r="H258" s="36">
        <v>0.16037735849056611</v>
      </c>
    </row>
    <row r="259" spans="2:8" ht="20.100000000000001" customHeight="1" thickBot="1" x14ac:dyDescent="0.25">
      <c r="B259" s="4" t="s">
        <v>448</v>
      </c>
      <c r="C259" s="36">
        <v>1.6129032258064516E-2</v>
      </c>
      <c r="D259" s="36">
        <v>8.0645161290322578E-2</v>
      </c>
      <c r="E259" s="36">
        <v>0</v>
      </c>
      <c r="F259" s="36">
        <v>0.56451612903225812</v>
      </c>
      <c r="G259" s="36">
        <v>0.32258064516129031</v>
      </c>
      <c r="H259" s="36">
        <v>1.6129032258064446E-2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0.11538461538461539</v>
      </c>
      <c r="E260" s="36">
        <v>3.8461538461538464E-2</v>
      </c>
      <c r="F260" s="36">
        <v>0.42307692307692307</v>
      </c>
      <c r="G260" s="36">
        <v>0.42307692307692307</v>
      </c>
      <c r="H260" s="36">
        <v>0</v>
      </c>
    </row>
    <row r="261" spans="2:8" ht="20.100000000000001" customHeight="1" thickBot="1" x14ac:dyDescent="0.25">
      <c r="B261" s="4" t="s">
        <v>449</v>
      </c>
      <c r="C261" s="36">
        <v>2.6666666666666668E-2</v>
      </c>
      <c r="D261" s="36">
        <v>9.3333333333333338E-2</v>
      </c>
      <c r="E261" s="36">
        <v>6.6666666666666666E-2</v>
      </c>
      <c r="F261" s="36">
        <v>0.56000000000000005</v>
      </c>
      <c r="G261" s="36">
        <v>0.14666666666666667</v>
      </c>
      <c r="H261" s="36">
        <v>0.10666666666666663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2.5000000000000001E-2</v>
      </c>
      <c r="E262" s="36">
        <v>0</v>
      </c>
      <c r="F262" s="36">
        <v>0.47499999999999998</v>
      </c>
      <c r="G262" s="36">
        <v>0.45</v>
      </c>
      <c r="H262" s="36">
        <v>4.9999999999999989E-2</v>
      </c>
    </row>
    <row r="263" spans="2:8" ht="20.100000000000001" customHeight="1" thickBot="1" x14ac:dyDescent="0.25">
      <c r="B263" s="4" t="s">
        <v>451</v>
      </c>
      <c r="C263" s="36">
        <v>1.8867924528301886E-2</v>
      </c>
      <c r="D263" s="36">
        <v>2.8301886792452831E-2</v>
      </c>
      <c r="E263" s="36">
        <v>0</v>
      </c>
      <c r="F263" s="36">
        <v>0.34905660377358488</v>
      </c>
      <c r="G263" s="36">
        <v>0.33962264150943394</v>
      </c>
      <c r="H263" s="36">
        <v>0.26415094339622652</v>
      </c>
    </row>
    <row r="264" spans="2:8" ht="20.100000000000001" customHeight="1" thickBot="1" x14ac:dyDescent="0.25">
      <c r="B264" s="4" t="s">
        <v>195</v>
      </c>
      <c r="C264" s="36">
        <v>1.6129032258064516E-2</v>
      </c>
      <c r="D264" s="36">
        <v>1.6129032258064516E-2</v>
      </c>
      <c r="E264" s="36">
        <v>5.3763440860215058E-3</v>
      </c>
      <c r="F264" s="36">
        <v>0.58602150537634412</v>
      </c>
      <c r="G264" s="36">
        <v>0.22043010752688172</v>
      </c>
      <c r="H264" s="36">
        <v>0.15591397849462366</v>
      </c>
    </row>
    <row r="265" spans="2:8" ht="20.100000000000001" customHeight="1" thickBot="1" x14ac:dyDescent="0.25">
      <c r="B265" s="4" t="s">
        <v>452</v>
      </c>
      <c r="C265" s="36">
        <v>7.4999999999999997E-2</v>
      </c>
      <c r="D265" s="36">
        <v>2.5000000000000001E-2</v>
      </c>
      <c r="E265" s="36">
        <v>0</v>
      </c>
      <c r="F265" s="36">
        <v>0.57499999999999996</v>
      </c>
      <c r="G265" s="36">
        <v>0.3</v>
      </c>
      <c r="H265" s="36">
        <v>2.5000000000000078E-2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9.0909090909090912E-2</v>
      </c>
      <c r="E266" s="36">
        <v>0</v>
      </c>
      <c r="F266" s="36">
        <v>0.54545454545454541</v>
      </c>
      <c r="G266" s="36">
        <v>0.18181818181818182</v>
      </c>
      <c r="H266" s="36">
        <v>0.18181818181818182</v>
      </c>
    </row>
    <row r="267" spans="2:8" ht="20.100000000000001" customHeight="1" thickBot="1" x14ac:dyDescent="0.25">
      <c r="B267" s="4" t="s">
        <v>454</v>
      </c>
      <c r="C267" s="36">
        <v>8.0645161290322578E-2</v>
      </c>
      <c r="D267" s="36">
        <v>4.8387096774193547E-2</v>
      </c>
      <c r="E267" s="36">
        <v>0</v>
      </c>
      <c r="F267" s="36">
        <v>0.69354838709677424</v>
      </c>
      <c r="G267" s="36">
        <v>6.4516129032258063E-2</v>
      </c>
      <c r="H267" s="36">
        <v>0.11290322580645157</v>
      </c>
    </row>
    <row r="268" spans="2:8" ht="20.100000000000001" customHeight="1" thickBot="1" x14ac:dyDescent="0.25">
      <c r="B268" s="4" t="s">
        <v>455</v>
      </c>
      <c r="C268" s="36">
        <v>0</v>
      </c>
      <c r="D268" s="36">
        <v>0.16666666666666666</v>
      </c>
      <c r="E268" s="36">
        <v>0</v>
      </c>
      <c r="F268" s="36">
        <v>0.5</v>
      </c>
      <c r="G268" s="36">
        <v>0.23333333333333334</v>
      </c>
      <c r="H268" s="36">
        <v>0.10000000000000003</v>
      </c>
    </row>
    <row r="269" spans="2:8" ht="20.100000000000001" customHeight="1" thickBot="1" x14ac:dyDescent="0.25">
      <c r="B269" s="4" t="s">
        <v>456</v>
      </c>
      <c r="C269" s="36">
        <v>2.4390243902439025E-2</v>
      </c>
      <c r="D269" s="36">
        <v>4.878048780487805E-2</v>
      </c>
      <c r="E269" s="36">
        <v>2.4390243902439025E-2</v>
      </c>
      <c r="F269" s="36">
        <v>0.31707317073170732</v>
      </c>
      <c r="G269" s="36">
        <v>0.26829268292682928</v>
      </c>
      <c r="H269" s="36">
        <v>0.31707317073170715</v>
      </c>
    </row>
    <row r="270" spans="2:8" ht="20.100000000000001" customHeight="1" thickBot="1" x14ac:dyDescent="0.25">
      <c r="B270" s="4" t="s">
        <v>457</v>
      </c>
      <c r="C270" s="36">
        <v>5.8823529411764705E-2</v>
      </c>
      <c r="D270" s="36">
        <v>5.8823529411764705E-2</v>
      </c>
      <c r="E270" s="36">
        <v>0</v>
      </c>
      <c r="F270" s="36">
        <v>0.47058823529411764</v>
      </c>
      <c r="G270" s="36">
        <v>0.26470588235294118</v>
      </c>
      <c r="H270" s="36">
        <v>0.14705882352941174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0.1111111111111111</v>
      </c>
      <c r="E271" s="36">
        <v>0</v>
      </c>
      <c r="F271" s="36">
        <v>0.44444444444444442</v>
      </c>
      <c r="G271" s="36">
        <v>0.44444444444444442</v>
      </c>
      <c r="H271" s="36">
        <v>0</v>
      </c>
    </row>
    <row r="272" spans="2:8" ht="20.100000000000001" customHeight="1" thickBot="1" x14ac:dyDescent="0.25">
      <c r="B272" s="4" t="s">
        <v>459</v>
      </c>
      <c r="C272" s="36">
        <v>0.1</v>
      </c>
      <c r="D272" s="36">
        <v>0.2</v>
      </c>
      <c r="E272" s="36">
        <v>0</v>
      </c>
      <c r="F272" s="36">
        <v>0.3</v>
      </c>
      <c r="G272" s="36">
        <v>0.1</v>
      </c>
      <c r="H272" s="36">
        <v>0.29999999999999993</v>
      </c>
    </row>
    <row r="273" spans="2:8" ht="20.100000000000001" customHeight="1" thickBot="1" x14ac:dyDescent="0.25">
      <c r="B273" s="4" t="s">
        <v>460</v>
      </c>
      <c r="C273" s="36">
        <v>6.25E-2</v>
      </c>
      <c r="D273" s="36">
        <v>0.1875</v>
      </c>
      <c r="E273" s="36">
        <v>0</v>
      </c>
      <c r="F273" s="36">
        <v>0.1875</v>
      </c>
      <c r="G273" s="36">
        <v>0.5625</v>
      </c>
      <c r="H273" s="36">
        <v>0</v>
      </c>
    </row>
    <row r="274" spans="2:8" ht="20.100000000000001" customHeight="1" thickBot="1" x14ac:dyDescent="0.25">
      <c r="B274" s="4" t="s">
        <v>461</v>
      </c>
      <c r="C274" s="36">
        <v>0</v>
      </c>
      <c r="D274" s="36">
        <v>0.52631578947368418</v>
      </c>
      <c r="E274" s="36">
        <v>5.2631578947368418E-2</v>
      </c>
      <c r="F274" s="36">
        <v>0.36842105263157893</v>
      </c>
      <c r="G274" s="36">
        <v>0</v>
      </c>
      <c r="H274" s="36">
        <v>5.2631578947368474E-2</v>
      </c>
    </row>
    <row r="275" spans="2:8" ht="20.100000000000001" customHeight="1" thickBot="1" x14ac:dyDescent="0.25">
      <c r="B275" s="4" t="s">
        <v>196</v>
      </c>
      <c r="C275" s="36">
        <v>0</v>
      </c>
      <c r="D275" s="36">
        <v>0.21634615384615385</v>
      </c>
      <c r="E275" s="36">
        <v>1.4423076923076924E-2</v>
      </c>
      <c r="F275" s="36">
        <v>0.37019230769230771</v>
      </c>
      <c r="G275" s="36">
        <v>0.28846153846153844</v>
      </c>
      <c r="H275" s="36">
        <v>0.11057692307692313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5.5555555555555552E-2</v>
      </c>
      <c r="E276" s="36">
        <v>0</v>
      </c>
      <c r="F276" s="36">
        <v>0.72222222222222221</v>
      </c>
      <c r="G276" s="36">
        <v>0</v>
      </c>
      <c r="H276" s="36">
        <v>0.22222222222222221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0.4</v>
      </c>
      <c r="E277" s="36">
        <v>0</v>
      </c>
      <c r="F277" s="36">
        <v>0.2</v>
      </c>
      <c r="G277" s="36">
        <v>0</v>
      </c>
      <c r="H277" s="36">
        <v>0.39999999999999997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9.0909090909090912E-2</v>
      </c>
      <c r="E278" s="36">
        <v>0</v>
      </c>
      <c r="F278" s="36">
        <v>0.63636363636363635</v>
      </c>
      <c r="G278" s="36">
        <v>0.18181818181818182</v>
      </c>
      <c r="H278" s="36">
        <v>9.0909090909090884E-2</v>
      </c>
    </row>
    <row r="279" spans="2:8" ht="20.100000000000001" customHeight="1" thickBot="1" x14ac:dyDescent="0.25">
      <c r="B279" s="4" t="s">
        <v>465</v>
      </c>
      <c r="C279" s="36">
        <v>1.8018018018018018E-2</v>
      </c>
      <c r="D279" s="36">
        <v>9.0090090090090086E-2</v>
      </c>
      <c r="E279" s="36">
        <v>0</v>
      </c>
      <c r="F279" s="36">
        <v>0.35135135135135137</v>
      </c>
      <c r="G279" s="36">
        <v>0.36936936936936937</v>
      </c>
      <c r="H279" s="36">
        <v>0.1711711711711712</v>
      </c>
    </row>
    <row r="280" spans="2:8" ht="20.100000000000001" customHeight="1" thickBot="1" x14ac:dyDescent="0.25">
      <c r="B280" s="4" t="s">
        <v>466</v>
      </c>
      <c r="C280" s="36">
        <v>1.7857142857142856E-2</v>
      </c>
      <c r="D280" s="36">
        <v>0.19642857142857142</v>
      </c>
      <c r="E280" s="36">
        <v>7.1428571428571425E-2</v>
      </c>
      <c r="F280" s="36">
        <v>0.24107142857142858</v>
      </c>
      <c r="G280" s="36">
        <v>0.2857142857142857</v>
      </c>
      <c r="H280" s="36">
        <v>0.1875</v>
      </c>
    </row>
    <row r="281" spans="2:8" ht="20.100000000000001" customHeight="1" thickBot="1" x14ac:dyDescent="0.25">
      <c r="B281" s="4" t="s">
        <v>467</v>
      </c>
      <c r="C281" s="36">
        <v>3.0769230769230771E-2</v>
      </c>
      <c r="D281" s="36">
        <v>0.1076923076923077</v>
      </c>
      <c r="E281" s="36">
        <v>0</v>
      </c>
      <c r="F281" s="36">
        <v>9.2307692307692313E-2</v>
      </c>
      <c r="G281" s="36">
        <v>0.12307692307692308</v>
      </c>
      <c r="H281" s="36">
        <v>0.64615384615384619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0.16666666666666666</v>
      </c>
      <c r="E282" s="36">
        <v>0</v>
      </c>
      <c r="F282" s="36">
        <v>0.3888888888888889</v>
      </c>
      <c r="G282" s="36">
        <v>0.3611111111111111</v>
      </c>
      <c r="H282" s="36">
        <v>8.333333333333337E-2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0.3</v>
      </c>
      <c r="E283" s="36">
        <v>0</v>
      </c>
      <c r="F283" s="36">
        <v>0.4</v>
      </c>
      <c r="G283" s="36">
        <v>0.1</v>
      </c>
      <c r="H283" s="36">
        <v>0.19999999999999993</v>
      </c>
    </row>
    <row r="284" spans="2:8" ht="20.100000000000001" customHeight="1" thickBot="1" x14ac:dyDescent="0.25">
      <c r="B284" s="4" t="s">
        <v>197</v>
      </c>
      <c r="C284" s="36">
        <v>2.2900763358778626E-2</v>
      </c>
      <c r="D284" s="36">
        <v>6.1068702290076333E-2</v>
      </c>
      <c r="E284" s="36">
        <v>0</v>
      </c>
      <c r="F284" s="36">
        <v>0.56488549618320616</v>
      </c>
      <c r="G284" s="36">
        <v>0.35877862595419846</v>
      </c>
      <c r="H284" s="36">
        <v>-7.6335877862596102E-3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8.9552238805970144E-2</v>
      </c>
      <c r="E285" s="36">
        <v>0</v>
      </c>
      <c r="F285" s="36">
        <v>0.67164179104477617</v>
      </c>
      <c r="G285" s="36">
        <v>0.23880597014925373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0</v>
      </c>
      <c r="D286" s="36">
        <v>0.16666666666666666</v>
      </c>
      <c r="E286" s="36">
        <v>0</v>
      </c>
      <c r="F286" s="36">
        <v>0.33333333333333331</v>
      </c>
      <c r="G286" s="36">
        <v>0.33333333333333331</v>
      </c>
      <c r="H286" s="36">
        <v>0.16666666666666669</v>
      </c>
    </row>
    <row r="287" spans="2:8" ht="20.100000000000001" customHeight="1" thickBot="1" x14ac:dyDescent="0.25">
      <c r="B287" s="4" t="s">
        <v>472</v>
      </c>
      <c r="C287" s="36">
        <v>6.9444444444444441E-3</v>
      </c>
      <c r="D287" s="36">
        <v>0.2986111111111111</v>
      </c>
      <c r="E287" s="36">
        <v>0</v>
      </c>
      <c r="F287" s="36">
        <v>0.34027777777777779</v>
      </c>
      <c r="G287" s="36">
        <v>0.35416666666666669</v>
      </c>
      <c r="H287" s="36">
        <v>0</v>
      </c>
    </row>
    <row r="288" spans="2:8" ht="20.100000000000001" customHeight="1" thickBot="1" x14ac:dyDescent="0.25">
      <c r="B288" s="4" t="s">
        <v>473</v>
      </c>
      <c r="C288" s="36">
        <v>0.10714285714285714</v>
      </c>
      <c r="D288" s="36">
        <v>0.39285714285714285</v>
      </c>
      <c r="E288" s="36">
        <v>0</v>
      </c>
      <c r="F288" s="36">
        <v>0.25</v>
      </c>
      <c r="G288" s="36">
        <v>0.14285714285714285</v>
      </c>
      <c r="H288" s="36">
        <v>0.10714285714285715</v>
      </c>
    </row>
    <row r="289" spans="2:8" ht="20.100000000000001" customHeight="1" thickBot="1" x14ac:dyDescent="0.25">
      <c r="B289" s="4" t="s">
        <v>198</v>
      </c>
      <c r="C289" s="36">
        <v>4.7505938242280287E-3</v>
      </c>
      <c r="D289" s="36">
        <v>3.3254156769596199E-2</v>
      </c>
      <c r="E289" s="36">
        <v>6.8883610451306407E-2</v>
      </c>
      <c r="F289" s="36">
        <v>0.26603325415676959</v>
      </c>
      <c r="G289" s="36">
        <v>0.33254156769596199</v>
      </c>
      <c r="H289" s="36">
        <v>0.29453681710213775</v>
      </c>
    </row>
    <row r="290" spans="2:8" ht="20.100000000000001" customHeight="1" thickBot="1" x14ac:dyDescent="0.25">
      <c r="B290" s="4" t="s">
        <v>474</v>
      </c>
      <c r="C290" s="36">
        <v>1.4150943396226415E-2</v>
      </c>
      <c r="D290" s="36">
        <v>0.13207547169811321</v>
      </c>
      <c r="E290" s="36">
        <v>0</v>
      </c>
      <c r="F290" s="36">
        <v>0.56132075471698117</v>
      </c>
      <c r="G290" s="36">
        <v>0.14622641509433962</v>
      </c>
      <c r="H290" s="36">
        <v>0.14622641509433956</v>
      </c>
    </row>
    <row r="291" spans="2:8" ht="20.100000000000001" customHeight="1" thickBot="1" x14ac:dyDescent="0.25">
      <c r="B291" s="4" t="s">
        <v>643</v>
      </c>
      <c r="C291" s="36">
        <v>0</v>
      </c>
      <c r="D291" s="36">
        <v>0.21818181818181817</v>
      </c>
      <c r="E291" s="36">
        <v>0</v>
      </c>
      <c r="F291" s="36">
        <v>0.52727272727272723</v>
      </c>
      <c r="G291" s="36">
        <v>0.16363636363636364</v>
      </c>
      <c r="H291" s="36">
        <v>9.0909090909090995E-2</v>
      </c>
    </row>
    <row r="292" spans="2:8" ht="20.100000000000001" customHeight="1" thickBot="1" x14ac:dyDescent="0.25">
      <c r="B292" s="4" t="s">
        <v>475</v>
      </c>
      <c r="C292" s="36">
        <v>0</v>
      </c>
      <c r="D292" s="36">
        <v>6.5573770491803282E-2</v>
      </c>
      <c r="E292" s="36">
        <v>4.9180327868852458E-2</v>
      </c>
      <c r="F292" s="36">
        <v>0.22950819672131148</v>
      </c>
      <c r="G292" s="36">
        <v>0.34426229508196721</v>
      </c>
      <c r="H292" s="36">
        <v>0.31147540983606564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0.20588235294117646</v>
      </c>
      <c r="E293" s="36">
        <v>0</v>
      </c>
      <c r="F293" s="36">
        <v>0.41176470588235292</v>
      </c>
      <c r="G293" s="36">
        <v>0.20588235294117646</v>
      </c>
      <c r="H293" s="36">
        <v>0.17647058823529421</v>
      </c>
    </row>
    <row r="294" spans="2:8" ht="20.100000000000001" customHeight="1" thickBot="1" x14ac:dyDescent="0.25">
      <c r="B294" s="4" t="s">
        <v>477</v>
      </c>
      <c r="C294" s="36">
        <v>1.7605633802816902E-2</v>
      </c>
      <c r="D294" s="36">
        <v>0.14788732394366197</v>
      </c>
      <c r="E294" s="36">
        <v>0</v>
      </c>
      <c r="F294" s="36">
        <v>0.22183098591549297</v>
      </c>
      <c r="G294" s="36">
        <v>0.397887323943662</v>
      </c>
      <c r="H294" s="36">
        <v>0.21478873239436613</v>
      </c>
    </row>
    <row r="295" spans="2:8" ht="20.100000000000001" customHeight="1" thickBot="1" x14ac:dyDescent="0.25">
      <c r="B295" s="4" t="s">
        <v>478</v>
      </c>
      <c r="C295" s="36">
        <v>1.4925373134328358E-2</v>
      </c>
      <c r="D295" s="36">
        <v>0.12686567164179105</v>
      </c>
      <c r="E295" s="36">
        <v>0</v>
      </c>
      <c r="F295" s="36">
        <v>0.32835820895522388</v>
      </c>
      <c r="G295" s="36">
        <v>0.2462686567164179</v>
      </c>
      <c r="H295" s="36">
        <v>0.28358208955223868</v>
      </c>
    </row>
    <row r="296" spans="2:8" ht="20.100000000000001" customHeight="1" thickBot="1" x14ac:dyDescent="0.25">
      <c r="B296" s="4" t="s">
        <v>479</v>
      </c>
      <c r="C296" s="36">
        <v>0</v>
      </c>
      <c r="D296" s="36">
        <v>0.11702127659574468</v>
      </c>
      <c r="E296" s="36">
        <v>4.2553191489361701E-2</v>
      </c>
      <c r="F296" s="36">
        <v>0.15957446808510639</v>
      </c>
      <c r="G296" s="36">
        <v>0.21276595744680851</v>
      </c>
      <c r="H296" s="36">
        <v>0.46808510638297884</v>
      </c>
    </row>
    <row r="297" spans="2:8" ht="20.100000000000001" customHeight="1" thickBot="1" x14ac:dyDescent="0.25">
      <c r="B297" s="4" t="s">
        <v>480</v>
      </c>
      <c r="C297" s="36">
        <v>0</v>
      </c>
      <c r="D297" s="36">
        <v>0.29629629629629628</v>
      </c>
      <c r="E297" s="36">
        <v>0.12962962962962962</v>
      </c>
      <c r="F297" s="36">
        <v>0.37037037037037035</v>
      </c>
      <c r="G297" s="36">
        <v>0.1111111111111111</v>
      </c>
      <c r="H297" s="36">
        <v>9.2592592592592615E-2</v>
      </c>
    </row>
    <row r="298" spans="2:8" ht="20.100000000000001" customHeight="1" thickBot="1" x14ac:dyDescent="0.25">
      <c r="B298" s="4" t="s">
        <v>481</v>
      </c>
      <c r="C298" s="36">
        <v>6.6666666666666666E-2</v>
      </c>
      <c r="D298" s="36">
        <v>0.13333333333333333</v>
      </c>
      <c r="E298" s="36">
        <v>0</v>
      </c>
      <c r="F298" s="36">
        <v>0.6</v>
      </c>
      <c r="G298" s="36">
        <v>6.6666666666666666E-2</v>
      </c>
      <c r="H298" s="36">
        <v>0.13333333333333341</v>
      </c>
    </row>
    <row r="299" spans="2:8" ht="20.100000000000001" customHeight="1" thickBot="1" x14ac:dyDescent="0.25">
      <c r="B299" s="4" t="s">
        <v>482</v>
      </c>
      <c r="C299" s="36">
        <v>8.4745762711864406E-3</v>
      </c>
      <c r="D299" s="36">
        <v>0.21186440677966101</v>
      </c>
      <c r="E299" s="36">
        <v>8.4745762711864406E-3</v>
      </c>
      <c r="F299" s="36">
        <v>0.3135593220338983</v>
      </c>
      <c r="G299" s="36">
        <v>0.4576271186440678</v>
      </c>
      <c r="H299" s="36">
        <v>0</v>
      </c>
    </row>
    <row r="300" spans="2:8" ht="20.100000000000001" customHeight="1" thickBot="1" x14ac:dyDescent="0.25">
      <c r="B300" s="4" t="s">
        <v>483</v>
      </c>
      <c r="C300" s="36">
        <v>0</v>
      </c>
      <c r="D300" s="36">
        <v>0.18536585365853658</v>
      </c>
      <c r="E300" s="36">
        <v>2.4390243902439025E-2</v>
      </c>
      <c r="F300" s="36">
        <v>0.21951219512195122</v>
      </c>
      <c r="G300" s="36">
        <v>0.34146341463414637</v>
      </c>
      <c r="H300" s="36">
        <v>0.22926829268292687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1</v>
      </c>
      <c r="H301" s="36">
        <v>0</v>
      </c>
    </row>
    <row r="302" spans="2:8" ht="20.100000000000001" customHeight="1" thickBot="1" x14ac:dyDescent="0.25">
      <c r="B302" s="4" t="s">
        <v>485</v>
      </c>
      <c r="C302" s="36">
        <v>3.0303030303030304E-2</v>
      </c>
      <c r="D302" s="36">
        <v>0.72727272727272729</v>
      </c>
      <c r="E302" s="36">
        <v>0</v>
      </c>
      <c r="F302" s="36">
        <v>3.0303030303030304E-2</v>
      </c>
      <c r="G302" s="36">
        <v>0.21212121212121213</v>
      </c>
      <c r="H302" s="36">
        <v>0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0.5</v>
      </c>
      <c r="G303" s="36">
        <v>0.5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5.6179775280898875E-3</v>
      </c>
      <c r="D304" s="36">
        <v>0.21910112359550563</v>
      </c>
      <c r="E304" s="36">
        <v>2.8089887640449437E-2</v>
      </c>
      <c r="F304" s="36">
        <v>0.29775280898876405</v>
      </c>
      <c r="G304" s="36">
        <v>3.9325842696629212E-2</v>
      </c>
      <c r="H304" s="36">
        <v>0.41011235955056186</v>
      </c>
    </row>
    <row r="305" spans="2:8" ht="20.100000000000001" customHeight="1" thickBot="1" x14ac:dyDescent="0.25">
      <c r="B305" s="4" t="s">
        <v>488</v>
      </c>
      <c r="C305" s="36">
        <v>2.0833333333333332E-2</v>
      </c>
      <c r="D305" s="36">
        <v>9.0277777777777776E-2</v>
      </c>
      <c r="E305" s="36">
        <v>1.3888888888888888E-2</v>
      </c>
      <c r="F305" s="36">
        <v>0.47916666666666669</v>
      </c>
      <c r="G305" s="36">
        <v>8.3333333333333329E-2</v>
      </c>
      <c r="H305" s="36">
        <v>0.3125</v>
      </c>
    </row>
    <row r="306" spans="2:8" ht="20.100000000000001" customHeight="1" thickBot="1" x14ac:dyDescent="0.25">
      <c r="B306" s="4" t="s">
        <v>489</v>
      </c>
      <c r="C306" s="36">
        <v>3.4965034965034968E-2</v>
      </c>
      <c r="D306" s="36">
        <v>0.2937062937062937</v>
      </c>
      <c r="E306" s="36">
        <v>6.993006993006993E-3</v>
      </c>
      <c r="F306" s="36">
        <v>0.51048951048951052</v>
      </c>
      <c r="G306" s="36">
        <v>0.15384615384615385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2.6315789473684209E-2</v>
      </c>
      <c r="D307" s="36">
        <v>0.26315789473684209</v>
      </c>
      <c r="E307" s="36">
        <v>0</v>
      </c>
      <c r="F307" s="36">
        <v>0.23684210526315788</v>
      </c>
      <c r="G307" s="36">
        <v>0.21052631578947367</v>
      </c>
      <c r="H307" s="36">
        <v>0.26315789473684215</v>
      </c>
    </row>
    <row r="308" spans="2:8" ht="20.100000000000001" customHeight="1" thickBot="1" x14ac:dyDescent="0.25">
      <c r="B308" s="4" t="s">
        <v>644</v>
      </c>
      <c r="C308" s="36">
        <v>5.4945054945054944E-2</v>
      </c>
      <c r="D308" s="36">
        <v>0.17582417582417584</v>
      </c>
      <c r="E308" s="36">
        <v>1.098901098901099E-2</v>
      </c>
      <c r="F308" s="36">
        <v>0.27472527472527475</v>
      </c>
      <c r="G308" s="36">
        <v>0.18681318681318682</v>
      </c>
      <c r="H308" s="36">
        <v>0.29670329670329665</v>
      </c>
    </row>
    <row r="309" spans="2:8" ht="20.100000000000001" customHeight="1" thickBot="1" x14ac:dyDescent="0.25">
      <c r="B309" s="4" t="s">
        <v>491</v>
      </c>
      <c r="C309" s="36">
        <v>1.7751479289940829E-2</v>
      </c>
      <c r="D309" s="36">
        <v>0.19526627218934911</v>
      </c>
      <c r="E309" s="36">
        <v>5.9171597633136092E-2</v>
      </c>
      <c r="F309" s="36">
        <v>0.27810650887573962</v>
      </c>
      <c r="G309" s="36">
        <v>0.13017751479289941</v>
      </c>
      <c r="H309" s="36">
        <v>0.31952662721893499</v>
      </c>
    </row>
    <row r="310" spans="2:8" ht="20.100000000000001" customHeight="1" thickBot="1" x14ac:dyDescent="0.25">
      <c r="B310" s="4" t="s">
        <v>492</v>
      </c>
      <c r="C310" s="36">
        <v>1.8229166666666668E-2</v>
      </c>
      <c r="D310" s="36">
        <v>5.7291666666666664E-2</v>
      </c>
      <c r="E310" s="36">
        <v>8.1597222222222224E-2</v>
      </c>
      <c r="F310" s="36">
        <v>0.20572916666666666</v>
      </c>
      <c r="G310" s="36">
        <v>0.13194444444444445</v>
      </c>
      <c r="H310" s="36">
        <v>0.50520833333333348</v>
      </c>
    </row>
    <row r="311" spans="2:8" ht="20.100000000000001" customHeight="1" thickBot="1" x14ac:dyDescent="0.25">
      <c r="B311" s="4" t="s">
        <v>493</v>
      </c>
      <c r="C311" s="36">
        <v>1.5873015873015872E-2</v>
      </c>
      <c r="D311" s="36">
        <v>0.1111111111111111</v>
      </c>
      <c r="E311" s="36">
        <v>4.7619047619047616E-2</v>
      </c>
      <c r="F311" s="36">
        <v>0.33333333333333331</v>
      </c>
      <c r="G311" s="36">
        <v>0.23809523809523808</v>
      </c>
      <c r="H311" s="36">
        <v>0.25396825396825395</v>
      </c>
    </row>
    <row r="312" spans="2:8" ht="20.100000000000001" customHeight="1" thickBot="1" x14ac:dyDescent="0.25">
      <c r="B312" s="4" t="s">
        <v>494</v>
      </c>
      <c r="C312" s="36">
        <v>0.21818181818181817</v>
      </c>
      <c r="D312" s="36">
        <v>0.50909090909090904</v>
      </c>
      <c r="E312" s="36">
        <v>0</v>
      </c>
      <c r="F312" s="36">
        <v>0.18181818181818182</v>
      </c>
      <c r="G312" s="36">
        <v>9.0909090909090912E-2</v>
      </c>
      <c r="H312" s="36">
        <v>0</v>
      </c>
    </row>
    <row r="313" spans="2:8" ht="20.100000000000001" customHeight="1" thickBot="1" x14ac:dyDescent="0.25">
      <c r="B313" s="4" t="s">
        <v>495</v>
      </c>
      <c r="C313" s="36">
        <v>0</v>
      </c>
      <c r="D313" s="36">
        <v>0.25</v>
      </c>
      <c r="E313" s="36">
        <v>2.0833333333333332E-2</v>
      </c>
      <c r="F313" s="36">
        <v>0.22916666666666666</v>
      </c>
      <c r="G313" s="36">
        <v>0.20833333333333334</v>
      </c>
      <c r="H313" s="36">
        <v>0.29166666666666663</v>
      </c>
    </row>
    <row r="314" spans="2:8" ht="20.100000000000001" customHeight="1" thickBot="1" x14ac:dyDescent="0.25">
      <c r="B314" s="4" t="s">
        <v>496</v>
      </c>
      <c r="C314" s="36">
        <v>2.3255813953488372E-2</v>
      </c>
      <c r="D314" s="36">
        <v>0.23255813953488372</v>
      </c>
      <c r="E314" s="36">
        <v>0</v>
      </c>
      <c r="F314" s="36">
        <v>0.53488372093023251</v>
      </c>
      <c r="G314" s="36">
        <v>0.13953488372093023</v>
      </c>
      <c r="H314" s="36">
        <v>6.9767441860465157E-2</v>
      </c>
    </row>
    <row r="315" spans="2:8" ht="20.100000000000001" customHeight="1" thickBot="1" x14ac:dyDescent="0.25">
      <c r="B315" s="4" t="s">
        <v>497</v>
      </c>
      <c r="C315" s="36">
        <v>2.7777777777777776E-2</v>
      </c>
      <c r="D315" s="36">
        <v>0.19444444444444445</v>
      </c>
      <c r="E315" s="36">
        <v>2.7777777777777776E-2</v>
      </c>
      <c r="F315" s="36">
        <v>0.34722222222222221</v>
      </c>
      <c r="G315" s="36">
        <v>0.15277777777777779</v>
      </c>
      <c r="H315" s="36">
        <v>0.25</v>
      </c>
    </row>
    <row r="316" spans="2:8" ht="20.100000000000001" customHeight="1" thickBot="1" x14ac:dyDescent="0.25">
      <c r="B316" s="4" t="s">
        <v>498</v>
      </c>
      <c r="C316" s="36">
        <v>3.1746031746031744E-2</v>
      </c>
      <c r="D316" s="36">
        <v>0.23809523809523808</v>
      </c>
      <c r="E316" s="36">
        <v>4.7619047619047616E-2</v>
      </c>
      <c r="F316" s="36">
        <v>0.30158730158730157</v>
      </c>
      <c r="G316" s="36">
        <v>0.12698412698412698</v>
      </c>
      <c r="H316" s="36">
        <v>0.25396825396825401</v>
      </c>
    </row>
    <row r="317" spans="2:8" ht="20.100000000000001" customHeight="1" thickBot="1" x14ac:dyDescent="0.25">
      <c r="B317" s="4" t="s">
        <v>499</v>
      </c>
      <c r="C317" s="36">
        <v>6.1538461538461542E-2</v>
      </c>
      <c r="D317" s="36">
        <v>3.0769230769230771E-2</v>
      </c>
      <c r="E317" s="36">
        <v>3.0769230769230771E-2</v>
      </c>
      <c r="F317" s="36">
        <v>0.24615384615384617</v>
      </c>
      <c r="G317" s="36">
        <v>0.26153846153846155</v>
      </c>
      <c r="H317" s="36">
        <v>0.3692307692307692</v>
      </c>
    </row>
    <row r="318" spans="2:8" ht="20.100000000000001" customHeight="1" thickBot="1" x14ac:dyDescent="0.25">
      <c r="B318" s="4" t="s">
        <v>500</v>
      </c>
      <c r="C318" s="36">
        <v>1.7543859649122806E-2</v>
      </c>
      <c r="D318" s="36">
        <v>0.17543859649122806</v>
      </c>
      <c r="E318" s="36">
        <v>1.7543859649122806E-2</v>
      </c>
      <c r="F318" s="36">
        <v>0.43859649122807015</v>
      </c>
      <c r="G318" s="36">
        <v>0.25438596491228072</v>
      </c>
      <c r="H318" s="36">
        <v>9.6491228070175461E-2</v>
      </c>
    </row>
    <row r="319" spans="2:8" ht="20.100000000000001" customHeight="1" thickBot="1" x14ac:dyDescent="0.25">
      <c r="B319" s="4" t="s">
        <v>501</v>
      </c>
      <c r="C319" s="36">
        <v>0.18181818181818182</v>
      </c>
      <c r="D319" s="36">
        <v>0.31818181818181818</v>
      </c>
      <c r="E319" s="36">
        <v>0</v>
      </c>
      <c r="F319" s="36">
        <v>0.45454545454545453</v>
      </c>
      <c r="G319" s="36">
        <v>4.5454545454545456E-2</v>
      </c>
      <c r="H319" s="36">
        <v>0</v>
      </c>
    </row>
    <row r="320" spans="2:8" ht="20.100000000000001" customHeight="1" thickBot="1" x14ac:dyDescent="0.25">
      <c r="B320" s="4" t="s">
        <v>502</v>
      </c>
      <c r="C320" s="36">
        <v>0</v>
      </c>
      <c r="D320" s="36">
        <v>0.14285714285714285</v>
      </c>
      <c r="E320" s="36">
        <v>3.5714285714285712E-2</v>
      </c>
      <c r="F320" s="36">
        <v>0.5</v>
      </c>
      <c r="G320" s="36">
        <v>0.32142857142857145</v>
      </c>
      <c r="H320" s="36">
        <v>0</v>
      </c>
    </row>
    <row r="321" spans="2:8" ht="20.100000000000001" customHeight="1" thickBot="1" x14ac:dyDescent="0.25">
      <c r="B321" s="4" t="s">
        <v>503</v>
      </c>
      <c r="C321" s="36">
        <v>0.10344827586206896</v>
      </c>
      <c r="D321" s="36">
        <v>0.13793103448275862</v>
      </c>
      <c r="E321" s="36">
        <v>3.4482758620689655E-2</v>
      </c>
      <c r="F321" s="36">
        <v>0.31034482758620691</v>
      </c>
      <c r="G321" s="36">
        <v>0.2413793103448276</v>
      </c>
      <c r="H321" s="36">
        <v>0.17241379310344826</v>
      </c>
    </row>
    <row r="322" spans="2:8" ht="20.100000000000001" customHeight="1" thickBot="1" x14ac:dyDescent="0.25">
      <c r="B322" s="4" t="s">
        <v>504</v>
      </c>
      <c r="C322" s="36">
        <v>5.8823529411764705E-2</v>
      </c>
      <c r="D322" s="36">
        <v>0.17647058823529413</v>
      </c>
      <c r="E322" s="36">
        <v>0</v>
      </c>
      <c r="F322" s="36">
        <v>0.76470588235294112</v>
      </c>
      <c r="G322" s="36">
        <v>0</v>
      </c>
      <c r="H322" s="36">
        <v>0</v>
      </c>
    </row>
    <row r="323" spans="2:8" ht="20.100000000000001" customHeight="1" thickBot="1" x14ac:dyDescent="0.25">
      <c r="B323" s="4" t="s">
        <v>505</v>
      </c>
      <c r="C323" s="36">
        <v>0</v>
      </c>
      <c r="D323" s="36">
        <v>0.17241379310344829</v>
      </c>
      <c r="E323" s="36">
        <v>0</v>
      </c>
      <c r="F323" s="36">
        <v>0.41379310344827586</v>
      </c>
      <c r="G323" s="36">
        <v>0.20689655172413793</v>
      </c>
      <c r="H323" s="36">
        <v>0.20689655172413793</v>
      </c>
    </row>
    <row r="324" spans="2:8" ht="20.100000000000001" customHeight="1" thickBot="1" x14ac:dyDescent="0.25">
      <c r="B324" s="4" t="s">
        <v>506</v>
      </c>
      <c r="C324" s="36">
        <v>2.564102564102564E-2</v>
      </c>
      <c r="D324" s="36">
        <v>0</v>
      </c>
      <c r="E324" s="36">
        <v>0</v>
      </c>
      <c r="F324" s="36">
        <v>0.4358974358974359</v>
      </c>
      <c r="G324" s="36">
        <v>0.4358974358974359</v>
      </c>
      <c r="H324" s="36">
        <v>0.10256410256410253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0.16666666666666666</v>
      </c>
      <c r="E325" s="36">
        <v>0</v>
      </c>
      <c r="F325" s="36">
        <v>0.5</v>
      </c>
      <c r="G325" s="36">
        <v>0.33333333333333331</v>
      </c>
      <c r="H325" s="36">
        <v>0</v>
      </c>
    </row>
    <row r="326" spans="2:8" ht="20.100000000000001" customHeight="1" thickBot="1" x14ac:dyDescent="0.25">
      <c r="B326" s="4" t="s">
        <v>508</v>
      </c>
      <c r="C326" s="36">
        <v>1.6949152542372881E-2</v>
      </c>
      <c r="D326" s="36">
        <v>0.1864406779661017</v>
      </c>
      <c r="E326" s="36">
        <v>0</v>
      </c>
      <c r="F326" s="36">
        <v>0.42372881355932202</v>
      </c>
      <c r="G326" s="36">
        <v>0.3559322033898305</v>
      </c>
      <c r="H326" s="36">
        <v>1.6949152542373003E-2</v>
      </c>
    </row>
    <row r="327" spans="2:8" ht="20.100000000000001" customHeight="1" thickBot="1" x14ac:dyDescent="0.25">
      <c r="B327" s="4" t="s">
        <v>199</v>
      </c>
      <c r="C327" s="36">
        <v>2.5477707006369428E-2</v>
      </c>
      <c r="D327" s="36">
        <v>0.28025477707006369</v>
      </c>
      <c r="E327" s="36">
        <v>0.13375796178343949</v>
      </c>
      <c r="F327" s="36">
        <v>0.35668789808917195</v>
      </c>
      <c r="G327" s="36">
        <v>0.13375796178343949</v>
      </c>
      <c r="H327" s="36">
        <v>7.0063694267516047E-2</v>
      </c>
    </row>
    <row r="328" spans="2:8" ht="20.100000000000001" customHeight="1" thickBot="1" x14ac:dyDescent="0.25">
      <c r="B328" s="4" t="s">
        <v>509</v>
      </c>
      <c r="C328" s="36">
        <v>0</v>
      </c>
      <c r="D328" s="36">
        <v>0.375</v>
      </c>
      <c r="E328" s="36">
        <v>0</v>
      </c>
      <c r="F328" s="36">
        <v>0.125</v>
      </c>
      <c r="G328" s="36">
        <v>0.5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0.2</v>
      </c>
      <c r="E329" s="36">
        <v>0</v>
      </c>
      <c r="F329" s="36">
        <v>0.4</v>
      </c>
      <c r="G329" s="36">
        <v>0</v>
      </c>
      <c r="H329" s="36">
        <v>0.4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0.2</v>
      </c>
      <c r="E330" s="36">
        <v>0</v>
      </c>
      <c r="F330" s="36">
        <v>0.6</v>
      </c>
      <c r="G330" s="36">
        <v>0</v>
      </c>
      <c r="H330" s="36">
        <v>0.20000000000000007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1</v>
      </c>
      <c r="E331" s="36">
        <v>0</v>
      </c>
      <c r="F331" s="36">
        <v>0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0</v>
      </c>
      <c r="D332" s="36">
        <v>0.33333333333333331</v>
      </c>
      <c r="E332" s="36">
        <v>0</v>
      </c>
      <c r="F332" s="36">
        <v>0.33333333333333331</v>
      </c>
      <c r="G332" s="36">
        <v>0.16666666666666666</v>
      </c>
      <c r="H332" s="36">
        <v>0.16666666666666677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5.5555555555555552E-2</v>
      </c>
      <c r="E333" s="36">
        <v>0</v>
      </c>
      <c r="F333" s="36">
        <v>0.22222222222222221</v>
      </c>
      <c r="G333" s="36">
        <v>0.55555555555555558</v>
      </c>
      <c r="H333" s="36">
        <v>0.16666666666666663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</v>
      </c>
      <c r="E334" s="36">
        <v>0</v>
      </c>
      <c r="F334" s="36">
        <v>0.66666666666666663</v>
      </c>
      <c r="G334" s="36">
        <v>0</v>
      </c>
      <c r="H334" s="36">
        <v>0.33333333333333337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6.25E-2</v>
      </c>
      <c r="E335" s="36">
        <v>0</v>
      </c>
      <c r="F335" s="36">
        <v>0.375</v>
      </c>
      <c r="G335" s="36">
        <v>0.375</v>
      </c>
      <c r="H335" s="36">
        <v>0.1875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0.14285714285714285</v>
      </c>
      <c r="E336" s="36">
        <v>0</v>
      </c>
      <c r="F336" s="36">
        <v>0.7142857142857143</v>
      </c>
      <c r="G336" s="36">
        <v>0</v>
      </c>
      <c r="H336" s="36">
        <v>0.1428571428571429</v>
      </c>
    </row>
    <row r="337" spans="2:8" ht="20.100000000000001" customHeight="1" thickBot="1" x14ac:dyDescent="0.25">
      <c r="B337" s="4" t="s">
        <v>200</v>
      </c>
      <c r="C337" s="36">
        <v>3.0769230769230771E-2</v>
      </c>
      <c r="D337" s="36">
        <v>0.2</v>
      </c>
      <c r="E337" s="36">
        <v>3.0769230769230771E-2</v>
      </c>
      <c r="F337" s="36">
        <v>0.58461538461538465</v>
      </c>
      <c r="G337" s="36">
        <v>4.6153846153846156E-2</v>
      </c>
      <c r="H337" s="36">
        <v>0.10769230769230759</v>
      </c>
    </row>
    <row r="338" spans="2:8" ht="20.100000000000001" customHeight="1" thickBot="1" x14ac:dyDescent="0.25">
      <c r="B338" s="4" t="s">
        <v>518</v>
      </c>
      <c r="C338" s="36">
        <v>0</v>
      </c>
      <c r="D338" s="36">
        <v>0.16666666666666666</v>
      </c>
      <c r="E338" s="36">
        <v>0</v>
      </c>
      <c r="F338" s="36">
        <v>0.55555555555555558</v>
      </c>
      <c r="G338" s="36">
        <v>0.16666666666666666</v>
      </c>
      <c r="H338" s="36">
        <v>0.11111111111111113</v>
      </c>
    </row>
    <row r="339" spans="2:8" ht="20.100000000000001" customHeight="1" thickBot="1" x14ac:dyDescent="0.25">
      <c r="B339" s="4" t="s">
        <v>519</v>
      </c>
      <c r="C339" s="36">
        <v>7.6923076923076927E-2</v>
      </c>
      <c r="D339" s="36">
        <v>0</v>
      </c>
      <c r="E339" s="36">
        <v>0</v>
      </c>
      <c r="F339" s="36">
        <v>0.38461538461538464</v>
      </c>
      <c r="G339" s="36">
        <v>0</v>
      </c>
      <c r="H339" s="36">
        <v>0.53846153846153855</v>
      </c>
    </row>
    <row r="340" spans="2:8" ht="20.100000000000001" customHeight="1" thickBot="1" x14ac:dyDescent="0.25">
      <c r="B340" s="4" t="s">
        <v>520</v>
      </c>
      <c r="C340" s="36">
        <v>0</v>
      </c>
      <c r="D340" s="36">
        <v>0.20930232558139536</v>
      </c>
      <c r="E340" s="36">
        <v>0</v>
      </c>
      <c r="F340" s="36">
        <v>0.32558139534883723</v>
      </c>
      <c r="G340" s="36">
        <v>0.13953488372093023</v>
      </c>
      <c r="H340" s="36">
        <v>0.32558139534883712</v>
      </c>
    </row>
    <row r="341" spans="2:8" ht="20.100000000000001" customHeight="1" thickBot="1" x14ac:dyDescent="0.25">
      <c r="B341" s="4" t="s">
        <v>521</v>
      </c>
      <c r="C341" s="36">
        <v>8.3333333333333329E-2</v>
      </c>
      <c r="D341" s="36">
        <v>8.3333333333333329E-2</v>
      </c>
      <c r="E341" s="36">
        <v>0</v>
      </c>
      <c r="F341" s="36">
        <v>0.33333333333333331</v>
      </c>
      <c r="G341" s="36">
        <v>0.5</v>
      </c>
      <c r="H341" s="36">
        <v>0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1</v>
      </c>
      <c r="E342" s="36">
        <v>0</v>
      </c>
      <c r="F342" s="36">
        <v>0</v>
      </c>
      <c r="G342" s="36">
        <v>0</v>
      </c>
      <c r="H342" s="36">
        <v>0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0</v>
      </c>
      <c r="E343" s="36">
        <v>0</v>
      </c>
      <c r="F343" s="36">
        <v>1</v>
      </c>
      <c r="G343" s="36">
        <v>0</v>
      </c>
      <c r="H343" s="36">
        <v>0</v>
      </c>
    </row>
    <row r="344" spans="2:8" ht="20.100000000000001" customHeight="1" thickBot="1" x14ac:dyDescent="0.25">
      <c r="B344" s="4" t="s">
        <v>524</v>
      </c>
      <c r="C344" s="36">
        <v>5.8823529411764705E-2</v>
      </c>
      <c r="D344" s="36">
        <v>5.8823529411764705E-2</v>
      </c>
      <c r="E344" s="36">
        <v>0</v>
      </c>
      <c r="F344" s="36">
        <v>0.41176470588235292</v>
      </c>
      <c r="G344" s="36">
        <v>0.23529411764705882</v>
      </c>
      <c r="H344" s="36">
        <v>0.23529411764705882</v>
      </c>
    </row>
    <row r="345" spans="2:8" ht="20.100000000000001" customHeight="1" thickBot="1" x14ac:dyDescent="0.25">
      <c r="B345" s="4" t="s">
        <v>525</v>
      </c>
      <c r="C345" s="36">
        <v>0</v>
      </c>
      <c r="D345" s="36">
        <v>0.10169491525423729</v>
      </c>
      <c r="E345" s="36">
        <v>0</v>
      </c>
      <c r="F345" s="36">
        <v>0.23728813559322035</v>
      </c>
      <c r="G345" s="36">
        <v>0.47457627118644069</v>
      </c>
      <c r="H345" s="36">
        <v>0.1864406779661017</v>
      </c>
    </row>
    <row r="346" spans="2:8" ht="20.100000000000001" customHeight="1" thickBot="1" x14ac:dyDescent="0.25">
      <c r="B346" s="4" t="s">
        <v>526</v>
      </c>
      <c r="C346" s="36">
        <v>0</v>
      </c>
      <c r="D346" s="36">
        <v>0.13461538461538461</v>
      </c>
      <c r="E346" s="36">
        <v>0</v>
      </c>
      <c r="F346" s="36">
        <v>0.5</v>
      </c>
      <c r="G346" s="36">
        <v>0.36538461538461536</v>
      </c>
      <c r="H346" s="36">
        <v>0</v>
      </c>
    </row>
    <row r="347" spans="2:8" ht="20.100000000000001" customHeight="1" thickBot="1" x14ac:dyDescent="0.25">
      <c r="B347" s="4" t="s">
        <v>201</v>
      </c>
      <c r="C347" s="36">
        <v>3.7313432835820892E-2</v>
      </c>
      <c r="D347" s="36">
        <v>9.7014925373134331E-2</v>
      </c>
      <c r="E347" s="36">
        <v>5.2238805970149252E-2</v>
      </c>
      <c r="F347" s="36">
        <v>0.44029850746268656</v>
      </c>
      <c r="G347" s="36">
        <v>0.37313432835820898</v>
      </c>
      <c r="H347" s="36">
        <v>0</v>
      </c>
    </row>
    <row r="348" spans="2:8" ht="20.100000000000001" customHeight="1" thickBot="1" x14ac:dyDescent="0.25">
      <c r="B348" s="4" t="s">
        <v>527</v>
      </c>
      <c r="C348" s="36">
        <v>0</v>
      </c>
      <c r="D348" s="36">
        <v>0.27272727272727271</v>
      </c>
      <c r="E348" s="36">
        <v>0</v>
      </c>
      <c r="F348" s="36">
        <v>0.27272727272727271</v>
      </c>
      <c r="G348" s="36">
        <v>0.18181818181818182</v>
      </c>
      <c r="H348" s="36">
        <v>0.27272727272727276</v>
      </c>
    </row>
    <row r="349" spans="2:8" ht="20.100000000000001" customHeight="1" thickBot="1" x14ac:dyDescent="0.25">
      <c r="B349" s="4" t="s">
        <v>528</v>
      </c>
      <c r="C349" s="36">
        <v>3.8461538461538464E-2</v>
      </c>
      <c r="D349" s="36">
        <v>0.15384615384615385</v>
      </c>
      <c r="E349" s="36">
        <v>0</v>
      </c>
      <c r="F349" s="36">
        <v>0.53846153846153844</v>
      </c>
      <c r="G349" s="36">
        <v>0.19230769230769232</v>
      </c>
      <c r="H349" s="36">
        <v>7.6923076923076955E-2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0.125</v>
      </c>
      <c r="E350" s="36">
        <v>0</v>
      </c>
      <c r="F350" s="36">
        <v>0.375</v>
      </c>
      <c r="G350" s="36">
        <v>0.375</v>
      </c>
      <c r="H350" s="36">
        <v>0.125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</v>
      </c>
      <c r="F351" s="36">
        <v>0.5</v>
      </c>
      <c r="G351" s="36">
        <v>0</v>
      </c>
      <c r="H351" s="36">
        <v>0.5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1</v>
      </c>
      <c r="G352" s="36">
        <v>0</v>
      </c>
      <c r="H352" s="36">
        <v>0</v>
      </c>
    </row>
    <row r="353" spans="2:8" ht="20.100000000000001" customHeight="1" thickBot="1" x14ac:dyDescent="0.25">
      <c r="B353" s="4" t="s">
        <v>532</v>
      </c>
      <c r="C353" s="36">
        <v>0</v>
      </c>
      <c r="D353" s="36">
        <v>0.21276595744680851</v>
      </c>
      <c r="E353" s="36">
        <v>0.14893617021276595</v>
      </c>
      <c r="F353" s="36">
        <v>0.31914893617021278</v>
      </c>
      <c r="G353" s="36">
        <v>0.27659574468085107</v>
      </c>
      <c r="H353" s="36">
        <v>4.2553191489361708E-2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0.16666666666666666</v>
      </c>
      <c r="E354" s="36">
        <v>0</v>
      </c>
      <c r="F354" s="36">
        <v>0</v>
      </c>
      <c r="G354" s="36">
        <v>0.66666666666666663</v>
      </c>
      <c r="H354" s="36">
        <v>0.16666666666666674</v>
      </c>
    </row>
    <row r="355" spans="2:8" ht="20.100000000000001" customHeight="1" thickBot="1" x14ac:dyDescent="0.25">
      <c r="B355" s="4" t="s">
        <v>534</v>
      </c>
      <c r="C355" s="36">
        <v>0.33333333333333331</v>
      </c>
      <c r="D355" s="36">
        <v>0</v>
      </c>
      <c r="E355" s="36">
        <v>0</v>
      </c>
      <c r="F355" s="36">
        <v>0.66666666666666663</v>
      </c>
      <c r="G355" s="36">
        <v>0</v>
      </c>
      <c r="H355" s="36">
        <v>1.1102230246251565E-16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0</v>
      </c>
      <c r="E356" s="36">
        <v>0</v>
      </c>
      <c r="F356" s="36">
        <v>0.44444444444444442</v>
      </c>
      <c r="G356" s="36">
        <v>0.33333333333333331</v>
      </c>
      <c r="H356" s="36">
        <v>0.22222222222222227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0.2857142857142857</v>
      </c>
      <c r="F357" s="36">
        <v>0.5714285714285714</v>
      </c>
      <c r="G357" s="36">
        <v>0</v>
      </c>
      <c r="H357" s="36">
        <v>0.1428571428571429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0.2</v>
      </c>
      <c r="E358" s="36">
        <v>0</v>
      </c>
      <c r="F358" s="36">
        <v>0.4</v>
      </c>
      <c r="G358" s="36">
        <v>0.4</v>
      </c>
      <c r="H358" s="36">
        <v>0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</v>
      </c>
      <c r="E359" s="36">
        <v>0</v>
      </c>
      <c r="F359" s="36">
        <v>0</v>
      </c>
      <c r="G359" s="36">
        <v>1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1.1363636363636364E-2</v>
      </c>
      <c r="D360" s="36">
        <v>3.4090909090909088E-2</v>
      </c>
      <c r="E360" s="36">
        <v>0</v>
      </c>
      <c r="F360" s="36">
        <v>0.47727272727272729</v>
      </c>
      <c r="G360" s="36">
        <v>0.13636363636363635</v>
      </c>
      <c r="H360" s="36">
        <v>0.34090909090909094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0</v>
      </c>
      <c r="F361" s="36">
        <v>0.875</v>
      </c>
      <c r="G361" s="36">
        <v>0</v>
      </c>
      <c r="H361" s="36">
        <v>0.125</v>
      </c>
    </row>
    <row r="362" spans="2:8" ht="20.100000000000001" customHeight="1" thickBot="1" x14ac:dyDescent="0.25">
      <c r="B362" s="4" t="s">
        <v>540</v>
      </c>
      <c r="C362" s="36">
        <v>5.2631578947368418E-2</v>
      </c>
      <c r="D362" s="36">
        <v>0</v>
      </c>
      <c r="E362" s="36">
        <v>0</v>
      </c>
      <c r="F362" s="36">
        <v>0.73684210526315785</v>
      </c>
      <c r="G362" s="36">
        <v>0.21052631578947367</v>
      </c>
      <c r="H362" s="36">
        <v>0</v>
      </c>
    </row>
    <row r="363" spans="2:8" ht="20.100000000000001" customHeight="1" thickBot="1" x14ac:dyDescent="0.25">
      <c r="B363" s="4" t="s">
        <v>541</v>
      </c>
      <c r="C363" s="36">
        <v>0</v>
      </c>
      <c r="D363" s="36">
        <v>4.1666666666666664E-2</v>
      </c>
      <c r="E363" s="36">
        <v>0</v>
      </c>
      <c r="F363" s="36">
        <v>0.54166666666666663</v>
      </c>
      <c r="G363" s="36">
        <v>0.29166666666666669</v>
      </c>
      <c r="H363" s="36">
        <v>0.12500000000000006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0.5</v>
      </c>
      <c r="G364" s="36">
        <v>0.25</v>
      </c>
      <c r="H364" s="36">
        <v>0.25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</v>
      </c>
      <c r="G365" s="36">
        <v>0</v>
      </c>
      <c r="H365" s="36">
        <v>1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</v>
      </c>
      <c r="G366" s="36">
        <v>0</v>
      </c>
      <c r="H366" s="36">
        <v>1</v>
      </c>
    </row>
    <row r="367" spans="2:8" ht="20.100000000000001" customHeight="1" thickBot="1" x14ac:dyDescent="0.25">
      <c r="B367" s="4" t="s">
        <v>203</v>
      </c>
      <c r="C367" s="36">
        <v>7.2727272727272724E-2</v>
      </c>
      <c r="D367" s="36">
        <v>0.38181818181818183</v>
      </c>
      <c r="E367" s="36">
        <v>1.8181818181818181E-2</v>
      </c>
      <c r="F367" s="36">
        <v>7.2727272727272724E-2</v>
      </c>
      <c r="G367" s="36">
        <v>9.0909090909090912E-2</v>
      </c>
      <c r="H367" s="36">
        <v>0.36363636363636354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1</v>
      </c>
      <c r="G368" s="36">
        <v>0</v>
      </c>
      <c r="H368" s="36">
        <v>0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0.66666666666666663</v>
      </c>
      <c r="G369" s="36">
        <v>0.33333333333333331</v>
      </c>
      <c r="H369" s="36">
        <v>0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</v>
      </c>
      <c r="G370" s="36">
        <v>0</v>
      </c>
      <c r="H370" s="36">
        <v>1</v>
      </c>
    </row>
    <row r="371" spans="2:8" ht="20.100000000000001" customHeight="1" thickBot="1" x14ac:dyDescent="0.25">
      <c r="B371" s="4" t="s">
        <v>547</v>
      </c>
      <c r="C371" s="36">
        <v>0.14285714285714285</v>
      </c>
      <c r="D371" s="36">
        <v>0</v>
      </c>
      <c r="E371" s="36">
        <v>0.14285714285714285</v>
      </c>
      <c r="F371" s="36">
        <v>0.2857142857142857</v>
      </c>
      <c r="G371" s="36">
        <v>0.42857142857142855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0</v>
      </c>
      <c r="D372" s="36">
        <v>0.14285714285714285</v>
      </c>
      <c r="E372" s="36">
        <v>7.1428571428571425E-2</v>
      </c>
      <c r="F372" s="36">
        <v>0.5</v>
      </c>
      <c r="G372" s="36">
        <v>0.2857142857142857</v>
      </c>
      <c r="H372" s="36">
        <v>0</v>
      </c>
    </row>
    <row r="373" spans="2:8" ht="20.100000000000001" customHeight="1" thickBot="1" x14ac:dyDescent="0.25">
      <c r="B373" s="4" t="s">
        <v>548</v>
      </c>
      <c r="C373" s="36">
        <v>6.25E-2</v>
      </c>
      <c r="D373" s="36">
        <v>0.125</v>
      </c>
      <c r="E373" s="36">
        <v>0</v>
      </c>
      <c r="F373" s="36">
        <v>0.625</v>
      </c>
      <c r="G373" s="36">
        <v>0.1875</v>
      </c>
      <c r="H373" s="36">
        <v>0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</v>
      </c>
      <c r="G374" s="36">
        <v>0.66666666666666663</v>
      </c>
      <c r="H374" s="36">
        <v>0.33333333333333337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0</v>
      </c>
      <c r="G375" s="36">
        <v>0</v>
      </c>
      <c r="H375" s="36">
        <v>1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0.33333333333333331</v>
      </c>
      <c r="E376" s="36">
        <v>6.6666666666666666E-2</v>
      </c>
      <c r="F376" s="36">
        <v>0.13333333333333333</v>
      </c>
      <c r="G376" s="36">
        <v>0.46666666666666667</v>
      </c>
      <c r="H376" s="36">
        <v>0</v>
      </c>
    </row>
    <row r="377" spans="2:8" ht="20.100000000000001" customHeight="1" thickBot="1" x14ac:dyDescent="0.25">
      <c r="B377" s="4" t="s">
        <v>552</v>
      </c>
      <c r="C377" s="36">
        <v>0</v>
      </c>
      <c r="D377" s="36">
        <v>0.11764705882352941</v>
      </c>
      <c r="E377" s="36">
        <v>0</v>
      </c>
      <c r="F377" s="36">
        <v>0.47058823529411764</v>
      </c>
      <c r="G377" s="36">
        <v>0.17647058823529413</v>
      </c>
      <c r="H377" s="36">
        <v>0.23529411764705879</v>
      </c>
    </row>
    <row r="378" spans="2:8" ht="20.100000000000001" customHeight="1" thickBot="1" x14ac:dyDescent="0.25">
      <c r="B378" s="4" t="s">
        <v>553</v>
      </c>
      <c r="C378" s="36">
        <v>5.8823529411764705E-2</v>
      </c>
      <c r="D378" s="36">
        <v>0.12745098039215685</v>
      </c>
      <c r="E378" s="36">
        <v>1.4705882352941176E-2</v>
      </c>
      <c r="F378" s="36">
        <v>0.66176470588235292</v>
      </c>
      <c r="G378" s="36">
        <v>0.12745098039215685</v>
      </c>
      <c r="H378" s="36">
        <v>9.8039215686275272E-3</v>
      </c>
    </row>
    <row r="379" spans="2:8" ht="20.100000000000001" customHeight="1" thickBot="1" x14ac:dyDescent="0.25">
      <c r="B379" s="4" t="s">
        <v>204</v>
      </c>
      <c r="C379" s="36">
        <v>6.0606060606060608E-2</v>
      </c>
      <c r="D379" s="36">
        <v>0.21212121212121213</v>
      </c>
      <c r="E379" s="36">
        <v>0</v>
      </c>
      <c r="F379" s="36">
        <v>0.33333333333333331</v>
      </c>
      <c r="G379" s="36">
        <v>0.12121212121212122</v>
      </c>
      <c r="H379" s="36">
        <v>0.27272727272727276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0.5</v>
      </c>
      <c r="E380" s="36">
        <v>0</v>
      </c>
      <c r="F380" s="36">
        <v>0.25</v>
      </c>
      <c r="G380" s="36">
        <v>0</v>
      </c>
      <c r="H380" s="36">
        <v>0.25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0.33333333333333331</v>
      </c>
      <c r="E381" s="36">
        <v>0</v>
      </c>
      <c r="F381" s="36">
        <v>0.44444444444444442</v>
      </c>
      <c r="G381" s="36">
        <v>0.22222222222222221</v>
      </c>
      <c r="H381" s="36">
        <v>0</v>
      </c>
    </row>
    <row r="382" spans="2:8" ht="20.100000000000001" customHeight="1" thickBot="1" x14ac:dyDescent="0.25">
      <c r="B382" s="4" t="s">
        <v>556</v>
      </c>
      <c r="C382" s="36">
        <v>4.3478260869565216E-2</v>
      </c>
      <c r="D382" s="36">
        <v>0</v>
      </c>
      <c r="E382" s="36">
        <v>0</v>
      </c>
      <c r="F382" s="36">
        <v>0.47826086956521741</v>
      </c>
      <c r="G382" s="36">
        <v>0.34782608695652173</v>
      </c>
      <c r="H382" s="36">
        <v>0.13043478260869568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0.1111111111111111</v>
      </c>
      <c r="E383" s="36">
        <v>0.22222222222222221</v>
      </c>
      <c r="F383" s="36">
        <v>0.55555555555555558</v>
      </c>
      <c r="G383" s="36">
        <v>0</v>
      </c>
      <c r="H383" s="36">
        <v>0.11111111111111105</v>
      </c>
    </row>
    <row r="384" spans="2:8" ht="20.100000000000001" customHeight="1" thickBot="1" x14ac:dyDescent="0.25">
      <c r="B384" s="4" t="s">
        <v>558</v>
      </c>
      <c r="C384" s="36">
        <v>3.0303030303030304E-2</v>
      </c>
      <c r="D384" s="36">
        <v>6.0606060606060608E-2</v>
      </c>
      <c r="E384" s="36">
        <v>6.0606060606060608E-2</v>
      </c>
      <c r="F384" s="36">
        <v>0.48484848484848486</v>
      </c>
      <c r="G384" s="36">
        <v>9.0909090909090912E-2</v>
      </c>
      <c r="H384" s="36">
        <v>0.27272727272727282</v>
      </c>
    </row>
    <row r="385" spans="2:8" ht="20.100000000000001" customHeight="1" thickBot="1" x14ac:dyDescent="0.25">
      <c r="B385" s="4" t="s">
        <v>559</v>
      </c>
      <c r="C385" s="36">
        <v>5.8823529411764705E-2</v>
      </c>
      <c r="D385" s="36">
        <v>0.47058823529411764</v>
      </c>
      <c r="E385" s="36">
        <v>0</v>
      </c>
      <c r="F385" s="36">
        <v>0.17647058823529413</v>
      </c>
      <c r="G385" s="36">
        <v>0.11764705882352941</v>
      </c>
      <c r="H385" s="36">
        <v>0.17647058823529407</v>
      </c>
    </row>
    <row r="386" spans="2:8" ht="20.100000000000001" customHeight="1" thickBot="1" x14ac:dyDescent="0.25">
      <c r="B386" s="4" t="s">
        <v>647</v>
      </c>
      <c r="C386" s="36">
        <v>0</v>
      </c>
      <c r="D386" s="36">
        <v>6.6666666666666666E-2</v>
      </c>
      <c r="E386" s="36">
        <v>0</v>
      </c>
      <c r="F386" s="36">
        <v>0.8666666666666667</v>
      </c>
      <c r="G386" s="36">
        <v>6.6666666666666666E-2</v>
      </c>
      <c r="H386" s="36">
        <v>0</v>
      </c>
    </row>
    <row r="387" spans="2:8" ht="20.100000000000001" customHeight="1" thickBot="1" x14ac:dyDescent="0.25">
      <c r="B387" s="4" t="s">
        <v>560</v>
      </c>
      <c r="C387" s="36">
        <v>7.6923076923076927E-2</v>
      </c>
      <c r="D387" s="36">
        <v>0</v>
      </c>
      <c r="E387" s="36">
        <v>7.6923076923076927E-2</v>
      </c>
      <c r="F387" s="36">
        <v>0.61538461538461542</v>
      </c>
      <c r="G387" s="36">
        <v>0.23076923076923078</v>
      </c>
      <c r="H387" s="36">
        <v>0</v>
      </c>
    </row>
    <row r="388" spans="2:8" ht="20.100000000000001" customHeight="1" thickBot="1" x14ac:dyDescent="0.25">
      <c r="B388" s="4" t="s">
        <v>561</v>
      </c>
      <c r="C388" s="36">
        <v>0</v>
      </c>
      <c r="D388" s="36">
        <v>0.14285714285714285</v>
      </c>
      <c r="E388" s="36">
        <v>0</v>
      </c>
      <c r="F388" s="36">
        <v>0.5</v>
      </c>
      <c r="G388" s="36">
        <v>0.14285714285714285</v>
      </c>
      <c r="H388" s="36">
        <v>0.21428571428571436</v>
      </c>
    </row>
    <row r="389" spans="2:8" ht="20.100000000000001" customHeight="1" thickBot="1" x14ac:dyDescent="0.25">
      <c r="B389" s="4" t="s">
        <v>562</v>
      </c>
      <c r="C389" s="36">
        <v>0</v>
      </c>
      <c r="D389" s="36">
        <v>0.2</v>
      </c>
      <c r="E389" s="36">
        <v>0.13333333333333333</v>
      </c>
      <c r="F389" s="36">
        <v>0.13333333333333333</v>
      </c>
      <c r="G389" s="36">
        <v>0.26666666666666666</v>
      </c>
      <c r="H389" s="36">
        <v>0.26666666666666677</v>
      </c>
    </row>
    <row r="390" spans="2:8" ht="20.100000000000001" customHeight="1" thickBot="1" x14ac:dyDescent="0.25">
      <c r="B390" s="4" t="s">
        <v>563</v>
      </c>
      <c r="C390" s="36">
        <v>9.7087378640776691E-3</v>
      </c>
      <c r="D390" s="36">
        <v>2.9126213592233011E-2</v>
      </c>
      <c r="E390" s="36">
        <v>3.8834951456310676E-2</v>
      </c>
      <c r="F390" s="36">
        <v>0.60679611650485432</v>
      </c>
      <c r="G390" s="36">
        <v>0.26699029126213591</v>
      </c>
      <c r="H390" s="36">
        <v>4.8543689320388439E-2</v>
      </c>
    </row>
    <row r="391" spans="2:8" ht="20.100000000000001" customHeight="1" thickBot="1" x14ac:dyDescent="0.25">
      <c r="B391" s="4" t="s">
        <v>564</v>
      </c>
      <c r="C391" s="36">
        <v>0</v>
      </c>
      <c r="D391" s="36">
        <v>7.5949367088607597E-2</v>
      </c>
      <c r="E391" s="36">
        <v>1.2658227848101266E-2</v>
      </c>
      <c r="F391" s="36">
        <v>0.25316455696202533</v>
      </c>
      <c r="G391" s="36">
        <v>0.31645569620253167</v>
      </c>
      <c r="H391" s="36">
        <v>0.34177215189873422</v>
      </c>
    </row>
    <row r="392" spans="2:8" ht="20.100000000000001" customHeight="1" thickBot="1" x14ac:dyDescent="0.25">
      <c r="B392" s="4" t="s">
        <v>565</v>
      </c>
      <c r="C392" s="36">
        <v>2.8112449799196786E-2</v>
      </c>
      <c r="D392" s="36">
        <v>2.0080321285140562E-2</v>
      </c>
      <c r="E392" s="36">
        <v>0</v>
      </c>
      <c r="F392" s="36">
        <v>0.2289156626506024</v>
      </c>
      <c r="G392" s="36">
        <v>0.39759036144578314</v>
      </c>
      <c r="H392" s="36">
        <v>0.3253012048192771</v>
      </c>
    </row>
    <row r="393" spans="2:8" ht="20.100000000000001" customHeight="1" thickBot="1" x14ac:dyDescent="0.25">
      <c r="B393" s="4" t="s">
        <v>566</v>
      </c>
      <c r="C393" s="36">
        <v>3.9473684210526314E-2</v>
      </c>
      <c r="D393" s="36">
        <v>2.6315789473684209E-2</v>
      </c>
      <c r="E393" s="36">
        <v>4.6052631578947366E-2</v>
      </c>
      <c r="F393" s="36">
        <v>0.47368421052631576</v>
      </c>
      <c r="G393" s="36">
        <v>0.23026315789473684</v>
      </c>
      <c r="H393" s="36">
        <v>0.18421052631578955</v>
      </c>
    </row>
    <row r="394" spans="2:8" ht="20.100000000000001" customHeight="1" thickBot="1" x14ac:dyDescent="0.25">
      <c r="B394" s="4" t="s">
        <v>567</v>
      </c>
      <c r="C394" s="36">
        <v>2.4221453287197232E-2</v>
      </c>
      <c r="D394" s="36">
        <v>5.1903114186851208E-2</v>
      </c>
      <c r="E394" s="36">
        <v>3.4602076124567475E-3</v>
      </c>
      <c r="F394" s="36">
        <v>0.43598615916955019</v>
      </c>
      <c r="G394" s="36">
        <v>0.22491349480968859</v>
      </c>
      <c r="H394" s="36">
        <v>0.25951557093425592</v>
      </c>
    </row>
    <row r="395" spans="2:8" ht="20.100000000000001" customHeight="1" thickBot="1" x14ac:dyDescent="0.25">
      <c r="B395" s="4" t="s">
        <v>568</v>
      </c>
      <c r="C395" s="36">
        <v>0</v>
      </c>
      <c r="D395" s="36">
        <v>0.2</v>
      </c>
      <c r="E395" s="36">
        <v>0</v>
      </c>
      <c r="F395" s="36">
        <v>0.2</v>
      </c>
      <c r="G395" s="36">
        <v>0.3</v>
      </c>
      <c r="H395" s="36">
        <v>0.3000000000000001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6.8181818181818177E-2</v>
      </c>
      <c r="E396" s="36">
        <v>0</v>
      </c>
      <c r="F396" s="36">
        <v>0.65909090909090906</v>
      </c>
      <c r="G396" s="36">
        <v>0.22727272727272727</v>
      </c>
      <c r="H396" s="36">
        <v>4.5454545454545553E-2</v>
      </c>
    </row>
    <row r="397" spans="2:8" ht="20.100000000000001" customHeight="1" thickBot="1" x14ac:dyDescent="0.25">
      <c r="B397" s="4" t="s">
        <v>570</v>
      </c>
      <c r="C397" s="36">
        <v>6.9444444444444441E-3</v>
      </c>
      <c r="D397" s="36">
        <v>2.0833333333333332E-2</v>
      </c>
      <c r="E397" s="36">
        <v>4.1666666666666664E-2</v>
      </c>
      <c r="F397" s="36">
        <v>0.57638888888888884</v>
      </c>
      <c r="G397" s="36">
        <v>0.16666666666666666</v>
      </c>
      <c r="H397" s="36">
        <v>0.18750000000000008</v>
      </c>
    </row>
    <row r="398" spans="2:8" ht="20.100000000000001" customHeight="1" thickBot="1" x14ac:dyDescent="0.25">
      <c r="B398" s="4" t="s">
        <v>571</v>
      </c>
      <c r="C398" s="36">
        <v>0</v>
      </c>
      <c r="D398" s="36">
        <v>0.13157894736842105</v>
      </c>
      <c r="E398" s="36">
        <v>4.3859649122807015E-2</v>
      </c>
      <c r="F398" s="36">
        <v>0.5</v>
      </c>
      <c r="G398" s="36">
        <v>0.11403508771929824</v>
      </c>
      <c r="H398" s="36">
        <v>0.2105263157894737</v>
      </c>
    </row>
    <row r="399" spans="2:8" ht="20.100000000000001" customHeight="1" thickBot="1" x14ac:dyDescent="0.25">
      <c r="B399" s="4" t="s">
        <v>205</v>
      </c>
      <c r="C399" s="36">
        <v>8.2704063286587557E-3</v>
      </c>
      <c r="D399" s="36">
        <v>1.1147069399496584E-2</v>
      </c>
      <c r="E399" s="36">
        <v>1.3664149586479683E-2</v>
      </c>
      <c r="F399" s="36">
        <v>0.41316073354908306</v>
      </c>
      <c r="G399" s="36">
        <v>0.25206760158216468</v>
      </c>
      <c r="H399" s="36">
        <v>0.30169003955411722</v>
      </c>
    </row>
    <row r="400" spans="2:8" ht="20.100000000000001" customHeight="1" thickBot="1" x14ac:dyDescent="0.25">
      <c r="B400" s="4" t="s">
        <v>572</v>
      </c>
      <c r="C400" s="36">
        <v>5.2631578947368418E-2</v>
      </c>
      <c r="D400" s="36">
        <v>8.771929824561403E-2</v>
      </c>
      <c r="E400" s="36">
        <v>0</v>
      </c>
      <c r="F400" s="36">
        <v>0.33333333333333331</v>
      </c>
      <c r="G400" s="36">
        <v>0</v>
      </c>
      <c r="H400" s="36">
        <v>0.52631578947368429</v>
      </c>
    </row>
    <row r="401" spans="2:8" ht="20.100000000000001" customHeight="1" thickBot="1" x14ac:dyDescent="0.25">
      <c r="B401" s="4" t="s">
        <v>573</v>
      </c>
      <c r="C401" s="36">
        <v>1.3698630136986301E-2</v>
      </c>
      <c r="D401" s="36">
        <v>5.4794520547945202E-2</v>
      </c>
      <c r="E401" s="36">
        <v>1.3698630136986301E-2</v>
      </c>
      <c r="F401" s="36">
        <v>0.52054794520547942</v>
      </c>
      <c r="G401" s="36">
        <v>0.21232876712328766</v>
      </c>
      <c r="H401" s="36">
        <v>0.184931506849315</v>
      </c>
    </row>
    <row r="402" spans="2:8" ht="20.100000000000001" customHeight="1" thickBot="1" x14ac:dyDescent="0.25">
      <c r="B402" s="4" t="s">
        <v>574</v>
      </c>
      <c r="C402" s="36">
        <v>6.0606060606060606E-3</v>
      </c>
      <c r="D402" s="36">
        <v>6.0606060606060608E-2</v>
      </c>
      <c r="E402" s="36">
        <v>6.0606060606060606E-3</v>
      </c>
      <c r="F402" s="36">
        <v>0.5636363636363636</v>
      </c>
      <c r="G402" s="36">
        <v>0.28484848484848485</v>
      </c>
      <c r="H402" s="36">
        <v>7.8787878787878796E-2</v>
      </c>
    </row>
    <row r="403" spans="2:8" ht="20.100000000000001" customHeight="1" thickBot="1" x14ac:dyDescent="0.25">
      <c r="B403" s="4" t="s">
        <v>575</v>
      </c>
      <c r="C403" s="36">
        <v>1.5503875968992248E-2</v>
      </c>
      <c r="D403" s="36">
        <v>0.13178294573643412</v>
      </c>
      <c r="E403" s="36">
        <v>7.7519379844961239E-3</v>
      </c>
      <c r="F403" s="36">
        <v>0.46511627906976744</v>
      </c>
      <c r="G403" s="36">
        <v>0.17054263565891473</v>
      </c>
      <c r="H403" s="36">
        <v>0.2093023255813953</v>
      </c>
    </row>
    <row r="404" spans="2:8" ht="20.100000000000001" customHeight="1" thickBot="1" x14ac:dyDescent="0.25">
      <c r="B404" s="4" t="s">
        <v>576</v>
      </c>
      <c r="C404" s="36">
        <v>2.3529411764705882E-2</v>
      </c>
      <c r="D404" s="36">
        <v>2.9411764705882353E-2</v>
      </c>
      <c r="E404" s="36">
        <v>5.2941176470588235E-2</v>
      </c>
      <c r="F404" s="36">
        <v>0.49411764705882355</v>
      </c>
      <c r="G404" s="36">
        <v>0.25882352941176473</v>
      </c>
      <c r="H404" s="36">
        <v>0.14117647058823518</v>
      </c>
    </row>
    <row r="405" spans="2:8" ht="20.100000000000001" customHeight="1" thickBot="1" x14ac:dyDescent="0.25">
      <c r="B405" s="4" t="s">
        <v>577</v>
      </c>
      <c r="C405" s="36">
        <v>3.2608695652173912E-2</v>
      </c>
      <c r="D405" s="36">
        <v>2.1739130434782608E-2</v>
      </c>
      <c r="E405" s="36">
        <v>2.1739130434782608E-2</v>
      </c>
      <c r="F405" s="36">
        <v>0.39130434782608697</v>
      </c>
      <c r="G405" s="36">
        <v>0.28260869565217389</v>
      </c>
      <c r="H405" s="36">
        <v>0.24999999999999994</v>
      </c>
    </row>
    <row r="406" spans="2:8" ht="20.100000000000001" customHeight="1" thickBot="1" x14ac:dyDescent="0.25">
      <c r="B406" s="4" t="s">
        <v>578</v>
      </c>
      <c r="C406" s="36">
        <v>4.0983606557377046E-2</v>
      </c>
      <c r="D406" s="36">
        <v>8.1967213114754092E-2</v>
      </c>
      <c r="E406" s="36">
        <v>5.737704918032787E-2</v>
      </c>
      <c r="F406" s="36">
        <v>0.49180327868852458</v>
      </c>
      <c r="G406" s="36">
        <v>0.32786885245901637</v>
      </c>
      <c r="H406" s="36">
        <v>0</v>
      </c>
    </row>
    <row r="407" spans="2:8" ht="20.100000000000001" customHeight="1" thickBot="1" x14ac:dyDescent="0.25">
      <c r="B407" s="4" t="s">
        <v>579</v>
      </c>
      <c r="C407" s="36">
        <v>2.7027027027027029E-2</v>
      </c>
      <c r="D407" s="36">
        <v>9.45945945945946E-2</v>
      </c>
      <c r="E407" s="36">
        <v>0</v>
      </c>
      <c r="F407" s="36">
        <v>0.40540540540540543</v>
      </c>
      <c r="G407" s="36">
        <v>0.20270270270270271</v>
      </c>
      <c r="H407" s="36">
        <v>0.27027027027027029</v>
      </c>
    </row>
    <row r="408" spans="2:8" ht="20.100000000000001" customHeight="1" thickBot="1" x14ac:dyDescent="0.25">
      <c r="B408" s="4" t="s">
        <v>580</v>
      </c>
      <c r="C408" s="36">
        <v>0</v>
      </c>
      <c r="D408" s="36">
        <v>8.4507042253521125E-2</v>
      </c>
      <c r="E408" s="36">
        <v>0</v>
      </c>
      <c r="F408" s="36">
        <v>0.50704225352112675</v>
      </c>
      <c r="G408" s="36">
        <v>0.22535211267605634</v>
      </c>
      <c r="H408" s="36">
        <v>0.18309859154929578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0.42105263157894735</v>
      </c>
      <c r="E409" s="36">
        <v>5.2631578947368418E-2</v>
      </c>
      <c r="F409" s="36">
        <v>0.10526315789473684</v>
      </c>
      <c r="G409" s="36">
        <v>0.42105263157894735</v>
      </c>
      <c r="H409" s="36">
        <v>0</v>
      </c>
    </row>
    <row r="410" spans="2:8" ht="20.100000000000001" customHeight="1" thickBot="1" x14ac:dyDescent="0.25">
      <c r="B410" s="4" t="s">
        <v>582</v>
      </c>
      <c r="C410" s="36">
        <v>0</v>
      </c>
      <c r="D410" s="36">
        <v>0.22222222222222221</v>
      </c>
      <c r="E410" s="36">
        <v>0</v>
      </c>
      <c r="F410" s="36">
        <v>0.53333333333333333</v>
      </c>
      <c r="G410" s="36">
        <v>0.24444444444444444</v>
      </c>
      <c r="H410" s="36">
        <v>0</v>
      </c>
    </row>
    <row r="411" spans="2:8" ht="20.100000000000001" customHeight="1" thickBot="1" x14ac:dyDescent="0.25">
      <c r="B411" s="4" t="s">
        <v>583</v>
      </c>
      <c r="C411" s="36">
        <v>2.8037383177570093E-2</v>
      </c>
      <c r="D411" s="36">
        <v>0.15887850467289719</v>
      </c>
      <c r="E411" s="36">
        <v>1.4018691588785047E-2</v>
      </c>
      <c r="F411" s="36">
        <v>0.56074766355140182</v>
      </c>
      <c r="G411" s="36">
        <v>0.1822429906542056</v>
      </c>
      <c r="H411" s="36">
        <v>5.6074766355140276E-2</v>
      </c>
    </row>
    <row r="412" spans="2:8" ht="20.100000000000001" customHeight="1" thickBot="1" x14ac:dyDescent="0.25">
      <c r="B412" s="4" t="s">
        <v>584</v>
      </c>
      <c r="C412" s="36">
        <v>1.8867924528301886E-2</v>
      </c>
      <c r="D412" s="36">
        <v>0.20754716981132076</v>
      </c>
      <c r="E412" s="36">
        <v>0</v>
      </c>
      <c r="F412" s="36">
        <v>0.35849056603773582</v>
      </c>
      <c r="G412" s="36">
        <v>0.28301886792452829</v>
      </c>
      <c r="H412" s="36">
        <v>0.13207547169811329</v>
      </c>
    </row>
    <row r="413" spans="2:8" ht="20.100000000000001" customHeight="1" thickBot="1" x14ac:dyDescent="0.25">
      <c r="B413" s="4" t="s">
        <v>585</v>
      </c>
      <c r="C413" s="36">
        <v>1.1111111111111112E-2</v>
      </c>
      <c r="D413" s="36">
        <v>0.26666666666666666</v>
      </c>
      <c r="E413" s="36">
        <v>0</v>
      </c>
      <c r="F413" s="36">
        <v>0.31111111111111112</v>
      </c>
      <c r="G413" s="36">
        <v>0.16666666666666666</v>
      </c>
      <c r="H413" s="36">
        <v>0.24444444444444455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0.15151515151515152</v>
      </c>
      <c r="E414" s="36">
        <v>0</v>
      </c>
      <c r="F414" s="36">
        <v>0.75757575757575757</v>
      </c>
      <c r="G414" s="36">
        <v>9.0909090909090912E-2</v>
      </c>
      <c r="H414" s="36">
        <v>0</v>
      </c>
    </row>
    <row r="415" spans="2:8" ht="20.100000000000001" customHeight="1" thickBot="1" x14ac:dyDescent="0.25">
      <c r="B415" s="4" t="s">
        <v>206</v>
      </c>
      <c r="C415" s="36">
        <v>0</v>
      </c>
      <c r="D415" s="36">
        <v>0.13440860215053763</v>
      </c>
      <c r="E415" s="36">
        <v>1.7921146953405018E-3</v>
      </c>
      <c r="F415" s="36">
        <v>0.37455197132616486</v>
      </c>
      <c r="G415" s="36">
        <v>0.12007168458781362</v>
      </c>
      <c r="H415" s="36">
        <v>0.36917562724014341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0.5</v>
      </c>
      <c r="E416" s="36">
        <v>0</v>
      </c>
      <c r="F416" s="36">
        <v>0.14285714285714285</v>
      </c>
      <c r="G416" s="36">
        <v>0.35714285714285715</v>
      </c>
      <c r="H416" s="36">
        <v>0</v>
      </c>
    </row>
    <row r="417" spans="2:8" ht="20.100000000000001" customHeight="1" thickBot="1" x14ac:dyDescent="0.25">
      <c r="B417" s="4" t="s">
        <v>588</v>
      </c>
      <c r="C417" s="36">
        <v>0</v>
      </c>
      <c r="D417" s="36">
        <v>0.3611111111111111</v>
      </c>
      <c r="E417" s="36">
        <v>0</v>
      </c>
      <c r="F417" s="36">
        <v>0.3611111111111111</v>
      </c>
      <c r="G417" s="36">
        <v>0.19444444444444445</v>
      </c>
      <c r="H417" s="36">
        <v>8.3333333333333287E-2</v>
      </c>
    </row>
    <row r="418" spans="2:8" ht="20.100000000000001" customHeight="1" thickBot="1" x14ac:dyDescent="0.25">
      <c r="B418" s="4" t="s">
        <v>589</v>
      </c>
      <c r="C418" s="36">
        <v>0</v>
      </c>
      <c r="D418" s="36">
        <v>0.18181818181818182</v>
      </c>
      <c r="E418" s="36">
        <v>0</v>
      </c>
      <c r="F418" s="36">
        <v>0.50649350649350644</v>
      </c>
      <c r="G418" s="36">
        <v>0.20779220779220781</v>
      </c>
      <c r="H418" s="36">
        <v>0.10389610389610388</v>
      </c>
    </row>
    <row r="419" spans="2:8" ht="20.100000000000001" customHeight="1" thickBot="1" x14ac:dyDescent="0.25">
      <c r="B419" s="4" t="s">
        <v>590</v>
      </c>
      <c r="C419" s="36">
        <v>0</v>
      </c>
      <c r="D419" s="36">
        <v>0.41935483870967744</v>
      </c>
      <c r="E419" s="36">
        <v>0</v>
      </c>
      <c r="F419" s="36">
        <v>0.45161290322580644</v>
      </c>
      <c r="G419" s="36">
        <v>0.12903225806451613</v>
      </c>
      <c r="H419" s="36">
        <v>0</v>
      </c>
    </row>
    <row r="420" spans="2:8" ht="20.100000000000001" customHeight="1" thickBot="1" x14ac:dyDescent="0.25">
      <c r="B420" s="4" t="s">
        <v>591</v>
      </c>
      <c r="C420" s="36">
        <v>1.6949152542372881E-2</v>
      </c>
      <c r="D420" s="36">
        <v>0.15254237288135594</v>
      </c>
      <c r="E420" s="36">
        <v>0</v>
      </c>
      <c r="F420" s="36">
        <v>0.42372881355932202</v>
      </c>
      <c r="G420" s="36">
        <v>0.22033898305084745</v>
      </c>
      <c r="H420" s="36">
        <v>0.18644067796610173</v>
      </c>
    </row>
    <row r="421" spans="2:8" ht="20.100000000000001" customHeight="1" thickBot="1" x14ac:dyDescent="0.25">
      <c r="B421" s="4" t="s">
        <v>592</v>
      </c>
      <c r="C421" s="36">
        <v>0</v>
      </c>
      <c r="D421" s="36">
        <v>0.1875</v>
      </c>
      <c r="E421" s="36">
        <v>0</v>
      </c>
      <c r="F421" s="36">
        <v>0.6875</v>
      </c>
      <c r="G421" s="36">
        <v>6.25E-2</v>
      </c>
      <c r="H421" s="36">
        <v>6.25E-2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0.10526315789473684</v>
      </c>
      <c r="E422" s="36">
        <v>0</v>
      </c>
      <c r="F422" s="36">
        <v>0.68421052631578949</v>
      </c>
      <c r="G422" s="36">
        <v>0.21052631578947367</v>
      </c>
      <c r="H422" s="36">
        <v>0</v>
      </c>
    </row>
    <row r="423" spans="2:8" ht="20.100000000000001" customHeight="1" thickBot="1" x14ac:dyDescent="0.25">
      <c r="B423" s="4" t="s">
        <v>594</v>
      </c>
      <c r="C423" s="36">
        <v>7.6923076923076927E-2</v>
      </c>
      <c r="D423" s="36">
        <v>0.24615384615384617</v>
      </c>
      <c r="E423" s="36">
        <v>0</v>
      </c>
      <c r="F423" s="36">
        <v>0.44615384615384618</v>
      </c>
      <c r="G423" s="36">
        <v>0.15384615384615385</v>
      </c>
      <c r="H423" s="36">
        <v>7.6923076923076927E-2</v>
      </c>
    </row>
    <row r="424" spans="2:8" ht="20.100000000000001" customHeight="1" thickBot="1" x14ac:dyDescent="0.25">
      <c r="B424" s="4" t="s">
        <v>595</v>
      </c>
      <c r="C424" s="36">
        <v>2.7247956403269754E-3</v>
      </c>
      <c r="D424" s="36">
        <v>6.8119891008174394E-2</v>
      </c>
      <c r="E424" s="36">
        <v>1.6348773841961851E-2</v>
      </c>
      <c r="F424" s="36">
        <v>0.15803814713896458</v>
      </c>
      <c r="G424" s="36">
        <v>0.17711171662125341</v>
      </c>
      <c r="H424" s="36">
        <v>0.57765667574931867</v>
      </c>
    </row>
    <row r="425" spans="2:8" ht="20.100000000000001" customHeight="1" thickBot="1" x14ac:dyDescent="0.25">
      <c r="B425" s="4" t="s">
        <v>596</v>
      </c>
      <c r="C425" s="36">
        <v>3.4482758620689655E-2</v>
      </c>
      <c r="D425" s="36">
        <v>0.10344827586206896</v>
      </c>
      <c r="E425" s="36">
        <v>6.8965517241379309E-2</v>
      </c>
      <c r="F425" s="36">
        <v>0.27586206896551724</v>
      </c>
      <c r="G425" s="36">
        <v>0.34482758620689657</v>
      </c>
      <c r="H425" s="36">
        <v>0.17241379310344829</v>
      </c>
    </row>
    <row r="426" spans="2:8" ht="20.100000000000001" customHeight="1" thickBot="1" x14ac:dyDescent="0.25">
      <c r="B426" s="4" t="s">
        <v>597</v>
      </c>
      <c r="C426" s="36">
        <v>0</v>
      </c>
      <c r="D426" s="36">
        <v>0.46153846153846156</v>
      </c>
      <c r="E426" s="36">
        <v>0</v>
      </c>
      <c r="F426" s="36">
        <v>7.6923076923076927E-2</v>
      </c>
      <c r="G426" s="36">
        <v>7.6923076923076927E-2</v>
      </c>
      <c r="H426" s="36">
        <v>0.38461538461538458</v>
      </c>
    </row>
    <row r="427" spans="2:8" ht="20.100000000000001" customHeight="1" thickBot="1" x14ac:dyDescent="0.25">
      <c r="B427" s="4" t="s">
        <v>598</v>
      </c>
      <c r="C427" s="36">
        <v>3.2786885245901641E-2</v>
      </c>
      <c r="D427" s="36">
        <v>0.31147540983606559</v>
      </c>
      <c r="E427" s="36">
        <v>0</v>
      </c>
      <c r="F427" s="36">
        <v>0.27868852459016391</v>
      </c>
      <c r="G427" s="36">
        <v>0.13934426229508196</v>
      </c>
      <c r="H427" s="36">
        <v>0.23770491803278687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5.6603773584905662E-2</v>
      </c>
      <c r="E428" s="36">
        <v>0</v>
      </c>
      <c r="F428" s="36">
        <v>0.47169811320754718</v>
      </c>
      <c r="G428" s="36">
        <v>0.16981132075471697</v>
      </c>
      <c r="H428" s="36">
        <v>0.30188679245283023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0.22222222222222221</v>
      </c>
      <c r="E429" s="36">
        <v>5.5555555555555552E-2</v>
      </c>
      <c r="F429" s="36">
        <v>0.33333333333333331</v>
      </c>
      <c r="G429" s="36">
        <v>0.22222222222222221</v>
      </c>
      <c r="H429" s="36">
        <v>0.16666666666666669</v>
      </c>
    </row>
    <row r="430" spans="2:8" ht="20.100000000000001" customHeight="1" thickBot="1" x14ac:dyDescent="0.25">
      <c r="B430" s="4" t="s">
        <v>601</v>
      </c>
      <c r="C430" s="36">
        <v>3.125E-2</v>
      </c>
      <c r="D430" s="36">
        <v>0.21875</v>
      </c>
      <c r="E430" s="36">
        <v>0</v>
      </c>
      <c r="F430" s="36">
        <v>0.3125</v>
      </c>
      <c r="G430" s="36">
        <v>0.4375</v>
      </c>
      <c r="H430" s="36">
        <v>0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0.24</v>
      </c>
      <c r="E431" s="36">
        <v>0.04</v>
      </c>
      <c r="F431" s="36">
        <v>0.56000000000000005</v>
      </c>
      <c r="G431" s="36">
        <v>0.08</v>
      </c>
      <c r="H431" s="36">
        <v>7.9999999999999918E-2</v>
      </c>
    </row>
    <row r="432" spans="2:8" ht="20.100000000000001" customHeight="1" thickBot="1" x14ac:dyDescent="0.25">
      <c r="B432" s="4" t="s">
        <v>603</v>
      </c>
      <c r="C432" s="36">
        <v>0</v>
      </c>
      <c r="D432" s="36">
        <v>0.15104166666666666</v>
      </c>
      <c r="E432" s="36">
        <v>0</v>
      </c>
      <c r="F432" s="36">
        <v>0.29166666666666669</v>
      </c>
      <c r="G432" s="36">
        <v>0.34895833333333331</v>
      </c>
      <c r="H432" s="36">
        <v>0.20833333333333343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3.9215686274509803E-2</v>
      </c>
      <c r="E433" s="36">
        <v>0</v>
      </c>
      <c r="F433" s="36">
        <v>0.35294117647058826</v>
      </c>
      <c r="G433" s="36">
        <v>0.29411764705882354</v>
      </c>
      <c r="H433" s="36">
        <v>0.31372549019607848</v>
      </c>
    </row>
    <row r="434" spans="2:8" ht="20.100000000000001" customHeight="1" thickBot="1" x14ac:dyDescent="0.25">
      <c r="B434" s="4" t="s">
        <v>605</v>
      </c>
      <c r="C434" s="36">
        <v>9.6774193548387094E-2</v>
      </c>
      <c r="D434" s="36">
        <v>0.19354838709677419</v>
      </c>
      <c r="E434" s="36">
        <v>0</v>
      </c>
      <c r="F434" s="36">
        <v>0.4838709677419355</v>
      </c>
      <c r="G434" s="36">
        <v>0.22580645161290322</v>
      </c>
      <c r="H434" s="36">
        <v>0</v>
      </c>
    </row>
    <row r="435" spans="2:8" ht="20.100000000000001" customHeight="1" thickBot="1" x14ac:dyDescent="0.25">
      <c r="B435" s="4" t="s">
        <v>606</v>
      </c>
      <c r="C435" s="36">
        <v>3.0864197530864196E-2</v>
      </c>
      <c r="D435" s="36">
        <v>0.17901234567901234</v>
      </c>
      <c r="E435" s="36">
        <v>1.8518518518518517E-2</v>
      </c>
      <c r="F435" s="36">
        <v>0.40123456790123457</v>
      </c>
      <c r="G435" s="36">
        <v>0.29012345679012347</v>
      </c>
      <c r="H435" s="36">
        <v>8.0246913580246881E-2</v>
      </c>
    </row>
    <row r="436" spans="2:8" ht="20.100000000000001" customHeight="1" thickBot="1" x14ac:dyDescent="0.25">
      <c r="B436" s="4" t="s">
        <v>607</v>
      </c>
      <c r="C436" s="36">
        <v>0</v>
      </c>
      <c r="D436" s="36">
        <v>0.18367346938775511</v>
      </c>
      <c r="E436" s="36">
        <v>2.0408163265306121E-2</v>
      </c>
      <c r="F436" s="36">
        <v>0.36734693877551022</v>
      </c>
      <c r="G436" s="36">
        <v>0.40816326530612246</v>
      </c>
      <c r="H436" s="36">
        <v>2.040816326530609E-2</v>
      </c>
    </row>
    <row r="437" spans="2:8" ht="20.100000000000001" customHeight="1" thickBot="1" x14ac:dyDescent="0.25">
      <c r="B437" s="4" t="s">
        <v>608</v>
      </c>
      <c r="C437" s="36">
        <v>7.874015748031496E-3</v>
      </c>
      <c r="D437" s="36">
        <v>0.1942257217847769</v>
      </c>
      <c r="E437" s="36">
        <v>1.3123359580052493E-2</v>
      </c>
      <c r="F437" s="36">
        <v>0.36745406824146981</v>
      </c>
      <c r="G437" s="36">
        <v>0.18110236220472442</v>
      </c>
      <c r="H437" s="36">
        <v>0.23622047244094485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0.2</v>
      </c>
      <c r="E438" s="36">
        <v>0</v>
      </c>
      <c r="F438" s="36">
        <v>0.5</v>
      </c>
      <c r="G438" s="36">
        <v>0.2</v>
      </c>
      <c r="H438" s="36">
        <v>0.10000000000000003</v>
      </c>
    </row>
    <row r="439" spans="2:8" ht="20.100000000000001" customHeight="1" thickBot="1" x14ac:dyDescent="0.25">
      <c r="B439" s="4" t="s">
        <v>610</v>
      </c>
      <c r="C439" s="36">
        <v>0</v>
      </c>
      <c r="D439" s="36">
        <v>0.18421052631578946</v>
      </c>
      <c r="E439" s="36">
        <v>0</v>
      </c>
      <c r="F439" s="36">
        <v>0.64473684210526316</v>
      </c>
      <c r="G439" s="36">
        <v>0.17105263157894737</v>
      </c>
      <c r="H439" s="36">
        <v>0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0.3</v>
      </c>
      <c r="E440" s="36">
        <v>0</v>
      </c>
      <c r="F440" s="36">
        <v>0.7</v>
      </c>
      <c r="G440" s="36">
        <v>0</v>
      </c>
      <c r="H440" s="36">
        <v>0</v>
      </c>
    </row>
    <row r="441" spans="2:8" ht="20.100000000000001" customHeight="1" thickBot="1" x14ac:dyDescent="0.25">
      <c r="B441" s="4" t="s">
        <v>612</v>
      </c>
      <c r="C441" s="36">
        <v>2.9411764705882353E-2</v>
      </c>
      <c r="D441" s="36">
        <v>8.8235294117647065E-2</v>
      </c>
      <c r="E441" s="36">
        <v>0</v>
      </c>
      <c r="F441" s="36">
        <v>0.55882352941176472</v>
      </c>
      <c r="G441" s="36">
        <v>0.26470588235294118</v>
      </c>
      <c r="H441" s="36">
        <v>5.8823529411764663E-2</v>
      </c>
    </row>
    <row r="442" spans="2:8" ht="20.100000000000001" customHeight="1" thickBot="1" x14ac:dyDescent="0.25">
      <c r="B442" s="4" t="s">
        <v>613</v>
      </c>
      <c r="C442" s="36">
        <v>7.8125E-3</v>
      </c>
      <c r="D442" s="36">
        <v>0.171875</v>
      </c>
      <c r="E442" s="36">
        <v>0</v>
      </c>
      <c r="F442" s="36">
        <v>0.2890625</v>
      </c>
      <c r="G442" s="36">
        <v>0.2109375</v>
      </c>
      <c r="H442" s="36">
        <v>0.3203125</v>
      </c>
    </row>
    <row r="443" spans="2:8" ht="20.100000000000001" customHeight="1" thickBot="1" x14ac:dyDescent="0.25">
      <c r="B443" s="7" t="s">
        <v>207</v>
      </c>
      <c r="C443" s="49">
        <v>1.8240576737826669E-2</v>
      </c>
      <c r="D443" s="49">
        <v>0.12488735589322893</v>
      </c>
      <c r="E443" s="49">
        <v>2.697243715235698E-2</v>
      </c>
      <c r="F443" s="49">
        <v>0.38448152636648952</v>
      </c>
      <c r="G443" s="49">
        <v>0.22357913054286691</v>
      </c>
      <c r="H443" s="49">
        <v>0.22183897330723099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2" t="s">
        <v>50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296</v>
      </c>
      <c r="D11" s="38">
        <v>0</v>
      </c>
      <c r="E11" s="38">
        <v>0</v>
      </c>
      <c r="F11" s="38">
        <v>0</v>
      </c>
      <c r="G11" s="38">
        <v>135</v>
      </c>
      <c r="H11" s="38">
        <v>42</v>
      </c>
      <c r="I11" s="38">
        <v>0</v>
      </c>
      <c r="J11" s="38">
        <v>71</v>
      </c>
      <c r="K11" s="38">
        <v>4</v>
      </c>
      <c r="L11" s="38">
        <v>0</v>
      </c>
      <c r="M11" s="38">
        <v>0</v>
      </c>
      <c r="N11" s="38">
        <v>0</v>
      </c>
      <c r="O11" s="38">
        <v>0</v>
      </c>
      <c r="P11" s="38">
        <v>10</v>
      </c>
      <c r="Q11" s="38">
        <v>34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47</v>
      </c>
      <c r="D12" s="38">
        <v>0</v>
      </c>
      <c r="E12" s="38">
        <v>0</v>
      </c>
      <c r="F12" s="38">
        <v>0</v>
      </c>
      <c r="G12" s="38">
        <v>32</v>
      </c>
      <c r="H12" s="38">
        <v>5</v>
      </c>
      <c r="I12" s="38">
        <v>7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3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40</v>
      </c>
      <c r="D13" s="38">
        <v>0</v>
      </c>
      <c r="E13" s="38">
        <v>0</v>
      </c>
      <c r="F13" s="38">
        <v>0</v>
      </c>
      <c r="G13" s="38">
        <v>32</v>
      </c>
      <c r="H13" s="38">
        <v>8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</row>
    <row r="14" spans="2:18" ht="20.100000000000001" customHeight="1" thickBot="1" x14ac:dyDescent="0.25">
      <c r="B14" s="4" t="s">
        <v>238</v>
      </c>
      <c r="C14" s="38">
        <v>87</v>
      </c>
      <c r="D14" s="38">
        <v>0</v>
      </c>
      <c r="E14" s="38">
        <v>0</v>
      </c>
      <c r="F14" s="38">
        <v>0</v>
      </c>
      <c r="G14" s="38">
        <v>45</v>
      </c>
      <c r="H14" s="38">
        <v>40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2</v>
      </c>
      <c r="Q14" s="38">
        <v>0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171</v>
      </c>
      <c r="D15" s="38">
        <v>0</v>
      </c>
      <c r="E15" s="38">
        <v>0</v>
      </c>
      <c r="F15" s="38">
        <v>0</v>
      </c>
      <c r="G15" s="38">
        <v>128</v>
      </c>
      <c r="H15" s="38">
        <v>14</v>
      </c>
      <c r="I15" s="38">
        <v>0</v>
      </c>
      <c r="J15" s="38">
        <v>0</v>
      </c>
      <c r="K15" s="38">
        <v>0</v>
      </c>
      <c r="L15" s="38">
        <v>7</v>
      </c>
      <c r="M15" s="38">
        <v>0</v>
      </c>
      <c r="N15" s="38">
        <v>0</v>
      </c>
      <c r="O15" s="38">
        <v>0</v>
      </c>
      <c r="P15" s="38">
        <v>4</v>
      </c>
      <c r="Q15" s="38">
        <v>18</v>
      </c>
      <c r="R15" s="38">
        <v>0</v>
      </c>
    </row>
    <row r="16" spans="2:18" ht="20.100000000000001" customHeight="1" thickBot="1" x14ac:dyDescent="0.25">
      <c r="B16" s="4" t="s">
        <v>634</v>
      </c>
      <c r="C16" s="38">
        <v>5</v>
      </c>
      <c r="D16" s="38">
        <v>0</v>
      </c>
      <c r="E16" s="38">
        <v>0</v>
      </c>
      <c r="F16" s="38">
        <v>0</v>
      </c>
      <c r="G16" s="38">
        <v>3</v>
      </c>
      <c r="H16" s="38">
        <v>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</row>
    <row r="17" spans="2:18" ht="20.100000000000001" customHeight="1" thickBot="1" x14ac:dyDescent="0.25">
      <c r="B17" s="4" t="s">
        <v>240</v>
      </c>
      <c r="C17" s="38">
        <v>130</v>
      </c>
      <c r="D17" s="38">
        <v>0</v>
      </c>
      <c r="E17" s="38">
        <v>0</v>
      </c>
      <c r="F17" s="38">
        <v>0</v>
      </c>
      <c r="G17" s="38">
        <v>116</v>
      </c>
      <c r="H17" s="38">
        <v>4</v>
      </c>
      <c r="I17" s="38">
        <v>0</v>
      </c>
      <c r="J17" s="38">
        <v>1</v>
      </c>
      <c r="K17" s="38">
        <v>1</v>
      </c>
      <c r="L17" s="38">
        <v>0</v>
      </c>
      <c r="M17" s="38">
        <v>0</v>
      </c>
      <c r="N17" s="38">
        <v>0</v>
      </c>
      <c r="O17" s="38">
        <v>2</v>
      </c>
      <c r="P17" s="38">
        <v>0</v>
      </c>
      <c r="Q17" s="38">
        <v>6</v>
      </c>
      <c r="R17" s="38">
        <v>0</v>
      </c>
    </row>
    <row r="18" spans="2:18" ht="20.100000000000001" customHeight="1" thickBot="1" x14ac:dyDescent="0.25">
      <c r="B18" s="4" t="s">
        <v>241</v>
      </c>
      <c r="C18" s="38">
        <v>10</v>
      </c>
      <c r="D18" s="38">
        <v>0</v>
      </c>
      <c r="E18" s="38">
        <v>0</v>
      </c>
      <c r="F18" s="38">
        <v>0</v>
      </c>
      <c r="G18" s="38">
        <v>4</v>
      </c>
      <c r="H18" s="38">
        <v>2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1</v>
      </c>
      <c r="Q18" s="38">
        <v>1</v>
      </c>
      <c r="R18" s="38">
        <v>2</v>
      </c>
    </row>
    <row r="19" spans="2:18" ht="20.100000000000001" customHeight="1" thickBot="1" x14ac:dyDescent="0.25">
      <c r="B19" s="4" t="s">
        <v>242</v>
      </c>
      <c r="C19" s="38">
        <v>65</v>
      </c>
      <c r="D19" s="38">
        <v>0</v>
      </c>
      <c r="E19" s="38">
        <v>0</v>
      </c>
      <c r="F19" s="38">
        <v>0</v>
      </c>
      <c r="G19" s="38">
        <v>9</v>
      </c>
      <c r="H19" s="38">
        <v>19</v>
      </c>
      <c r="I19" s="38">
        <v>11</v>
      </c>
      <c r="J19" s="38">
        <v>15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3</v>
      </c>
      <c r="Q19" s="38">
        <v>7</v>
      </c>
      <c r="R19" s="38">
        <v>1</v>
      </c>
    </row>
    <row r="20" spans="2:18" ht="20.100000000000001" customHeight="1" thickBot="1" x14ac:dyDescent="0.25">
      <c r="B20" s="4" t="s">
        <v>243</v>
      </c>
      <c r="C20" s="38">
        <v>65</v>
      </c>
      <c r="D20" s="38">
        <v>0</v>
      </c>
      <c r="E20" s="38">
        <v>0</v>
      </c>
      <c r="F20" s="38">
        <v>0</v>
      </c>
      <c r="G20" s="38">
        <v>30</v>
      </c>
      <c r="H20" s="38">
        <v>19</v>
      </c>
      <c r="I20" s="38">
        <v>12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4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270</v>
      </c>
      <c r="D21" s="38">
        <v>0</v>
      </c>
      <c r="E21" s="38">
        <v>0</v>
      </c>
      <c r="F21" s="38">
        <v>0</v>
      </c>
      <c r="G21" s="38">
        <v>123</v>
      </c>
      <c r="H21" s="38">
        <v>34</v>
      </c>
      <c r="I21" s="38">
        <v>25</v>
      </c>
      <c r="J21" s="38">
        <v>0</v>
      </c>
      <c r="K21" s="38">
        <v>3</v>
      </c>
      <c r="L21" s="38">
        <v>0</v>
      </c>
      <c r="M21" s="38">
        <v>0</v>
      </c>
      <c r="N21" s="38">
        <v>5</v>
      </c>
      <c r="O21" s="38">
        <v>0</v>
      </c>
      <c r="P21" s="38">
        <v>30</v>
      </c>
      <c r="Q21" s="38">
        <v>50</v>
      </c>
      <c r="R21" s="38">
        <v>0</v>
      </c>
    </row>
    <row r="22" spans="2:18" ht="20.100000000000001" customHeight="1" thickBot="1" x14ac:dyDescent="0.25">
      <c r="B22" s="4" t="s">
        <v>169</v>
      </c>
      <c r="C22" s="38">
        <v>105</v>
      </c>
      <c r="D22" s="38">
        <v>0</v>
      </c>
      <c r="E22" s="38">
        <v>0</v>
      </c>
      <c r="F22" s="38">
        <v>0</v>
      </c>
      <c r="G22" s="38">
        <v>58</v>
      </c>
      <c r="H22" s="38">
        <v>18</v>
      </c>
      <c r="I22" s="38">
        <v>0</v>
      </c>
      <c r="J22" s="38">
        <v>0</v>
      </c>
      <c r="K22" s="38">
        <v>1</v>
      </c>
      <c r="L22" s="38">
        <v>0</v>
      </c>
      <c r="M22" s="38">
        <v>1</v>
      </c>
      <c r="N22" s="38">
        <v>0</v>
      </c>
      <c r="O22" s="38">
        <v>0</v>
      </c>
      <c r="P22" s="38">
        <v>7</v>
      </c>
      <c r="Q22" s="38">
        <v>20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48</v>
      </c>
      <c r="D23" s="38">
        <v>0</v>
      </c>
      <c r="E23" s="38">
        <v>0</v>
      </c>
      <c r="F23" s="38">
        <v>0</v>
      </c>
      <c r="G23" s="38">
        <v>29</v>
      </c>
      <c r="H23" s="38">
        <v>10</v>
      </c>
      <c r="I23" s="38">
        <v>4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5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66</v>
      </c>
      <c r="D24" s="38">
        <v>0</v>
      </c>
      <c r="E24" s="38">
        <v>0</v>
      </c>
      <c r="F24" s="38">
        <v>0</v>
      </c>
      <c r="G24" s="38">
        <v>37</v>
      </c>
      <c r="H24" s="38">
        <v>23</v>
      </c>
      <c r="I24" s="38">
        <v>2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1</v>
      </c>
      <c r="Q24" s="38">
        <v>3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349</v>
      </c>
      <c r="D25" s="38">
        <v>0</v>
      </c>
      <c r="E25" s="38">
        <v>0</v>
      </c>
      <c r="F25" s="38">
        <v>0</v>
      </c>
      <c r="G25" s="38">
        <v>66</v>
      </c>
      <c r="H25" s="38">
        <v>19</v>
      </c>
      <c r="I25" s="38">
        <v>2</v>
      </c>
      <c r="J25" s="38">
        <v>47</v>
      </c>
      <c r="K25" s="38">
        <v>3</v>
      </c>
      <c r="L25" s="38">
        <v>19</v>
      </c>
      <c r="M25" s="38">
        <v>0</v>
      </c>
      <c r="N25" s="38">
        <v>0</v>
      </c>
      <c r="O25" s="38">
        <v>4</v>
      </c>
      <c r="P25" s="38">
        <v>8</v>
      </c>
      <c r="Q25" s="38">
        <v>177</v>
      </c>
      <c r="R25" s="38">
        <v>4</v>
      </c>
    </row>
    <row r="26" spans="2:18" ht="20.100000000000001" customHeight="1" thickBot="1" x14ac:dyDescent="0.25">
      <c r="B26" s="5" t="s">
        <v>248</v>
      </c>
      <c r="C26" s="38">
        <v>62</v>
      </c>
      <c r="D26" s="38">
        <v>0</v>
      </c>
      <c r="E26" s="38">
        <v>0</v>
      </c>
      <c r="F26" s="38">
        <v>0</v>
      </c>
      <c r="G26" s="38">
        <v>18</v>
      </c>
      <c r="H26" s="38">
        <v>9</v>
      </c>
      <c r="I26" s="38">
        <v>6</v>
      </c>
      <c r="J26" s="38">
        <v>2</v>
      </c>
      <c r="K26" s="38">
        <v>0</v>
      </c>
      <c r="L26" s="38">
        <v>7</v>
      </c>
      <c r="M26" s="38">
        <v>0</v>
      </c>
      <c r="N26" s="38">
        <v>0</v>
      </c>
      <c r="O26" s="38">
        <v>0</v>
      </c>
      <c r="P26" s="38">
        <v>0</v>
      </c>
      <c r="Q26" s="38">
        <v>20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43</v>
      </c>
      <c r="D27" s="38">
        <v>0</v>
      </c>
      <c r="E27" s="38">
        <v>0</v>
      </c>
      <c r="F27" s="38">
        <v>0</v>
      </c>
      <c r="G27" s="38">
        <v>30</v>
      </c>
      <c r="H27" s="38">
        <v>3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4</v>
      </c>
      <c r="Q27" s="38">
        <v>6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50</v>
      </c>
      <c r="D28" s="38">
        <v>0</v>
      </c>
      <c r="E28" s="38">
        <v>0</v>
      </c>
      <c r="F28" s="38">
        <v>0</v>
      </c>
      <c r="G28" s="38">
        <v>28</v>
      </c>
      <c r="H28" s="38">
        <v>22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</row>
    <row r="29" spans="2:18" ht="20.100000000000001" customHeight="1" thickBot="1" x14ac:dyDescent="0.25">
      <c r="B29" s="4" t="s">
        <v>251</v>
      </c>
      <c r="C29" s="38">
        <v>14</v>
      </c>
      <c r="D29" s="38">
        <v>0</v>
      </c>
      <c r="E29" s="38">
        <v>0</v>
      </c>
      <c r="F29" s="38">
        <v>0</v>
      </c>
      <c r="G29" s="38">
        <v>4</v>
      </c>
      <c r="H29" s="38">
        <v>10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</row>
    <row r="30" spans="2:18" ht="20.100000000000001" customHeight="1" thickBot="1" x14ac:dyDescent="0.25">
      <c r="B30" s="4" t="s">
        <v>252</v>
      </c>
      <c r="C30" s="38">
        <v>46</v>
      </c>
      <c r="D30" s="38">
        <v>0</v>
      </c>
      <c r="E30" s="38">
        <v>0</v>
      </c>
      <c r="F30" s="38">
        <v>0</v>
      </c>
      <c r="G30" s="38">
        <v>43</v>
      </c>
      <c r="H30" s="38">
        <v>3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26</v>
      </c>
      <c r="D31" s="38">
        <v>0</v>
      </c>
      <c r="E31" s="38">
        <v>0</v>
      </c>
      <c r="F31" s="38">
        <v>0</v>
      </c>
      <c r="G31" s="38">
        <v>9</v>
      </c>
      <c r="H31" s="38">
        <v>7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8</v>
      </c>
      <c r="Q31" s="38">
        <v>2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17</v>
      </c>
      <c r="D32" s="38">
        <v>0</v>
      </c>
      <c r="E32" s="38">
        <v>0</v>
      </c>
      <c r="F32" s="38">
        <v>0</v>
      </c>
      <c r="G32" s="38">
        <v>0</v>
      </c>
      <c r="H32" s="38">
        <v>15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2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7</v>
      </c>
      <c r="D33" s="38">
        <v>0</v>
      </c>
      <c r="E33" s="38">
        <v>0</v>
      </c>
      <c r="F33" s="38">
        <v>0</v>
      </c>
      <c r="G33" s="38">
        <v>5</v>
      </c>
      <c r="H33" s="38">
        <v>0</v>
      </c>
      <c r="I33" s="38">
        <v>0</v>
      </c>
      <c r="J33" s="38">
        <v>0</v>
      </c>
      <c r="K33" s="38">
        <v>0</v>
      </c>
      <c r="L33" s="38">
        <v>1</v>
      </c>
      <c r="M33" s="38">
        <v>0</v>
      </c>
      <c r="N33" s="38">
        <v>0</v>
      </c>
      <c r="O33" s="38">
        <v>0</v>
      </c>
      <c r="P33" s="38">
        <v>0</v>
      </c>
      <c r="Q33" s="38">
        <v>1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11</v>
      </c>
      <c r="D34" s="38">
        <v>0</v>
      </c>
      <c r="E34" s="38">
        <v>0</v>
      </c>
      <c r="F34" s="38">
        <v>0</v>
      </c>
      <c r="G34" s="38">
        <v>9</v>
      </c>
      <c r="H34" s="38">
        <v>2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10</v>
      </c>
      <c r="D35" s="38">
        <v>0</v>
      </c>
      <c r="E35" s="38">
        <v>0</v>
      </c>
      <c r="F35" s="38">
        <v>0</v>
      </c>
      <c r="G35" s="38">
        <v>10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26</v>
      </c>
      <c r="D36" s="38">
        <v>0</v>
      </c>
      <c r="E36" s="38">
        <v>0</v>
      </c>
      <c r="F36" s="38">
        <v>0</v>
      </c>
      <c r="G36" s="38">
        <v>26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25</v>
      </c>
      <c r="D37" s="38">
        <v>0</v>
      </c>
      <c r="E37" s="38">
        <v>0</v>
      </c>
      <c r="F37" s="38">
        <v>0</v>
      </c>
      <c r="G37" s="38">
        <v>4</v>
      </c>
      <c r="H37" s="38">
        <v>0</v>
      </c>
      <c r="I37" s="38">
        <v>1</v>
      </c>
      <c r="J37" s="38">
        <v>20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73</v>
      </c>
      <c r="D38" s="38">
        <v>1</v>
      </c>
      <c r="E38" s="38">
        <v>0</v>
      </c>
      <c r="F38" s="38">
        <v>0</v>
      </c>
      <c r="G38" s="38">
        <v>17</v>
      </c>
      <c r="H38" s="38">
        <v>22</v>
      </c>
      <c r="I38" s="38">
        <v>22</v>
      </c>
      <c r="J38" s="38">
        <v>3</v>
      </c>
      <c r="K38" s="38">
        <v>0</v>
      </c>
      <c r="L38" s="38">
        <v>0</v>
      </c>
      <c r="M38" s="38">
        <v>0</v>
      </c>
      <c r="N38" s="38">
        <v>1</v>
      </c>
      <c r="O38" s="38">
        <v>0</v>
      </c>
      <c r="P38" s="38">
        <v>0</v>
      </c>
      <c r="Q38" s="38">
        <v>7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22</v>
      </c>
      <c r="D39" s="38">
        <v>0</v>
      </c>
      <c r="E39" s="38">
        <v>0</v>
      </c>
      <c r="F39" s="38">
        <v>0</v>
      </c>
      <c r="G39" s="38">
        <v>10</v>
      </c>
      <c r="H39" s="38">
        <v>10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59</v>
      </c>
      <c r="D40" s="38">
        <v>0</v>
      </c>
      <c r="E40" s="38">
        <v>0</v>
      </c>
      <c r="F40" s="38">
        <v>0</v>
      </c>
      <c r="G40" s="38">
        <v>29</v>
      </c>
      <c r="H40" s="38">
        <v>5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6</v>
      </c>
      <c r="Q40" s="38">
        <v>3</v>
      </c>
      <c r="R40" s="38">
        <v>16</v>
      </c>
    </row>
    <row r="41" spans="2:18" ht="20.100000000000001" customHeight="1" thickBot="1" x14ac:dyDescent="0.25">
      <c r="B41" s="4" t="s">
        <v>170</v>
      </c>
      <c r="C41" s="38">
        <v>262</v>
      </c>
      <c r="D41" s="38">
        <v>0</v>
      </c>
      <c r="E41" s="38">
        <v>0</v>
      </c>
      <c r="F41" s="38">
        <v>0</v>
      </c>
      <c r="G41" s="38">
        <v>197</v>
      </c>
      <c r="H41" s="38">
        <v>15</v>
      </c>
      <c r="I41" s="38">
        <v>8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12</v>
      </c>
      <c r="Q41" s="38">
        <v>13</v>
      </c>
      <c r="R41" s="38">
        <v>17</v>
      </c>
    </row>
    <row r="42" spans="2:18" ht="20.100000000000001" customHeight="1" thickBot="1" x14ac:dyDescent="0.25">
      <c r="B42" s="4" t="s">
        <v>261</v>
      </c>
      <c r="C42" s="38">
        <v>13</v>
      </c>
      <c r="D42" s="38">
        <v>0</v>
      </c>
      <c r="E42" s="38">
        <v>0</v>
      </c>
      <c r="F42" s="38">
        <v>0</v>
      </c>
      <c r="G42" s="38">
        <v>6</v>
      </c>
      <c r="H42" s="38">
        <v>0</v>
      </c>
      <c r="I42" s="38">
        <v>0</v>
      </c>
      <c r="J42" s="38">
        <v>4</v>
      </c>
      <c r="K42" s="38">
        <v>0</v>
      </c>
      <c r="L42" s="38">
        <v>0</v>
      </c>
      <c r="M42" s="38">
        <v>0</v>
      </c>
      <c r="N42" s="38">
        <v>0</v>
      </c>
      <c r="O42" s="38">
        <v>3</v>
      </c>
      <c r="P42" s="38">
        <v>0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22</v>
      </c>
      <c r="D43" s="38">
        <v>0</v>
      </c>
      <c r="E43" s="38">
        <v>0</v>
      </c>
      <c r="F43" s="38">
        <v>0</v>
      </c>
      <c r="G43" s="38">
        <v>9</v>
      </c>
      <c r="H43" s="38">
        <v>0</v>
      </c>
      <c r="I43" s="38">
        <v>0</v>
      </c>
      <c r="J43" s="38">
        <v>0</v>
      </c>
      <c r="K43" s="38">
        <v>0</v>
      </c>
      <c r="L43" s="38">
        <v>7</v>
      </c>
      <c r="M43" s="38">
        <v>0</v>
      </c>
      <c r="N43" s="38">
        <v>0</v>
      </c>
      <c r="O43" s="38">
        <v>0</v>
      </c>
      <c r="P43" s="38">
        <v>0</v>
      </c>
      <c r="Q43" s="38">
        <v>6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25</v>
      </c>
      <c r="D44" s="38">
        <v>0</v>
      </c>
      <c r="E44" s="38">
        <v>0</v>
      </c>
      <c r="F44" s="38">
        <v>0</v>
      </c>
      <c r="G44" s="38">
        <v>10</v>
      </c>
      <c r="H44" s="38">
        <v>12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1</v>
      </c>
      <c r="Q44" s="38">
        <v>2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17</v>
      </c>
      <c r="D45" s="38">
        <v>0</v>
      </c>
      <c r="E45" s="38">
        <v>0</v>
      </c>
      <c r="F45" s="38">
        <v>0</v>
      </c>
      <c r="G45" s="38">
        <v>3</v>
      </c>
      <c r="H45" s="38">
        <v>9</v>
      </c>
      <c r="I45" s="38">
        <v>1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1</v>
      </c>
      <c r="Q45" s="38">
        <v>3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57</v>
      </c>
      <c r="D46" s="38">
        <v>0</v>
      </c>
      <c r="E46" s="38">
        <v>0</v>
      </c>
      <c r="F46" s="38">
        <v>0</v>
      </c>
      <c r="G46" s="38">
        <v>18</v>
      </c>
      <c r="H46" s="38">
        <v>37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2</v>
      </c>
      <c r="Q46" s="38">
        <v>0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22</v>
      </c>
      <c r="D47" s="38">
        <v>0</v>
      </c>
      <c r="E47" s="38">
        <v>0</v>
      </c>
      <c r="F47" s="38">
        <v>0</v>
      </c>
      <c r="G47" s="38">
        <v>5</v>
      </c>
      <c r="H47" s="38">
        <v>4</v>
      </c>
      <c r="I47" s="38">
        <v>0</v>
      </c>
      <c r="J47" s="38">
        <v>10</v>
      </c>
      <c r="K47" s="38">
        <v>1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2</v>
      </c>
      <c r="R47" s="38">
        <v>0</v>
      </c>
    </row>
    <row r="48" spans="2:18" ht="20.100000000000001" customHeight="1" thickBot="1" x14ac:dyDescent="0.25">
      <c r="B48" s="4" t="s">
        <v>171</v>
      </c>
      <c r="C48" s="38">
        <v>663</v>
      </c>
      <c r="D48" s="38">
        <v>0</v>
      </c>
      <c r="E48" s="38">
        <v>0</v>
      </c>
      <c r="F48" s="38">
        <v>0</v>
      </c>
      <c r="G48" s="38">
        <v>390</v>
      </c>
      <c r="H48" s="38">
        <v>21</v>
      </c>
      <c r="I48" s="38">
        <v>2</v>
      </c>
      <c r="J48" s="38">
        <v>56</v>
      </c>
      <c r="K48" s="38">
        <v>9</v>
      </c>
      <c r="L48" s="38">
        <v>6</v>
      </c>
      <c r="M48" s="38">
        <v>0</v>
      </c>
      <c r="N48" s="38">
        <v>0</v>
      </c>
      <c r="O48" s="38">
        <v>0</v>
      </c>
      <c r="P48" s="38">
        <v>83</v>
      </c>
      <c r="Q48" s="38">
        <v>17</v>
      </c>
      <c r="R48" s="38">
        <v>79</v>
      </c>
    </row>
    <row r="49" spans="2:18" ht="20.100000000000001" customHeight="1" thickBot="1" x14ac:dyDescent="0.25">
      <c r="B49" s="4" t="s">
        <v>266</v>
      </c>
      <c r="C49" s="38">
        <v>164</v>
      </c>
      <c r="D49" s="38">
        <v>0</v>
      </c>
      <c r="E49" s="38">
        <v>0</v>
      </c>
      <c r="F49" s="38">
        <v>0</v>
      </c>
      <c r="G49" s="38">
        <v>81</v>
      </c>
      <c r="H49" s="38">
        <v>9</v>
      </c>
      <c r="I49" s="38">
        <v>7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41</v>
      </c>
      <c r="Q49" s="38">
        <v>26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33</v>
      </c>
      <c r="D50" s="38">
        <v>0</v>
      </c>
      <c r="E50" s="38">
        <v>0</v>
      </c>
      <c r="F50" s="38">
        <v>0</v>
      </c>
      <c r="G50" s="38">
        <v>16</v>
      </c>
      <c r="H50" s="38">
        <v>3</v>
      </c>
      <c r="I50" s="38">
        <v>2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5</v>
      </c>
      <c r="Q50" s="38">
        <v>7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34</v>
      </c>
      <c r="D51" s="38">
        <v>1</v>
      </c>
      <c r="E51" s="38">
        <v>0</v>
      </c>
      <c r="F51" s="38">
        <v>0</v>
      </c>
      <c r="G51" s="38">
        <v>29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1</v>
      </c>
      <c r="Q51" s="38">
        <v>3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60</v>
      </c>
      <c r="D52" s="38">
        <v>0</v>
      </c>
      <c r="E52" s="38">
        <v>0</v>
      </c>
      <c r="F52" s="38">
        <v>0</v>
      </c>
      <c r="G52" s="38">
        <v>31</v>
      </c>
      <c r="H52" s="38">
        <v>8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3</v>
      </c>
      <c r="Q52" s="38">
        <v>3</v>
      </c>
      <c r="R52" s="38">
        <v>15</v>
      </c>
    </row>
    <row r="53" spans="2:18" ht="20.100000000000001" customHeight="1" thickBot="1" x14ac:dyDescent="0.25">
      <c r="B53" s="4" t="s">
        <v>270</v>
      </c>
      <c r="C53" s="38">
        <v>5</v>
      </c>
      <c r="D53" s="38">
        <v>0</v>
      </c>
      <c r="E53" s="38">
        <v>0</v>
      </c>
      <c r="F53" s="38">
        <v>0</v>
      </c>
      <c r="G53" s="38">
        <v>0</v>
      </c>
      <c r="H53" s="38">
        <v>4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1</v>
      </c>
    </row>
    <row r="54" spans="2:18" ht="20.100000000000001" customHeight="1" thickBot="1" x14ac:dyDescent="0.25">
      <c r="B54" s="4" t="s">
        <v>271</v>
      </c>
      <c r="C54" s="38">
        <v>15</v>
      </c>
      <c r="D54" s="38">
        <v>0</v>
      </c>
      <c r="E54" s="38">
        <v>0</v>
      </c>
      <c r="F54" s="38">
        <v>0</v>
      </c>
      <c r="G54" s="38">
        <v>12</v>
      </c>
      <c r="H54" s="38">
        <v>0</v>
      </c>
      <c r="I54" s="38">
        <v>0</v>
      </c>
      <c r="J54" s="38">
        <v>0</v>
      </c>
      <c r="K54" s="38">
        <v>0</v>
      </c>
      <c r="L54" s="38">
        <v>2</v>
      </c>
      <c r="M54" s="38">
        <v>0</v>
      </c>
      <c r="N54" s="38">
        <v>0</v>
      </c>
      <c r="O54" s="38">
        <v>0</v>
      </c>
      <c r="P54" s="38">
        <v>0</v>
      </c>
      <c r="Q54" s="38">
        <v>1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9</v>
      </c>
      <c r="D55" s="38">
        <v>0</v>
      </c>
      <c r="E55" s="38">
        <v>0</v>
      </c>
      <c r="F55" s="38">
        <v>0</v>
      </c>
      <c r="G55" s="38">
        <v>5</v>
      </c>
      <c r="H55" s="38">
        <v>4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176</v>
      </c>
      <c r="D56" s="38">
        <v>0</v>
      </c>
      <c r="E56" s="38">
        <v>0</v>
      </c>
      <c r="F56" s="38">
        <v>0</v>
      </c>
      <c r="G56" s="38">
        <v>70</v>
      </c>
      <c r="H56" s="38">
        <v>24</v>
      </c>
      <c r="I56" s="38">
        <v>49</v>
      </c>
      <c r="J56" s="38">
        <v>2</v>
      </c>
      <c r="K56" s="38">
        <v>3</v>
      </c>
      <c r="L56" s="38">
        <v>0</v>
      </c>
      <c r="M56" s="38">
        <v>0</v>
      </c>
      <c r="N56" s="38">
        <v>0</v>
      </c>
      <c r="O56" s="38">
        <v>0</v>
      </c>
      <c r="P56" s="38">
        <v>26</v>
      </c>
      <c r="Q56" s="38">
        <v>1</v>
      </c>
      <c r="R56" s="38">
        <v>1</v>
      </c>
    </row>
    <row r="57" spans="2:18" ht="20.100000000000001" customHeight="1" thickBot="1" x14ac:dyDescent="0.25">
      <c r="B57" s="4" t="s">
        <v>273</v>
      </c>
      <c r="C57" s="38">
        <v>65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10</v>
      </c>
      <c r="J57" s="38">
        <v>36</v>
      </c>
      <c r="K57" s="38">
        <v>0</v>
      </c>
      <c r="L57" s="38">
        <v>0</v>
      </c>
      <c r="M57" s="38">
        <v>0</v>
      </c>
      <c r="N57" s="38">
        <v>2</v>
      </c>
      <c r="O57" s="38">
        <v>0</v>
      </c>
      <c r="P57" s="38">
        <v>0</v>
      </c>
      <c r="Q57" s="38">
        <v>17</v>
      </c>
      <c r="R57" s="38">
        <v>0</v>
      </c>
    </row>
    <row r="58" spans="2:18" ht="20.100000000000001" customHeight="1" thickBot="1" x14ac:dyDescent="0.25">
      <c r="B58" s="4" t="s">
        <v>274</v>
      </c>
      <c r="C58" s="38">
        <v>32</v>
      </c>
      <c r="D58" s="38">
        <v>0</v>
      </c>
      <c r="E58" s="38">
        <v>0</v>
      </c>
      <c r="F58" s="38">
        <v>0</v>
      </c>
      <c r="G58" s="38">
        <v>13</v>
      </c>
      <c r="H58" s="38">
        <v>3</v>
      </c>
      <c r="I58" s="38">
        <v>1</v>
      </c>
      <c r="J58" s="38">
        <v>7</v>
      </c>
      <c r="K58" s="38">
        <v>0</v>
      </c>
      <c r="L58" s="38">
        <v>0</v>
      </c>
      <c r="M58" s="38">
        <v>0</v>
      </c>
      <c r="N58" s="38">
        <v>0</v>
      </c>
      <c r="O58" s="38">
        <v>2</v>
      </c>
      <c r="P58" s="38">
        <v>5</v>
      </c>
      <c r="Q58" s="38">
        <v>1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164</v>
      </c>
      <c r="D59" s="38">
        <v>0</v>
      </c>
      <c r="E59" s="38">
        <v>0</v>
      </c>
      <c r="F59" s="38">
        <v>0</v>
      </c>
      <c r="G59" s="38">
        <v>70</v>
      </c>
      <c r="H59" s="38">
        <v>20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59</v>
      </c>
      <c r="Q59" s="38">
        <v>9</v>
      </c>
      <c r="R59" s="38">
        <v>6</v>
      </c>
    </row>
    <row r="60" spans="2:18" ht="20.100000000000001" customHeight="1" thickBot="1" x14ac:dyDescent="0.25">
      <c r="B60" s="4" t="s">
        <v>276</v>
      </c>
      <c r="C60" s="38">
        <v>116</v>
      </c>
      <c r="D60" s="38">
        <v>0</v>
      </c>
      <c r="E60" s="38">
        <v>0</v>
      </c>
      <c r="F60" s="38">
        <v>0</v>
      </c>
      <c r="G60" s="38">
        <v>33</v>
      </c>
      <c r="H60" s="38">
        <v>54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29</v>
      </c>
    </row>
    <row r="61" spans="2:18" ht="20.100000000000001" customHeight="1" thickBot="1" x14ac:dyDescent="0.25">
      <c r="B61" s="4" t="s">
        <v>173</v>
      </c>
      <c r="C61" s="38">
        <v>175</v>
      </c>
      <c r="D61" s="38">
        <v>0</v>
      </c>
      <c r="E61" s="38">
        <v>0</v>
      </c>
      <c r="F61" s="38">
        <v>0</v>
      </c>
      <c r="G61" s="38">
        <v>41</v>
      </c>
      <c r="H61" s="38">
        <v>25</v>
      </c>
      <c r="I61" s="38">
        <v>0</v>
      </c>
      <c r="J61" s="38">
        <v>34</v>
      </c>
      <c r="K61" s="38">
        <v>2</v>
      </c>
      <c r="L61" s="38">
        <v>0</v>
      </c>
      <c r="M61" s="38">
        <v>0</v>
      </c>
      <c r="N61" s="38">
        <v>5</v>
      </c>
      <c r="O61" s="38">
        <v>2</v>
      </c>
      <c r="P61" s="38">
        <v>0</v>
      </c>
      <c r="Q61" s="38">
        <v>24</v>
      </c>
      <c r="R61" s="38">
        <v>42</v>
      </c>
    </row>
    <row r="62" spans="2:18" ht="20.100000000000001" customHeight="1" thickBot="1" x14ac:dyDescent="0.25">
      <c r="B62" s="4" t="s">
        <v>277</v>
      </c>
      <c r="C62" s="38">
        <v>23</v>
      </c>
      <c r="D62" s="38">
        <v>0</v>
      </c>
      <c r="E62" s="38">
        <v>0</v>
      </c>
      <c r="F62" s="38">
        <v>0</v>
      </c>
      <c r="G62" s="38">
        <v>23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14</v>
      </c>
      <c r="D63" s="38">
        <v>0</v>
      </c>
      <c r="E63" s="38">
        <v>0</v>
      </c>
      <c r="F63" s="38">
        <v>0</v>
      </c>
      <c r="G63" s="38">
        <v>11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1</v>
      </c>
      <c r="Q63" s="38">
        <v>2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42</v>
      </c>
      <c r="D64" s="38">
        <v>0</v>
      </c>
      <c r="E64" s="38">
        <v>0</v>
      </c>
      <c r="F64" s="38">
        <v>0</v>
      </c>
      <c r="G64" s="38">
        <v>29</v>
      </c>
      <c r="H64" s="38">
        <v>0</v>
      </c>
      <c r="I64" s="38">
        <v>0</v>
      </c>
      <c r="J64" s="38">
        <v>0</v>
      </c>
      <c r="K64" s="38">
        <v>0</v>
      </c>
      <c r="L64" s="38">
        <v>6</v>
      </c>
      <c r="M64" s="38">
        <v>0</v>
      </c>
      <c r="N64" s="38">
        <v>0</v>
      </c>
      <c r="O64" s="38">
        <v>0</v>
      </c>
      <c r="P64" s="38">
        <v>0</v>
      </c>
      <c r="Q64" s="38">
        <v>7</v>
      </c>
      <c r="R64" s="38">
        <v>0</v>
      </c>
    </row>
    <row r="65" spans="2:18" ht="20.100000000000001" customHeight="1" thickBot="1" x14ac:dyDescent="0.25">
      <c r="B65" s="4" t="s">
        <v>280</v>
      </c>
      <c r="C65" s="38">
        <v>9</v>
      </c>
      <c r="D65" s="38">
        <v>0</v>
      </c>
      <c r="E65" s="38">
        <v>0</v>
      </c>
      <c r="F65" s="38">
        <v>0</v>
      </c>
      <c r="G65" s="38">
        <v>3</v>
      </c>
      <c r="H65" s="38">
        <v>2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2</v>
      </c>
      <c r="R65" s="38">
        <v>2</v>
      </c>
    </row>
    <row r="66" spans="2:18" ht="20.100000000000001" customHeight="1" thickBot="1" x14ac:dyDescent="0.25">
      <c r="B66" s="4" t="s">
        <v>281</v>
      </c>
      <c r="C66" s="38">
        <v>79</v>
      </c>
      <c r="D66" s="38">
        <v>0</v>
      </c>
      <c r="E66" s="38">
        <v>0</v>
      </c>
      <c r="F66" s="38">
        <v>0</v>
      </c>
      <c r="G66" s="38">
        <v>37</v>
      </c>
      <c r="H66" s="38">
        <v>0</v>
      </c>
      <c r="I66" s="38">
        <v>0</v>
      </c>
      <c r="J66" s="38">
        <v>2</v>
      </c>
      <c r="K66" s="38">
        <v>0</v>
      </c>
      <c r="L66" s="38">
        <v>9</v>
      </c>
      <c r="M66" s="38">
        <v>0</v>
      </c>
      <c r="N66" s="38">
        <v>0</v>
      </c>
      <c r="O66" s="38">
        <v>0</v>
      </c>
      <c r="P66" s="38">
        <v>16</v>
      </c>
      <c r="Q66" s="38">
        <v>15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26</v>
      </c>
      <c r="D67" s="38">
        <v>1</v>
      </c>
      <c r="E67" s="38">
        <v>0</v>
      </c>
      <c r="F67" s="38">
        <v>0</v>
      </c>
      <c r="G67" s="38">
        <v>11</v>
      </c>
      <c r="H67" s="38">
        <v>4</v>
      </c>
      <c r="I67" s="38">
        <v>4</v>
      </c>
      <c r="J67" s="38">
        <v>5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1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10</v>
      </c>
      <c r="D68" s="38">
        <v>0</v>
      </c>
      <c r="E68" s="38">
        <v>0</v>
      </c>
      <c r="F68" s="38">
        <v>0</v>
      </c>
      <c r="G68" s="38">
        <v>9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1</v>
      </c>
      <c r="Q68" s="38">
        <v>0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43</v>
      </c>
      <c r="D69" s="38">
        <v>0</v>
      </c>
      <c r="E69" s="38">
        <v>0</v>
      </c>
      <c r="F69" s="38">
        <v>0</v>
      </c>
      <c r="G69" s="38">
        <v>0</v>
      </c>
      <c r="H69" s="38">
        <v>43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48</v>
      </c>
      <c r="D70" s="38">
        <v>0</v>
      </c>
      <c r="E70" s="38">
        <v>0</v>
      </c>
      <c r="F70" s="38">
        <v>0</v>
      </c>
      <c r="G70" s="38">
        <v>16</v>
      </c>
      <c r="H70" s="38">
        <v>2</v>
      </c>
      <c r="I70" s="38">
        <v>4</v>
      </c>
      <c r="J70" s="38">
        <v>9</v>
      </c>
      <c r="K70" s="38">
        <v>0</v>
      </c>
      <c r="L70" s="38">
        <v>2</v>
      </c>
      <c r="M70" s="38">
        <v>1</v>
      </c>
      <c r="N70" s="38">
        <v>1</v>
      </c>
      <c r="O70" s="38">
        <v>1</v>
      </c>
      <c r="P70" s="38">
        <v>9</v>
      </c>
      <c r="Q70" s="38">
        <v>3</v>
      </c>
      <c r="R70" s="38">
        <v>0</v>
      </c>
    </row>
    <row r="71" spans="2:18" ht="20.100000000000001" customHeight="1" thickBot="1" x14ac:dyDescent="0.25">
      <c r="B71" s="4" t="s">
        <v>286</v>
      </c>
      <c r="C71" s="38">
        <v>16</v>
      </c>
      <c r="D71" s="38">
        <v>0</v>
      </c>
      <c r="E71" s="38">
        <v>0</v>
      </c>
      <c r="F71" s="38">
        <v>0</v>
      </c>
      <c r="G71" s="38">
        <v>7</v>
      </c>
      <c r="H71" s="38">
        <v>6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1</v>
      </c>
      <c r="R71" s="38">
        <v>2</v>
      </c>
    </row>
    <row r="72" spans="2:18" ht="20.100000000000001" customHeight="1" thickBot="1" x14ac:dyDescent="0.25">
      <c r="B72" s="4" t="s">
        <v>638</v>
      </c>
      <c r="C72" s="38">
        <v>97</v>
      </c>
      <c r="D72" s="38">
        <v>0</v>
      </c>
      <c r="E72" s="38">
        <v>0</v>
      </c>
      <c r="F72" s="38">
        <v>0</v>
      </c>
      <c r="G72" s="38">
        <v>31</v>
      </c>
      <c r="H72" s="38">
        <v>52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14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972</v>
      </c>
      <c r="D73" s="38">
        <v>0</v>
      </c>
      <c r="E73" s="38">
        <v>0</v>
      </c>
      <c r="F73" s="38">
        <v>0</v>
      </c>
      <c r="G73" s="38">
        <v>553</v>
      </c>
      <c r="H73" s="38">
        <v>129</v>
      </c>
      <c r="I73" s="38">
        <v>5</v>
      </c>
      <c r="J73" s="38">
        <v>3</v>
      </c>
      <c r="K73" s="38">
        <v>5</v>
      </c>
      <c r="L73" s="38">
        <v>168</v>
      </c>
      <c r="M73" s="38">
        <v>4</v>
      </c>
      <c r="N73" s="38">
        <v>0</v>
      </c>
      <c r="O73" s="38">
        <v>2</v>
      </c>
      <c r="P73" s="38">
        <v>4</v>
      </c>
      <c r="Q73" s="38">
        <v>97</v>
      </c>
      <c r="R73" s="38">
        <v>2</v>
      </c>
    </row>
    <row r="74" spans="2:18" ht="20.100000000000001" customHeight="1" thickBot="1" x14ac:dyDescent="0.25">
      <c r="B74" s="4" t="s">
        <v>287</v>
      </c>
      <c r="C74" s="38">
        <v>38</v>
      </c>
      <c r="D74" s="38">
        <v>0</v>
      </c>
      <c r="E74" s="38">
        <v>0</v>
      </c>
      <c r="F74" s="38">
        <v>0</v>
      </c>
      <c r="G74" s="38">
        <v>23</v>
      </c>
      <c r="H74" s="38">
        <v>10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5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258</v>
      </c>
      <c r="D75" s="38">
        <v>0</v>
      </c>
      <c r="E75" s="38">
        <v>0</v>
      </c>
      <c r="F75" s="38">
        <v>0</v>
      </c>
      <c r="G75" s="38">
        <v>158</v>
      </c>
      <c r="H75" s="38">
        <v>22</v>
      </c>
      <c r="I75" s="38">
        <v>0</v>
      </c>
      <c r="J75" s="38">
        <v>0</v>
      </c>
      <c r="K75" s="38">
        <v>0</v>
      </c>
      <c r="L75" s="38">
        <v>16</v>
      </c>
      <c r="M75" s="38">
        <v>0</v>
      </c>
      <c r="N75" s="38">
        <v>0</v>
      </c>
      <c r="O75" s="38">
        <v>0</v>
      </c>
      <c r="P75" s="38">
        <v>20</v>
      </c>
      <c r="Q75" s="38">
        <v>23</v>
      </c>
      <c r="R75" s="38">
        <v>19</v>
      </c>
    </row>
    <row r="76" spans="2:18" ht="20.100000000000001" customHeight="1" thickBot="1" x14ac:dyDescent="0.25">
      <c r="B76" s="4" t="s">
        <v>289</v>
      </c>
      <c r="C76" s="38">
        <v>196</v>
      </c>
      <c r="D76" s="38">
        <v>0</v>
      </c>
      <c r="E76" s="38">
        <v>0</v>
      </c>
      <c r="F76" s="38">
        <v>0</v>
      </c>
      <c r="G76" s="38">
        <v>0</v>
      </c>
      <c r="H76" s="38">
        <v>7</v>
      </c>
      <c r="I76" s="38">
        <v>40</v>
      </c>
      <c r="J76" s="38">
        <v>58</v>
      </c>
      <c r="K76" s="38">
        <v>0</v>
      </c>
      <c r="L76" s="38">
        <v>75</v>
      </c>
      <c r="M76" s="38">
        <v>0</v>
      </c>
      <c r="N76" s="38">
        <v>0</v>
      </c>
      <c r="O76" s="38">
        <v>0</v>
      </c>
      <c r="P76" s="38">
        <v>8</v>
      </c>
      <c r="Q76" s="38">
        <v>8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84</v>
      </c>
      <c r="D77" s="38">
        <v>0</v>
      </c>
      <c r="E77" s="38">
        <v>0</v>
      </c>
      <c r="F77" s="38">
        <v>0</v>
      </c>
      <c r="G77" s="38">
        <v>74</v>
      </c>
      <c r="H77" s="38">
        <v>8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2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81</v>
      </c>
      <c r="D78" s="38">
        <v>0</v>
      </c>
      <c r="E78" s="38">
        <v>0</v>
      </c>
      <c r="F78" s="38">
        <v>0</v>
      </c>
      <c r="G78" s="38">
        <v>23</v>
      </c>
      <c r="H78" s="38">
        <v>2</v>
      </c>
      <c r="I78" s="38">
        <v>53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3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50</v>
      </c>
      <c r="D79" s="38">
        <v>0</v>
      </c>
      <c r="E79" s="38">
        <v>0</v>
      </c>
      <c r="F79" s="38">
        <v>0</v>
      </c>
      <c r="G79" s="38">
        <v>17</v>
      </c>
      <c r="H79" s="38">
        <v>9</v>
      </c>
      <c r="I79" s="38">
        <v>0</v>
      </c>
      <c r="J79" s="38">
        <v>0</v>
      </c>
      <c r="K79" s="38">
        <v>21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3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30</v>
      </c>
      <c r="D80" s="38">
        <v>0</v>
      </c>
      <c r="E80" s="38">
        <v>0</v>
      </c>
      <c r="F80" s="38">
        <v>0</v>
      </c>
      <c r="G80" s="38">
        <v>5</v>
      </c>
      <c r="H80" s="38">
        <v>10</v>
      </c>
      <c r="I80" s="38">
        <v>5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5</v>
      </c>
      <c r="Q80" s="38">
        <v>5</v>
      </c>
      <c r="R80" s="38">
        <v>0</v>
      </c>
    </row>
    <row r="81" spans="2:18" ht="20.100000000000001" customHeight="1" thickBot="1" x14ac:dyDescent="0.25">
      <c r="B81" s="4" t="s">
        <v>294</v>
      </c>
      <c r="C81" s="38">
        <v>10</v>
      </c>
      <c r="D81" s="38">
        <v>0</v>
      </c>
      <c r="E81" s="38">
        <v>0</v>
      </c>
      <c r="F81" s="38">
        <v>0</v>
      </c>
      <c r="G81" s="38">
        <v>9</v>
      </c>
      <c r="H81" s="38">
        <v>0</v>
      </c>
      <c r="I81" s="38">
        <v>0</v>
      </c>
      <c r="J81" s="38">
        <v>0</v>
      </c>
      <c r="K81" s="38">
        <v>0</v>
      </c>
      <c r="L81" s="38">
        <v>1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141</v>
      </c>
      <c r="D82" s="38">
        <v>0</v>
      </c>
      <c r="E82" s="38">
        <v>0</v>
      </c>
      <c r="F82" s="38">
        <v>0</v>
      </c>
      <c r="G82" s="38">
        <v>136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5</v>
      </c>
      <c r="R82" s="38">
        <v>0</v>
      </c>
    </row>
    <row r="83" spans="2:18" ht="20.100000000000001" customHeight="1" thickBot="1" x14ac:dyDescent="0.25">
      <c r="B83" s="4" t="s">
        <v>296</v>
      </c>
      <c r="C83" s="38">
        <v>19</v>
      </c>
      <c r="D83" s="38">
        <v>0</v>
      </c>
      <c r="E83" s="38">
        <v>0</v>
      </c>
      <c r="F83" s="38">
        <v>0</v>
      </c>
      <c r="G83" s="38">
        <v>13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6</v>
      </c>
      <c r="R83" s="38">
        <v>0</v>
      </c>
    </row>
    <row r="84" spans="2:18" ht="20.100000000000001" customHeight="1" thickBot="1" x14ac:dyDescent="0.25">
      <c r="B84" s="4" t="s">
        <v>297</v>
      </c>
      <c r="C84" s="38">
        <v>11</v>
      </c>
      <c r="D84" s="38">
        <v>0</v>
      </c>
      <c r="E84" s="38">
        <v>0</v>
      </c>
      <c r="F84" s="38">
        <v>0</v>
      </c>
      <c r="G84" s="38">
        <v>2</v>
      </c>
      <c r="H84" s="38">
        <v>7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2</v>
      </c>
      <c r="R84" s="38">
        <v>0</v>
      </c>
    </row>
    <row r="85" spans="2:18" ht="20.100000000000001" customHeight="1" thickBot="1" x14ac:dyDescent="0.25">
      <c r="B85" s="4" t="s">
        <v>298</v>
      </c>
      <c r="C85" s="38">
        <v>56</v>
      </c>
      <c r="D85" s="38">
        <v>1</v>
      </c>
      <c r="E85" s="38">
        <v>0</v>
      </c>
      <c r="F85" s="38">
        <v>0</v>
      </c>
      <c r="G85" s="38">
        <v>18</v>
      </c>
      <c r="H85" s="38">
        <v>12</v>
      </c>
      <c r="I85" s="38">
        <v>0</v>
      </c>
      <c r="J85" s="38">
        <v>14</v>
      </c>
      <c r="K85" s="38">
        <v>0</v>
      </c>
      <c r="L85" s="38">
        <v>0</v>
      </c>
      <c r="M85" s="38">
        <v>0</v>
      </c>
      <c r="N85" s="38">
        <v>8</v>
      </c>
      <c r="O85" s="38">
        <v>0</v>
      </c>
      <c r="P85" s="38">
        <v>0</v>
      </c>
      <c r="Q85" s="38">
        <v>3</v>
      </c>
      <c r="R85" s="38">
        <v>0</v>
      </c>
    </row>
    <row r="86" spans="2:18" ht="20.100000000000001" customHeight="1" thickBot="1" x14ac:dyDescent="0.25">
      <c r="B86" s="4" t="s">
        <v>299</v>
      </c>
      <c r="C86" s="38">
        <v>47</v>
      </c>
      <c r="D86" s="38">
        <v>0</v>
      </c>
      <c r="E86" s="38">
        <v>0</v>
      </c>
      <c r="F86" s="38">
        <v>0</v>
      </c>
      <c r="G86" s="38">
        <v>29</v>
      </c>
      <c r="H86" s="38">
        <v>7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3</v>
      </c>
      <c r="O86" s="38">
        <v>0</v>
      </c>
      <c r="P86" s="38">
        <v>3</v>
      </c>
      <c r="Q86" s="38">
        <v>5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89</v>
      </c>
      <c r="D87" s="38">
        <v>0</v>
      </c>
      <c r="E87" s="38">
        <v>0</v>
      </c>
      <c r="F87" s="38">
        <v>0</v>
      </c>
      <c r="G87" s="38">
        <v>77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5</v>
      </c>
      <c r="Q87" s="38">
        <v>0</v>
      </c>
      <c r="R87" s="38">
        <v>7</v>
      </c>
    </row>
    <row r="88" spans="2:18" ht="20.100000000000001" customHeight="1" thickBot="1" x14ac:dyDescent="0.25">
      <c r="B88" s="4" t="s">
        <v>175</v>
      </c>
      <c r="C88" s="38">
        <v>978</v>
      </c>
      <c r="D88" s="38">
        <v>0</v>
      </c>
      <c r="E88" s="38">
        <v>0</v>
      </c>
      <c r="F88" s="38">
        <v>0</v>
      </c>
      <c r="G88" s="38">
        <v>491</v>
      </c>
      <c r="H88" s="38">
        <v>83</v>
      </c>
      <c r="I88" s="38">
        <v>34</v>
      </c>
      <c r="J88" s="38">
        <v>137</v>
      </c>
      <c r="K88" s="38">
        <v>11</v>
      </c>
      <c r="L88" s="38">
        <v>22</v>
      </c>
      <c r="M88" s="38">
        <v>13</v>
      </c>
      <c r="N88" s="38">
        <v>0</v>
      </c>
      <c r="O88" s="38">
        <v>8</v>
      </c>
      <c r="P88" s="38">
        <v>53</v>
      </c>
      <c r="Q88" s="38">
        <v>85</v>
      </c>
      <c r="R88" s="38">
        <v>41</v>
      </c>
    </row>
    <row r="89" spans="2:18" ht="20.100000000000001" customHeight="1" thickBot="1" x14ac:dyDescent="0.25">
      <c r="B89" s="4" t="s">
        <v>301</v>
      </c>
      <c r="C89" s="38">
        <v>24</v>
      </c>
      <c r="D89" s="38">
        <v>0</v>
      </c>
      <c r="E89" s="38">
        <v>0</v>
      </c>
      <c r="F89" s="38">
        <v>0</v>
      </c>
      <c r="G89" s="38">
        <v>6</v>
      </c>
      <c r="H89" s="38">
        <v>0</v>
      </c>
      <c r="I89" s="38">
        <v>0</v>
      </c>
      <c r="J89" s="38">
        <v>0</v>
      </c>
      <c r="K89" s="38">
        <v>5</v>
      </c>
      <c r="L89" s="38">
        <v>0</v>
      </c>
      <c r="M89" s="38">
        <v>0</v>
      </c>
      <c r="N89" s="38">
        <v>4</v>
      </c>
      <c r="O89" s="38">
        <v>1</v>
      </c>
      <c r="P89" s="38">
        <v>0</v>
      </c>
      <c r="Q89" s="38">
        <v>8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22</v>
      </c>
      <c r="D90" s="38">
        <v>0</v>
      </c>
      <c r="E90" s="38">
        <v>0</v>
      </c>
      <c r="F90" s="38">
        <v>0</v>
      </c>
      <c r="G90" s="38">
        <v>14</v>
      </c>
      <c r="H90" s="38">
        <v>4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4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47</v>
      </c>
      <c r="D91" s="38">
        <v>0</v>
      </c>
      <c r="E91" s="38">
        <v>0</v>
      </c>
      <c r="F91" s="38">
        <v>0</v>
      </c>
      <c r="G91" s="38">
        <v>0</v>
      </c>
      <c r="H91" s="38">
        <v>47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21</v>
      </c>
      <c r="D92" s="38">
        <v>0</v>
      </c>
      <c r="E92" s="38">
        <v>0</v>
      </c>
      <c r="F92" s="38">
        <v>0</v>
      </c>
      <c r="G92" s="38">
        <v>0</v>
      </c>
      <c r="H92" s="38">
        <v>3</v>
      </c>
      <c r="I92" s="38">
        <v>1</v>
      </c>
      <c r="J92" s="38">
        <v>8</v>
      </c>
      <c r="K92" s="38">
        <v>0</v>
      </c>
      <c r="L92" s="38">
        <v>0</v>
      </c>
      <c r="M92" s="38">
        <v>0</v>
      </c>
      <c r="N92" s="38">
        <v>2</v>
      </c>
      <c r="O92" s="38">
        <v>0</v>
      </c>
      <c r="P92" s="38">
        <v>0</v>
      </c>
      <c r="Q92" s="38">
        <v>7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55</v>
      </c>
      <c r="D93" s="38">
        <v>0</v>
      </c>
      <c r="E93" s="38">
        <v>0</v>
      </c>
      <c r="F93" s="38">
        <v>0</v>
      </c>
      <c r="G93" s="38">
        <v>45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10</v>
      </c>
    </row>
    <row r="94" spans="2:18" ht="20.100000000000001" customHeight="1" thickBot="1" x14ac:dyDescent="0.25">
      <c r="B94" s="4" t="s">
        <v>306</v>
      </c>
      <c r="C94" s="38">
        <v>62</v>
      </c>
      <c r="D94" s="38">
        <v>0</v>
      </c>
      <c r="E94" s="38">
        <v>0</v>
      </c>
      <c r="F94" s="38">
        <v>0</v>
      </c>
      <c r="G94" s="38">
        <v>14</v>
      </c>
      <c r="H94" s="38">
        <v>16</v>
      </c>
      <c r="I94" s="38">
        <v>2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7</v>
      </c>
      <c r="Q94" s="38">
        <v>11</v>
      </c>
      <c r="R94" s="38">
        <v>12</v>
      </c>
    </row>
    <row r="95" spans="2:18" ht="20.100000000000001" customHeight="1" thickBot="1" x14ac:dyDescent="0.25">
      <c r="B95" s="4" t="s">
        <v>307</v>
      </c>
      <c r="C95" s="38">
        <v>34</v>
      </c>
      <c r="D95" s="38">
        <v>0</v>
      </c>
      <c r="E95" s="38">
        <v>0</v>
      </c>
      <c r="F95" s="38">
        <v>0</v>
      </c>
      <c r="G95" s="38">
        <v>0</v>
      </c>
      <c r="H95" s="38">
        <v>13</v>
      </c>
      <c r="I95" s="38">
        <v>0</v>
      </c>
      <c r="J95" s="38">
        <v>2</v>
      </c>
      <c r="K95" s="38">
        <v>12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7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61</v>
      </c>
      <c r="D96" s="38">
        <v>0</v>
      </c>
      <c r="E96" s="38">
        <v>0</v>
      </c>
      <c r="F96" s="38">
        <v>0</v>
      </c>
      <c r="G96" s="38">
        <v>31</v>
      </c>
      <c r="H96" s="38">
        <v>9</v>
      </c>
      <c r="I96" s="38">
        <v>3</v>
      </c>
      <c r="J96" s="38">
        <v>14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4</v>
      </c>
      <c r="R96" s="38">
        <v>0</v>
      </c>
    </row>
    <row r="97" spans="2:18" ht="20.100000000000001" customHeight="1" thickBot="1" x14ac:dyDescent="0.25">
      <c r="B97" s="4" t="s">
        <v>309</v>
      </c>
      <c r="C97" s="38">
        <v>27</v>
      </c>
      <c r="D97" s="38">
        <v>0</v>
      </c>
      <c r="E97" s="38">
        <v>0</v>
      </c>
      <c r="F97" s="38">
        <v>0</v>
      </c>
      <c r="G97" s="38">
        <v>5</v>
      </c>
      <c r="H97" s="38">
        <v>2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12</v>
      </c>
      <c r="O97" s="38">
        <v>0</v>
      </c>
      <c r="P97" s="38">
        <v>6</v>
      </c>
      <c r="Q97" s="38">
        <v>2</v>
      </c>
      <c r="R97" s="38">
        <v>0</v>
      </c>
    </row>
    <row r="98" spans="2:18" ht="20.100000000000001" customHeight="1" thickBot="1" x14ac:dyDescent="0.25">
      <c r="B98" s="4" t="s">
        <v>310</v>
      </c>
      <c r="C98" s="38">
        <v>11</v>
      </c>
      <c r="D98" s="38">
        <v>0</v>
      </c>
      <c r="E98" s="38">
        <v>0</v>
      </c>
      <c r="F98" s="38">
        <v>0</v>
      </c>
      <c r="G98" s="38">
        <v>4</v>
      </c>
      <c r="H98" s="38">
        <v>3</v>
      </c>
      <c r="I98" s="38">
        <v>2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3</v>
      </c>
      <c r="D99" s="38">
        <v>0</v>
      </c>
      <c r="E99" s="38">
        <v>0</v>
      </c>
      <c r="F99" s="38">
        <v>0</v>
      </c>
      <c r="G99" s="38">
        <v>0</v>
      </c>
      <c r="H99" s="38">
        <v>3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7</v>
      </c>
      <c r="D100" s="38">
        <v>0</v>
      </c>
      <c r="E100" s="38">
        <v>0</v>
      </c>
      <c r="F100" s="38">
        <v>0</v>
      </c>
      <c r="G100" s="38">
        <v>7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</row>
    <row r="101" spans="2:18" ht="20.100000000000001" customHeight="1" thickBot="1" x14ac:dyDescent="0.25">
      <c r="B101" s="4" t="s">
        <v>176</v>
      </c>
      <c r="C101" s="38">
        <v>25</v>
      </c>
      <c r="D101" s="38">
        <v>0</v>
      </c>
      <c r="E101" s="38">
        <v>0</v>
      </c>
      <c r="F101" s="38">
        <v>0</v>
      </c>
      <c r="G101" s="38">
        <v>15</v>
      </c>
      <c r="H101" s="38">
        <v>6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4</v>
      </c>
      <c r="Q101" s="38">
        <v>0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10</v>
      </c>
      <c r="D102" s="38">
        <v>0</v>
      </c>
      <c r="E102" s="38">
        <v>0</v>
      </c>
      <c r="F102" s="38">
        <v>0</v>
      </c>
      <c r="G102" s="38">
        <v>10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27</v>
      </c>
      <c r="D103" s="38">
        <v>0</v>
      </c>
      <c r="E103" s="38">
        <v>0</v>
      </c>
      <c r="F103" s="38">
        <v>0</v>
      </c>
      <c r="G103" s="38">
        <v>3</v>
      </c>
      <c r="H103" s="38">
        <v>24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</row>
    <row r="104" spans="2:18" ht="20.100000000000001" customHeight="1" thickBot="1" x14ac:dyDescent="0.25">
      <c r="B104" s="4" t="s">
        <v>315</v>
      </c>
      <c r="C104" s="38">
        <v>24</v>
      </c>
      <c r="D104" s="38">
        <v>0</v>
      </c>
      <c r="E104" s="38">
        <v>0</v>
      </c>
      <c r="F104" s="38">
        <v>0</v>
      </c>
      <c r="G104" s="38">
        <v>11</v>
      </c>
      <c r="H104" s="38">
        <v>1</v>
      </c>
      <c r="I104" s="38">
        <v>0</v>
      </c>
      <c r="J104" s="38">
        <v>9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1</v>
      </c>
      <c r="Q104" s="38">
        <v>2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10</v>
      </c>
      <c r="D105" s="38">
        <v>0</v>
      </c>
      <c r="E105" s="38">
        <v>0</v>
      </c>
      <c r="F105" s="38">
        <v>0</v>
      </c>
      <c r="G105" s="38">
        <v>7</v>
      </c>
      <c r="H105" s="38">
        <v>0</v>
      </c>
      <c r="I105" s="38">
        <v>3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20</v>
      </c>
      <c r="D106" s="38">
        <v>0</v>
      </c>
      <c r="E106" s="38">
        <v>0</v>
      </c>
      <c r="F106" s="38">
        <v>0</v>
      </c>
      <c r="G106" s="38">
        <v>12</v>
      </c>
      <c r="H106" s="38">
        <v>4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4</v>
      </c>
    </row>
    <row r="107" spans="2:18" ht="20.100000000000001" customHeight="1" thickBot="1" x14ac:dyDescent="0.25">
      <c r="B107" s="4" t="s">
        <v>317</v>
      </c>
      <c r="C107" s="38">
        <v>22</v>
      </c>
      <c r="D107" s="38">
        <v>0</v>
      </c>
      <c r="E107" s="38">
        <v>0</v>
      </c>
      <c r="F107" s="38">
        <v>0</v>
      </c>
      <c r="G107" s="38">
        <v>17</v>
      </c>
      <c r="H107" s="38">
        <v>1</v>
      </c>
      <c r="I107" s="38">
        <v>3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0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6</v>
      </c>
      <c r="D108" s="38">
        <v>0</v>
      </c>
      <c r="E108" s="38">
        <v>0</v>
      </c>
      <c r="F108" s="38">
        <v>0</v>
      </c>
      <c r="G108" s="38">
        <v>5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1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675</v>
      </c>
      <c r="D109" s="38">
        <v>0</v>
      </c>
      <c r="E109" s="38">
        <v>0</v>
      </c>
      <c r="F109" s="38">
        <v>0</v>
      </c>
      <c r="G109" s="38">
        <v>426</v>
      </c>
      <c r="H109" s="38">
        <v>42</v>
      </c>
      <c r="I109" s="38">
        <v>2</v>
      </c>
      <c r="J109" s="38">
        <v>34</v>
      </c>
      <c r="K109" s="38">
        <v>9</v>
      </c>
      <c r="L109" s="38">
        <v>21</v>
      </c>
      <c r="M109" s="38">
        <v>12</v>
      </c>
      <c r="N109" s="38">
        <v>13</v>
      </c>
      <c r="O109" s="38">
        <v>7</v>
      </c>
      <c r="P109" s="38">
        <v>49</v>
      </c>
      <c r="Q109" s="38">
        <v>58</v>
      </c>
      <c r="R109" s="38">
        <v>2</v>
      </c>
    </row>
    <row r="110" spans="2:18" ht="20.100000000000001" customHeight="1" thickBot="1" x14ac:dyDescent="0.25">
      <c r="B110" s="4" t="s">
        <v>319</v>
      </c>
      <c r="C110" s="38">
        <v>5</v>
      </c>
      <c r="D110" s="38">
        <v>0</v>
      </c>
      <c r="E110" s="38">
        <v>0</v>
      </c>
      <c r="F110" s="38">
        <v>0</v>
      </c>
      <c r="G110" s="38">
        <v>5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12</v>
      </c>
      <c r="D111" s="38">
        <v>0</v>
      </c>
      <c r="E111" s="38">
        <v>0</v>
      </c>
      <c r="F111" s="38">
        <v>0</v>
      </c>
      <c r="G111" s="38">
        <v>6</v>
      </c>
      <c r="H111" s="38">
        <v>3</v>
      </c>
      <c r="I111" s="38">
        <v>0</v>
      </c>
      <c r="J111" s="38">
        <v>2</v>
      </c>
      <c r="K111" s="38">
        <v>0</v>
      </c>
      <c r="L111" s="38">
        <v>0</v>
      </c>
      <c r="M111" s="38">
        <v>0</v>
      </c>
      <c r="N111" s="38">
        <v>1</v>
      </c>
      <c r="O111" s="38">
        <v>0</v>
      </c>
      <c r="P111" s="38">
        <v>0</v>
      </c>
      <c r="Q111" s="38">
        <v>0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1</v>
      </c>
      <c r="D112" s="38">
        <v>0</v>
      </c>
      <c r="E112" s="38">
        <v>0</v>
      </c>
      <c r="F112" s="38">
        <v>0</v>
      </c>
      <c r="G112" s="38">
        <v>1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12</v>
      </c>
      <c r="D113" s="38">
        <v>0</v>
      </c>
      <c r="E113" s="38">
        <v>0</v>
      </c>
      <c r="F113" s="38">
        <v>0</v>
      </c>
      <c r="G113" s="38">
        <v>3</v>
      </c>
      <c r="H113" s="38">
        <v>5</v>
      </c>
      <c r="I113" s="38">
        <v>1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1</v>
      </c>
      <c r="P113" s="38">
        <v>0</v>
      </c>
      <c r="Q113" s="38">
        <v>2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0</v>
      </c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13</v>
      </c>
      <c r="D115" s="38">
        <v>0</v>
      </c>
      <c r="E115" s="38">
        <v>0</v>
      </c>
      <c r="F115" s="38">
        <v>0</v>
      </c>
      <c r="G115" s="38">
        <v>6</v>
      </c>
      <c r="H115" s="38">
        <v>0</v>
      </c>
      <c r="I115" s="38">
        <v>0</v>
      </c>
      <c r="J115" s="38">
        <v>4</v>
      </c>
      <c r="K115" s="38">
        <v>0</v>
      </c>
      <c r="L115" s="38">
        <v>0</v>
      </c>
      <c r="M115" s="38">
        <v>0</v>
      </c>
      <c r="N115" s="38">
        <v>1</v>
      </c>
      <c r="O115" s="38">
        <v>0</v>
      </c>
      <c r="P115" s="38">
        <v>2</v>
      </c>
      <c r="Q115" s="38">
        <v>0</v>
      </c>
      <c r="R115" s="38">
        <v>0</v>
      </c>
    </row>
    <row r="116" spans="2:18" ht="20.100000000000001" customHeight="1" thickBot="1" x14ac:dyDescent="0.25">
      <c r="B116" s="4" t="s">
        <v>325</v>
      </c>
      <c r="C116" s="38">
        <v>5</v>
      </c>
      <c r="D116" s="38">
        <v>0</v>
      </c>
      <c r="E116" s="38">
        <v>0</v>
      </c>
      <c r="F116" s="38">
        <v>0</v>
      </c>
      <c r="G116" s="38">
        <v>0</v>
      </c>
      <c r="H116" s="38">
        <v>4</v>
      </c>
      <c r="I116" s="38">
        <v>1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55</v>
      </c>
      <c r="D117" s="38">
        <v>0</v>
      </c>
      <c r="E117" s="38">
        <v>0</v>
      </c>
      <c r="F117" s="38">
        <v>0</v>
      </c>
      <c r="G117" s="38">
        <v>32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3</v>
      </c>
      <c r="O117" s="38">
        <v>0</v>
      </c>
      <c r="P117" s="38">
        <v>2</v>
      </c>
      <c r="Q117" s="38">
        <v>17</v>
      </c>
      <c r="R117" s="38">
        <v>1</v>
      </c>
    </row>
    <row r="118" spans="2:18" ht="20.100000000000001" customHeight="1" thickBot="1" x14ac:dyDescent="0.25">
      <c r="B118" s="4" t="s">
        <v>327</v>
      </c>
      <c r="C118" s="38">
        <v>7</v>
      </c>
      <c r="D118" s="38">
        <v>0</v>
      </c>
      <c r="E118" s="38">
        <v>0</v>
      </c>
      <c r="F118" s="38">
        <v>0</v>
      </c>
      <c r="G118" s="38">
        <v>6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1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20</v>
      </c>
      <c r="D119" s="38">
        <v>0</v>
      </c>
      <c r="E119" s="38">
        <v>0</v>
      </c>
      <c r="F119" s="38">
        <v>0</v>
      </c>
      <c r="G119" s="38">
        <v>12</v>
      </c>
      <c r="H119" s="38">
        <v>0</v>
      </c>
      <c r="I119" s="38">
        <v>0</v>
      </c>
      <c r="J119" s="38">
        <v>2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4</v>
      </c>
      <c r="Q119" s="38">
        <v>2</v>
      </c>
      <c r="R119" s="38">
        <v>0</v>
      </c>
    </row>
    <row r="120" spans="2:18" ht="20.100000000000001" customHeight="1" thickBot="1" x14ac:dyDescent="0.25">
      <c r="B120" s="4" t="s">
        <v>329</v>
      </c>
      <c r="C120" s="38">
        <v>5</v>
      </c>
      <c r="D120" s="38">
        <v>0</v>
      </c>
      <c r="E120" s="38">
        <v>0</v>
      </c>
      <c r="F120" s="38">
        <v>0</v>
      </c>
      <c r="G120" s="38">
        <v>3</v>
      </c>
      <c r="H120" s="38">
        <v>0</v>
      </c>
      <c r="I120" s="38">
        <v>0</v>
      </c>
      <c r="J120" s="38">
        <v>1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1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290</v>
      </c>
      <c r="D121" s="38">
        <v>0</v>
      </c>
      <c r="E121" s="38">
        <v>0</v>
      </c>
      <c r="F121" s="38">
        <v>0</v>
      </c>
      <c r="G121" s="38">
        <v>135</v>
      </c>
      <c r="H121" s="38">
        <v>32</v>
      </c>
      <c r="I121" s="38">
        <v>5</v>
      </c>
      <c r="J121" s="38">
        <v>0</v>
      </c>
      <c r="K121" s="38">
        <v>5</v>
      </c>
      <c r="L121" s="38">
        <v>0</v>
      </c>
      <c r="M121" s="38">
        <v>0</v>
      </c>
      <c r="N121" s="38">
        <v>0</v>
      </c>
      <c r="O121" s="38">
        <v>0</v>
      </c>
      <c r="P121" s="38">
        <v>62</v>
      </c>
      <c r="Q121" s="38">
        <v>51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20</v>
      </c>
      <c r="D122" s="38">
        <v>0</v>
      </c>
      <c r="E122" s="38">
        <v>0</v>
      </c>
      <c r="F122" s="38">
        <v>0</v>
      </c>
      <c r="G122" s="38">
        <v>12</v>
      </c>
      <c r="H122" s="38">
        <v>5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3</v>
      </c>
      <c r="R122" s="38">
        <v>0</v>
      </c>
    </row>
    <row r="123" spans="2:18" ht="20.100000000000001" customHeight="1" thickBot="1" x14ac:dyDescent="0.25">
      <c r="B123" s="4" t="s">
        <v>332</v>
      </c>
      <c r="C123" s="38">
        <v>253</v>
      </c>
      <c r="D123" s="38">
        <v>0</v>
      </c>
      <c r="E123" s="38">
        <v>0</v>
      </c>
      <c r="F123" s="38">
        <v>0</v>
      </c>
      <c r="G123" s="38">
        <v>126</v>
      </c>
      <c r="H123" s="38">
        <v>2</v>
      </c>
      <c r="I123" s="38">
        <v>2</v>
      </c>
      <c r="J123" s="38">
        <v>41</v>
      </c>
      <c r="K123" s="38">
        <v>5</v>
      </c>
      <c r="L123" s="38">
        <v>5</v>
      </c>
      <c r="M123" s="38">
        <v>3</v>
      </c>
      <c r="N123" s="38">
        <v>0</v>
      </c>
      <c r="O123" s="38">
        <v>2</v>
      </c>
      <c r="P123" s="38">
        <v>48</v>
      </c>
      <c r="Q123" s="38">
        <v>17</v>
      </c>
      <c r="R123" s="38">
        <v>2</v>
      </c>
    </row>
    <row r="124" spans="2:18" ht="20.100000000000001" customHeight="1" thickBot="1" x14ac:dyDescent="0.25">
      <c r="B124" s="4" t="s">
        <v>333</v>
      </c>
      <c r="C124" s="38">
        <v>8</v>
      </c>
      <c r="D124" s="38">
        <v>0</v>
      </c>
      <c r="E124" s="38">
        <v>0</v>
      </c>
      <c r="F124" s="38">
        <v>0</v>
      </c>
      <c r="G124" s="38">
        <v>5</v>
      </c>
      <c r="H124" s="38">
        <v>1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1</v>
      </c>
      <c r="P124" s="38">
        <v>0</v>
      </c>
      <c r="Q124" s="38">
        <v>1</v>
      </c>
      <c r="R124" s="38">
        <v>0</v>
      </c>
    </row>
    <row r="125" spans="2:18" ht="20.100000000000001" customHeight="1" thickBot="1" x14ac:dyDescent="0.25">
      <c r="B125" s="4" t="s">
        <v>334</v>
      </c>
      <c r="C125" s="38">
        <v>34</v>
      </c>
      <c r="D125" s="38">
        <v>0</v>
      </c>
      <c r="E125" s="38">
        <v>0</v>
      </c>
      <c r="F125" s="38">
        <v>0</v>
      </c>
      <c r="G125" s="38">
        <v>18</v>
      </c>
      <c r="H125" s="38">
        <v>9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3</v>
      </c>
      <c r="Q125" s="38">
        <v>4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23</v>
      </c>
      <c r="D126" s="38">
        <v>0</v>
      </c>
      <c r="E126" s="38">
        <v>0</v>
      </c>
      <c r="F126" s="38">
        <v>0</v>
      </c>
      <c r="G126" s="38">
        <v>11</v>
      </c>
      <c r="H126" s="38">
        <v>0</v>
      </c>
      <c r="I126" s="38">
        <v>0</v>
      </c>
      <c r="J126" s="38">
        <v>4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5</v>
      </c>
      <c r="Q126" s="38">
        <v>3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0</v>
      </c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10</v>
      </c>
      <c r="D128" s="38">
        <v>0</v>
      </c>
      <c r="E128" s="38">
        <v>0</v>
      </c>
      <c r="F128" s="38">
        <v>0</v>
      </c>
      <c r="G128" s="38">
        <v>0</v>
      </c>
      <c r="H128" s="38">
        <v>10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8</v>
      </c>
      <c r="D129" s="38">
        <v>0</v>
      </c>
      <c r="E129" s="38">
        <v>0</v>
      </c>
      <c r="F129" s="38">
        <v>0</v>
      </c>
      <c r="G129" s="38">
        <v>0</v>
      </c>
      <c r="H129" s="38">
        <v>5</v>
      </c>
      <c r="I129" s="38">
        <v>0</v>
      </c>
      <c r="J129" s="38">
        <v>1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2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10</v>
      </c>
      <c r="D130" s="38">
        <v>0</v>
      </c>
      <c r="E130" s="38">
        <v>0</v>
      </c>
      <c r="F130" s="38">
        <v>0</v>
      </c>
      <c r="G130" s="38">
        <v>0</v>
      </c>
      <c r="H130" s="38">
        <v>8</v>
      </c>
      <c r="I130" s="38">
        <v>0</v>
      </c>
      <c r="J130" s="38">
        <v>0</v>
      </c>
      <c r="K130" s="38">
        <v>0</v>
      </c>
      <c r="L130" s="38">
        <v>2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47</v>
      </c>
      <c r="D131" s="38">
        <v>0</v>
      </c>
      <c r="E131" s="38">
        <v>0</v>
      </c>
      <c r="F131" s="38">
        <v>0</v>
      </c>
      <c r="G131" s="38">
        <v>1</v>
      </c>
      <c r="H131" s="38">
        <v>2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44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46</v>
      </c>
      <c r="D132" s="38">
        <v>0</v>
      </c>
      <c r="E132" s="38">
        <v>0</v>
      </c>
      <c r="F132" s="38">
        <v>0</v>
      </c>
      <c r="G132" s="38">
        <v>24</v>
      </c>
      <c r="H132" s="38">
        <v>0</v>
      </c>
      <c r="I132" s="38">
        <v>0</v>
      </c>
      <c r="J132" s="38">
        <v>3</v>
      </c>
      <c r="K132" s="38">
        <v>0</v>
      </c>
      <c r="L132" s="38">
        <v>0</v>
      </c>
      <c r="M132" s="38">
        <v>0</v>
      </c>
      <c r="N132" s="38">
        <v>3</v>
      </c>
      <c r="O132" s="38">
        <v>0</v>
      </c>
      <c r="P132" s="38">
        <v>7</v>
      </c>
      <c r="Q132" s="38">
        <v>9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121</v>
      </c>
      <c r="D133" s="38">
        <v>0</v>
      </c>
      <c r="E133" s="38">
        <v>0</v>
      </c>
      <c r="F133" s="38">
        <v>0</v>
      </c>
      <c r="G133" s="38">
        <v>67</v>
      </c>
      <c r="H133" s="38">
        <v>0</v>
      </c>
      <c r="I133" s="38">
        <v>0</v>
      </c>
      <c r="J133" s="38">
        <v>22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30</v>
      </c>
      <c r="Q133" s="38">
        <v>2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1078</v>
      </c>
      <c r="D134" s="38">
        <v>0</v>
      </c>
      <c r="E134" s="38">
        <v>0</v>
      </c>
      <c r="F134" s="38">
        <v>0</v>
      </c>
      <c r="G134" s="38">
        <v>708</v>
      </c>
      <c r="H134" s="38">
        <v>68</v>
      </c>
      <c r="I134" s="38">
        <v>0</v>
      </c>
      <c r="J134" s="38">
        <v>36</v>
      </c>
      <c r="K134" s="38">
        <v>4</v>
      </c>
      <c r="L134" s="38">
        <v>86</v>
      </c>
      <c r="M134" s="38">
        <v>0</v>
      </c>
      <c r="N134" s="38">
        <v>0</v>
      </c>
      <c r="O134" s="38">
        <v>2</v>
      </c>
      <c r="P134" s="38">
        <v>122</v>
      </c>
      <c r="Q134" s="38">
        <v>47</v>
      </c>
      <c r="R134" s="38">
        <v>5</v>
      </c>
    </row>
    <row r="135" spans="2:18" ht="20.100000000000001" customHeight="1" thickBot="1" x14ac:dyDescent="0.25">
      <c r="B135" s="4" t="s">
        <v>343</v>
      </c>
      <c r="C135" s="38">
        <v>212</v>
      </c>
      <c r="D135" s="38">
        <v>0</v>
      </c>
      <c r="E135" s="38">
        <v>0</v>
      </c>
      <c r="F135" s="38">
        <v>0</v>
      </c>
      <c r="G135" s="38">
        <v>88</v>
      </c>
      <c r="H135" s="38">
        <v>42</v>
      </c>
      <c r="I135" s="38">
        <v>9</v>
      </c>
      <c r="J135" s="38">
        <v>5</v>
      </c>
      <c r="K135" s="38">
        <v>3</v>
      </c>
      <c r="L135" s="38">
        <v>12</v>
      </c>
      <c r="M135" s="38">
        <v>3</v>
      </c>
      <c r="N135" s="38">
        <v>0</v>
      </c>
      <c r="O135" s="38">
        <v>0</v>
      </c>
      <c r="P135" s="38">
        <v>35</v>
      </c>
      <c r="Q135" s="38">
        <v>15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155</v>
      </c>
      <c r="D136" s="38">
        <v>0</v>
      </c>
      <c r="E136" s="38">
        <v>0</v>
      </c>
      <c r="F136" s="38">
        <v>0</v>
      </c>
      <c r="G136" s="38">
        <v>76</v>
      </c>
      <c r="H136" s="38">
        <v>2</v>
      </c>
      <c r="I136" s="38">
        <v>31</v>
      </c>
      <c r="J136" s="38">
        <v>0</v>
      </c>
      <c r="K136" s="38">
        <v>2</v>
      </c>
      <c r="L136" s="38">
        <v>0</v>
      </c>
      <c r="M136" s="38">
        <v>0</v>
      </c>
      <c r="N136" s="38">
        <v>0</v>
      </c>
      <c r="O136" s="38">
        <v>5</v>
      </c>
      <c r="P136" s="38">
        <v>26</v>
      </c>
      <c r="Q136" s="38">
        <v>13</v>
      </c>
      <c r="R136" s="38">
        <v>0</v>
      </c>
    </row>
    <row r="137" spans="2:18" ht="20.100000000000001" customHeight="1" thickBot="1" x14ac:dyDescent="0.25">
      <c r="B137" s="4" t="s">
        <v>345</v>
      </c>
      <c r="C137" s="38">
        <v>28</v>
      </c>
      <c r="D137" s="38">
        <v>0</v>
      </c>
      <c r="E137" s="38">
        <v>0</v>
      </c>
      <c r="F137" s="38">
        <v>0</v>
      </c>
      <c r="G137" s="38">
        <v>15</v>
      </c>
      <c r="H137" s="38">
        <v>0</v>
      </c>
      <c r="I137" s="38">
        <v>3</v>
      </c>
      <c r="J137" s="38">
        <v>1</v>
      </c>
      <c r="K137" s="38">
        <v>0</v>
      </c>
      <c r="L137" s="38">
        <v>0</v>
      </c>
      <c r="M137" s="38">
        <v>1</v>
      </c>
      <c r="N137" s="38">
        <v>0</v>
      </c>
      <c r="O137" s="38">
        <v>0</v>
      </c>
      <c r="P137" s="38">
        <v>0</v>
      </c>
      <c r="Q137" s="38">
        <v>6</v>
      </c>
      <c r="R137" s="38">
        <v>2</v>
      </c>
    </row>
    <row r="138" spans="2:18" ht="20.100000000000001" customHeight="1" thickBot="1" x14ac:dyDescent="0.25">
      <c r="B138" s="4" t="s">
        <v>346</v>
      </c>
      <c r="C138" s="38">
        <v>80</v>
      </c>
      <c r="D138" s="38">
        <v>0</v>
      </c>
      <c r="E138" s="38">
        <v>0</v>
      </c>
      <c r="F138" s="38">
        <v>0</v>
      </c>
      <c r="G138" s="38">
        <v>49</v>
      </c>
      <c r="H138" s="38">
        <v>13</v>
      </c>
      <c r="I138" s="38">
        <v>2</v>
      </c>
      <c r="J138" s="38">
        <v>5</v>
      </c>
      <c r="K138" s="38">
        <v>0</v>
      </c>
      <c r="L138" s="38">
        <v>3</v>
      </c>
      <c r="M138" s="38">
        <v>0</v>
      </c>
      <c r="N138" s="38">
        <v>0</v>
      </c>
      <c r="O138" s="38">
        <v>0</v>
      </c>
      <c r="P138" s="38">
        <v>1</v>
      </c>
      <c r="Q138" s="38">
        <v>7</v>
      </c>
      <c r="R138" s="38">
        <v>0</v>
      </c>
    </row>
    <row r="139" spans="2:18" ht="20.100000000000001" customHeight="1" thickBot="1" x14ac:dyDescent="0.25">
      <c r="B139" s="4" t="s">
        <v>347</v>
      </c>
      <c r="C139" s="38">
        <v>591</v>
      </c>
      <c r="D139" s="38">
        <v>0</v>
      </c>
      <c r="E139" s="38">
        <v>0</v>
      </c>
      <c r="F139" s="38">
        <v>0</v>
      </c>
      <c r="G139" s="38">
        <v>252</v>
      </c>
      <c r="H139" s="38">
        <v>66</v>
      </c>
      <c r="I139" s="38">
        <v>6</v>
      </c>
      <c r="J139" s="38">
        <v>65</v>
      </c>
      <c r="K139" s="38">
        <v>7</v>
      </c>
      <c r="L139" s="38">
        <v>9</v>
      </c>
      <c r="M139" s="38">
        <v>0</v>
      </c>
      <c r="N139" s="38">
        <v>4</v>
      </c>
      <c r="O139" s="38">
        <v>1</v>
      </c>
      <c r="P139" s="38">
        <v>90</v>
      </c>
      <c r="Q139" s="38">
        <v>15</v>
      </c>
      <c r="R139" s="38">
        <v>76</v>
      </c>
    </row>
    <row r="140" spans="2:18" ht="20.100000000000001" customHeight="1" thickBot="1" x14ac:dyDescent="0.25">
      <c r="B140" s="4" t="s">
        <v>348</v>
      </c>
      <c r="C140" s="38">
        <v>96</v>
      </c>
      <c r="D140" s="38">
        <v>0</v>
      </c>
      <c r="E140" s="38">
        <v>0</v>
      </c>
      <c r="F140" s="38">
        <v>0</v>
      </c>
      <c r="G140" s="38">
        <v>56</v>
      </c>
      <c r="H140" s="38">
        <v>10</v>
      </c>
      <c r="I140" s="38">
        <v>0</v>
      </c>
      <c r="J140" s="38">
        <v>1</v>
      </c>
      <c r="K140" s="38">
        <v>1</v>
      </c>
      <c r="L140" s="38">
        <v>0</v>
      </c>
      <c r="M140" s="38">
        <v>0</v>
      </c>
      <c r="N140" s="38">
        <v>0</v>
      </c>
      <c r="O140" s="38">
        <v>0</v>
      </c>
      <c r="P140" s="38">
        <v>14</v>
      </c>
      <c r="Q140" s="38">
        <v>2</v>
      </c>
      <c r="R140" s="38">
        <v>12</v>
      </c>
    </row>
    <row r="141" spans="2:18" ht="20.100000000000001" customHeight="1" thickBot="1" x14ac:dyDescent="0.25">
      <c r="B141" s="4" t="s">
        <v>349</v>
      </c>
      <c r="C141" s="38">
        <v>44</v>
      </c>
      <c r="D141" s="38">
        <v>0</v>
      </c>
      <c r="E141" s="38">
        <v>0</v>
      </c>
      <c r="F141" s="38">
        <v>0</v>
      </c>
      <c r="G141" s="38">
        <v>0</v>
      </c>
      <c r="H141" s="38">
        <v>10</v>
      </c>
      <c r="I141" s="38">
        <v>0</v>
      </c>
      <c r="J141" s="38">
        <v>0</v>
      </c>
      <c r="K141" s="38">
        <v>0</v>
      </c>
      <c r="L141" s="38">
        <v>17</v>
      </c>
      <c r="M141" s="38">
        <v>0</v>
      </c>
      <c r="N141" s="38">
        <v>15</v>
      </c>
      <c r="O141" s="38">
        <v>0</v>
      </c>
      <c r="P141" s="38">
        <v>0</v>
      </c>
      <c r="Q141" s="38">
        <v>2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123</v>
      </c>
      <c r="D142" s="38">
        <v>0</v>
      </c>
      <c r="E142" s="38">
        <v>0</v>
      </c>
      <c r="F142" s="38">
        <v>0</v>
      </c>
      <c r="G142" s="38">
        <v>75</v>
      </c>
      <c r="H142" s="38">
        <v>20</v>
      </c>
      <c r="I142" s="38">
        <v>0</v>
      </c>
      <c r="J142" s="38">
        <v>1</v>
      </c>
      <c r="K142" s="38">
        <v>1</v>
      </c>
      <c r="L142" s="38">
        <v>0</v>
      </c>
      <c r="M142" s="38">
        <v>0</v>
      </c>
      <c r="N142" s="38">
        <v>0</v>
      </c>
      <c r="O142" s="38">
        <v>0</v>
      </c>
      <c r="P142" s="38">
        <v>20</v>
      </c>
      <c r="Q142" s="38">
        <v>6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249</v>
      </c>
      <c r="D143" s="38">
        <v>0</v>
      </c>
      <c r="E143" s="38">
        <v>0</v>
      </c>
      <c r="F143" s="38">
        <v>0</v>
      </c>
      <c r="G143" s="38">
        <v>132</v>
      </c>
      <c r="H143" s="38">
        <v>2</v>
      </c>
      <c r="I143" s="38">
        <v>42</v>
      </c>
      <c r="J143" s="38">
        <v>45</v>
      </c>
      <c r="K143" s="38">
        <v>0</v>
      </c>
      <c r="L143" s="38">
        <v>0</v>
      </c>
      <c r="M143" s="38">
        <v>1</v>
      </c>
      <c r="N143" s="38">
        <v>0</v>
      </c>
      <c r="O143" s="38">
        <v>0</v>
      </c>
      <c r="P143" s="38">
        <v>24</v>
      </c>
      <c r="Q143" s="38">
        <v>0</v>
      </c>
      <c r="R143" s="38">
        <v>3</v>
      </c>
    </row>
    <row r="144" spans="2:18" ht="20.100000000000001" customHeight="1" thickBot="1" x14ac:dyDescent="0.25">
      <c r="B144" s="4" t="s">
        <v>352</v>
      </c>
      <c r="C144" s="38">
        <v>49</v>
      </c>
      <c r="D144" s="38">
        <v>0</v>
      </c>
      <c r="E144" s="38">
        <v>0</v>
      </c>
      <c r="F144" s="38">
        <v>0</v>
      </c>
      <c r="G144" s="38">
        <v>37</v>
      </c>
      <c r="H144" s="38">
        <v>2</v>
      </c>
      <c r="I144" s="38">
        <v>1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9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86</v>
      </c>
      <c r="D145" s="38">
        <v>0</v>
      </c>
      <c r="E145" s="38">
        <v>0</v>
      </c>
      <c r="F145" s="38">
        <v>0</v>
      </c>
      <c r="G145" s="38">
        <v>50</v>
      </c>
      <c r="H145" s="38">
        <v>6</v>
      </c>
      <c r="I145" s="38">
        <v>18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6</v>
      </c>
      <c r="Q145" s="38">
        <v>6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10</v>
      </c>
      <c r="D146" s="38">
        <v>0</v>
      </c>
      <c r="E146" s="38">
        <v>0</v>
      </c>
      <c r="F146" s="38">
        <v>0</v>
      </c>
      <c r="G146" s="38">
        <v>4</v>
      </c>
      <c r="H146" s="38">
        <v>0</v>
      </c>
      <c r="I146" s="38">
        <v>0</v>
      </c>
      <c r="J146" s="38">
        <v>0</v>
      </c>
      <c r="K146" s="38">
        <v>0</v>
      </c>
      <c r="L146" s="38">
        <v>1</v>
      </c>
      <c r="M146" s="38">
        <v>0</v>
      </c>
      <c r="N146" s="38">
        <v>0</v>
      </c>
      <c r="O146" s="38">
        <v>0</v>
      </c>
      <c r="P146" s="38">
        <v>5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199</v>
      </c>
      <c r="D147" s="38">
        <v>0</v>
      </c>
      <c r="E147" s="38">
        <v>0</v>
      </c>
      <c r="F147" s="38">
        <v>0</v>
      </c>
      <c r="G147" s="38">
        <v>108</v>
      </c>
      <c r="H147" s="38">
        <v>25</v>
      </c>
      <c r="I147" s="38">
        <v>22</v>
      </c>
      <c r="J147" s="38">
        <v>4</v>
      </c>
      <c r="K147" s="38">
        <v>4</v>
      </c>
      <c r="L147" s="38">
        <v>2</v>
      </c>
      <c r="M147" s="38">
        <v>0</v>
      </c>
      <c r="N147" s="38">
        <v>0</v>
      </c>
      <c r="O147" s="38">
        <v>0</v>
      </c>
      <c r="P147" s="38">
        <v>9</v>
      </c>
      <c r="Q147" s="38">
        <v>11</v>
      </c>
      <c r="R147" s="38">
        <v>14</v>
      </c>
    </row>
    <row r="148" spans="2:18" ht="20.100000000000001" customHeight="1" thickBot="1" x14ac:dyDescent="0.25">
      <c r="B148" s="4" t="s">
        <v>355</v>
      </c>
      <c r="C148" s="38">
        <v>26</v>
      </c>
      <c r="D148" s="38">
        <v>0</v>
      </c>
      <c r="E148" s="38">
        <v>0</v>
      </c>
      <c r="F148" s="38">
        <v>0</v>
      </c>
      <c r="G148" s="38">
        <v>25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1</v>
      </c>
    </row>
    <row r="149" spans="2:18" ht="20.100000000000001" customHeight="1" thickBot="1" x14ac:dyDescent="0.25">
      <c r="B149" s="4" t="s">
        <v>356</v>
      </c>
      <c r="C149" s="38">
        <v>30</v>
      </c>
      <c r="D149" s="38">
        <v>0</v>
      </c>
      <c r="E149" s="38">
        <v>0</v>
      </c>
      <c r="F149" s="38">
        <v>0</v>
      </c>
      <c r="G149" s="38">
        <v>0</v>
      </c>
      <c r="H149" s="38">
        <v>21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6</v>
      </c>
      <c r="R149" s="38">
        <v>3</v>
      </c>
    </row>
    <row r="150" spans="2:18" ht="20.100000000000001" customHeight="1" thickBot="1" x14ac:dyDescent="0.25">
      <c r="B150" s="4" t="s">
        <v>357</v>
      </c>
      <c r="C150" s="38">
        <v>3</v>
      </c>
      <c r="D150" s="38">
        <v>0</v>
      </c>
      <c r="E150" s="38">
        <v>0</v>
      </c>
      <c r="F150" s="38">
        <v>0</v>
      </c>
      <c r="G150" s="38">
        <v>3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172</v>
      </c>
      <c r="D151" s="38">
        <v>0</v>
      </c>
      <c r="E151" s="38">
        <v>0</v>
      </c>
      <c r="F151" s="38">
        <v>0</v>
      </c>
      <c r="G151" s="38">
        <v>160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8</v>
      </c>
      <c r="Q151" s="38">
        <v>4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124</v>
      </c>
      <c r="D152" s="38">
        <v>0</v>
      </c>
      <c r="E152" s="38">
        <v>0</v>
      </c>
      <c r="F152" s="38">
        <v>0</v>
      </c>
      <c r="G152" s="38">
        <v>20</v>
      </c>
      <c r="H152" s="38">
        <v>47</v>
      </c>
      <c r="I152" s="38">
        <v>0</v>
      </c>
      <c r="J152" s="38">
        <v>24</v>
      </c>
      <c r="K152" s="38">
        <v>0</v>
      </c>
      <c r="L152" s="38">
        <v>0</v>
      </c>
      <c r="M152" s="38">
        <v>0</v>
      </c>
      <c r="N152" s="38">
        <v>3</v>
      </c>
      <c r="O152" s="38">
        <v>0</v>
      </c>
      <c r="P152" s="38">
        <v>12</v>
      </c>
      <c r="Q152" s="38">
        <v>15</v>
      </c>
      <c r="R152" s="38">
        <v>3</v>
      </c>
    </row>
    <row r="153" spans="2:18" ht="20.100000000000001" customHeight="1" thickBot="1" x14ac:dyDescent="0.25">
      <c r="B153" s="4" t="s">
        <v>360</v>
      </c>
      <c r="C153" s="38">
        <v>19</v>
      </c>
      <c r="D153" s="38">
        <v>0</v>
      </c>
      <c r="E153" s="38">
        <v>0</v>
      </c>
      <c r="F153" s="38">
        <v>0</v>
      </c>
      <c r="G153" s="38">
        <v>10</v>
      </c>
      <c r="H153" s="38">
        <v>3</v>
      </c>
      <c r="I153" s="38">
        <v>0</v>
      </c>
      <c r="J153" s="38">
        <v>0</v>
      </c>
      <c r="K153" s="38">
        <v>0</v>
      </c>
      <c r="L153" s="38">
        <v>3</v>
      </c>
      <c r="M153" s="38">
        <v>0</v>
      </c>
      <c r="N153" s="38">
        <v>0</v>
      </c>
      <c r="O153" s="38">
        <v>0</v>
      </c>
      <c r="P153" s="38">
        <v>1</v>
      </c>
      <c r="Q153" s="38">
        <v>2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30</v>
      </c>
      <c r="D154" s="38">
        <v>0</v>
      </c>
      <c r="E154" s="38">
        <v>0</v>
      </c>
      <c r="F154" s="38">
        <v>0</v>
      </c>
      <c r="G154" s="38">
        <v>24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3</v>
      </c>
      <c r="Q154" s="38">
        <v>3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36</v>
      </c>
      <c r="D155" s="38">
        <v>0</v>
      </c>
      <c r="E155" s="38">
        <v>0</v>
      </c>
      <c r="F155" s="38">
        <v>0</v>
      </c>
      <c r="G155" s="38">
        <v>8</v>
      </c>
      <c r="H155" s="38">
        <v>19</v>
      </c>
      <c r="I155" s="38">
        <v>3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2</v>
      </c>
      <c r="Q155" s="38">
        <v>1</v>
      </c>
      <c r="R155" s="38">
        <v>3</v>
      </c>
    </row>
    <row r="156" spans="2:18" ht="20.100000000000001" customHeight="1" thickBot="1" x14ac:dyDescent="0.25">
      <c r="B156" s="4" t="s">
        <v>363</v>
      </c>
      <c r="C156" s="38">
        <v>265</v>
      </c>
      <c r="D156" s="38">
        <v>0</v>
      </c>
      <c r="E156" s="38">
        <v>0</v>
      </c>
      <c r="F156" s="38">
        <v>0</v>
      </c>
      <c r="G156" s="38">
        <v>192</v>
      </c>
      <c r="H156" s="38">
        <v>1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50</v>
      </c>
      <c r="Q156" s="38">
        <v>22</v>
      </c>
      <c r="R156" s="38">
        <v>0</v>
      </c>
    </row>
    <row r="157" spans="2:18" ht="20.100000000000001" customHeight="1" thickBot="1" x14ac:dyDescent="0.25">
      <c r="B157" s="4" t="s">
        <v>364</v>
      </c>
      <c r="C157" s="38">
        <v>128</v>
      </c>
      <c r="D157" s="38">
        <v>0</v>
      </c>
      <c r="E157" s="38">
        <v>0</v>
      </c>
      <c r="F157" s="38">
        <v>0</v>
      </c>
      <c r="G157" s="38">
        <v>66</v>
      </c>
      <c r="H157" s="38">
        <v>0</v>
      </c>
      <c r="I157" s="38">
        <v>0</v>
      </c>
      <c r="J157" s="38">
        <v>8</v>
      </c>
      <c r="K157" s="38">
        <v>0</v>
      </c>
      <c r="L157" s="38">
        <v>8</v>
      </c>
      <c r="M157" s="38">
        <v>0</v>
      </c>
      <c r="N157" s="38">
        <v>0</v>
      </c>
      <c r="O157" s="38">
        <v>0</v>
      </c>
      <c r="P157" s="38">
        <v>5</v>
      </c>
      <c r="Q157" s="38">
        <v>7</v>
      </c>
      <c r="R157" s="38">
        <v>34</v>
      </c>
    </row>
    <row r="158" spans="2:18" ht="20.100000000000001" customHeight="1" thickBot="1" x14ac:dyDescent="0.25">
      <c r="B158" s="4" t="s">
        <v>365</v>
      </c>
      <c r="C158" s="38">
        <v>16</v>
      </c>
      <c r="D158" s="38">
        <v>0</v>
      </c>
      <c r="E158" s="38">
        <v>0</v>
      </c>
      <c r="F158" s="38">
        <v>0</v>
      </c>
      <c r="G158" s="38">
        <v>0</v>
      </c>
      <c r="H158" s="38">
        <v>15</v>
      </c>
      <c r="I158" s="38">
        <v>0</v>
      </c>
      <c r="J158" s="38">
        <v>0</v>
      </c>
      <c r="K158" s="38">
        <v>1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257</v>
      </c>
      <c r="D159" s="38">
        <v>0</v>
      </c>
      <c r="E159" s="38">
        <v>0</v>
      </c>
      <c r="F159" s="38">
        <v>0</v>
      </c>
      <c r="G159" s="38">
        <v>70</v>
      </c>
      <c r="H159" s="38">
        <v>28</v>
      </c>
      <c r="I159" s="38">
        <v>0</v>
      </c>
      <c r="J159" s="38">
        <v>18</v>
      </c>
      <c r="K159" s="38">
        <v>0</v>
      </c>
      <c r="L159" s="38">
        <v>0</v>
      </c>
      <c r="M159" s="38">
        <v>1</v>
      </c>
      <c r="N159" s="38">
        <v>6</v>
      </c>
      <c r="O159" s="38">
        <v>0</v>
      </c>
      <c r="P159" s="38">
        <v>84</v>
      </c>
      <c r="Q159" s="38">
        <v>46</v>
      </c>
      <c r="R159" s="38">
        <v>4</v>
      </c>
    </row>
    <row r="160" spans="2:18" ht="20.100000000000001" customHeight="1" thickBot="1" x14ac:dyDescent="0.25">
      <c r="B160" s="4" t="s">
        <v>367</v>
      </c>
      <c r="C160" s="38">
        <v>5</v>
      </c>
      <c r="D160" s="38">
        <v>0</v>
      </c>
      <c r="E160" s="38">
        <v>0</v>
      </c>
      <c r="F160" s="38">
        <v>0</v>
      </c>
      <c r="G160" s="38">
        <v>5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11</v>
      </c>
      <c r="D161" s="38">
        <v>0</v>
      </c>
      <c r="E161" s="38">
        <v>0</v>
      </c>
      <c r="F161" s="38">
        <v>0</v>
      </c>
      <c r="G161" s="38">
        <v>5</v>
      </c>
      <c r="H161" s="38">
        <v>4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2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45</v>
      </c>
      <c r="D162" s="38">
        <v>0</v>
      </c>
      <c r="E162" s="38">
        <v>0</v>
      </c>
      <c r="F162" s="38">
        <v>0</v>
      </c>
      <c r="G162" s="38">
        <v>15</v>
      </c>
      <c r="H162" s="38">
        <v>14</v>
      </c>
      <c r="I162" s="38">
        <v>5</v>
      </c>
      <c r="J162" s="38">
        <v>0</v>
      </c>
      <c r="K162" s="38">
        <v>0</v>
      </c>
      <c r="L162" s="38">
        <v>5</v>
      </c>
      <c r="M162" s="38">
        <v>0</v>
      </c>
      <c r="N162" s="38">
        <v>0</v>
      </c>
      <c r="O162" s="38">
        <v>0</v>
      </c>
      <c r="P162" s="38">
        <v>4</v>
      </c>
      <c r="Q162" s="38">
        <v>2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16</v>
      </c>
      <c r="D163" s="38">
        <v>0</v>
      </c>
      <c r="E163" s="38">
        <v>0</v>
      </c>
      <c r="F163" s="38">
        <v>0</v>
      </c>
      <c r="G163" s="38">
        <v>3</v>
      </c>
      <c r="H163" s="38">
        <v>12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1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22</v>
      </c>
      <c r="D164" s="38">
        <v>0</v>
      </c>
      <c r="E164" s="38">
        <v>0</v>
      </c>
      <c r="F164" s="38">
        <v>0</v>
      </c>
      <c r="G164" s="38">
        <v>9</v>
      </c>
      <c r="H164" s="38">
        <v>0</v>
      </c>
      <c r="I164" s="38">
        <v>0</v>
      </c>
      <c r="J164" s="38">
        <v>3</v>
      </c>
      <c r="K164" s="38">
        <v>0</v>
      </c>
      <c r="L164" s="38">
        <v>3</v>
      </c>
      <c r="M164" s="38">
        <v>0</v>
      </c>
      <c r="N164" s="38">
        <v>0</v>
      </c>
      <c r="O164" s="38">
        <v>0</v>
      </c>
      <c r="P164" s="38">
        <v>0</v>
      </c>
      <c r="Q164" s="38">
        <v>7</v>
      </c>
      <c r="R164" s="38">
        <v>0</v>
      </c>
    </row>
    <row r="165" spans="2:18" ht="20.100000000000001" customHeight="1" thickBot="1" x14ac:dyDescent="0.25">
      <c r="B165" s="4" t="s">
        <v>371</v>
      </c>
      <c r="C165" s="38">
        <v>3</v>
      </c>
      <c r="D165" s="38">
        <v>0</v>
      </c>
      <c r="E165" s="38">
        <v>0</v>
      </c>
      <c r="F165" s="38">
        <v>0</v>
      </c>
      <c r="G165" s="38">
        <v>3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17</v>
      </c>
      <c r="D166" s="38">
        <v>0</v>
      </c>
      <c r="E166" s="38">
        <v>0</v>
      </c>
      <c r="F166" s="38">
        <v>0</v>
      </c>
      <c r="G166" s="38">
        <v>17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65</v>
      </c>
      <c r="D167" s="38">
        <v>0</v>
      </c>
      <c r="E167" s="38">
        <v>0</v>
      </c>
      <c r="F167" s="38">
        <v>0</v>
      </c>
      <c r="G167" s="38">
        <v>44</v>
      </c>
      <c r="H167" s="38">
        <v>10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11</v>
      </c>
      <c r="R167" s="38">
        <v>0</v>
      </c>
    </row>
    <row r="168" spans="2:18" ht="20.100000000000001" customHeight="1" thickBot="1" x14ac:dyDescent="0.25">
      <c r="B168" s="4" t="s">
        <v>373</v>
      </c>
      <c r="C168" s="38">
        <v>0</v>
      </c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171</v>
      </c>
      <c r="D169" s="38">
        <v>0</v>
      </c>
      <c r="E169" s="38">
        <v>0</v>
      </c>
      <c r="F169" s="38">
        <v>0</v>
      </c>
      <c r="G169" s="38">
        <v>53</v>
      </c>
      <c r="H169" s="38">
        <v>1</v>
      </c>
      <c r="I169" s="38">
        <v>0</v>
      </c>
      <c r="J169" s="38">
        <v>0</v>
      </c>
      <c r="K169" s="38">
        <v>0</v>
      </c>
      <c r="L169" s="38">
        <v>10</v>
      </c>
      <c r="M169" s="38">
        <v>0</v>
      </c>
      <c r="N169" s="38">
        <v>66</v>
      </c>
      <c r="O169" s="38">
        <v>1</v>
      </c>
      <c r="P169" s="38">
        <v>20</v>
      </c>
      <c r="Q169" s="38">
        <v>20</v>
      </c>
      <c r="R169" s="38">
        <v>0</v>
      </c>
    </row>
    <row r="170" spans="2:18" ht="20.100000000000001" customHeight="1" thickBot="1" x14ac:dyDescent="0.25">
      <c r="B170" s="4" t="s">
        <v>374</v>
      </c>
      <c r="C170" s="38">
        <v>29</v>
      </c>
      <c r="D170" s="38">
        <v>0</v>
      </c>
      <c r="E170" s="38">
        <v>0</v>
      </c>
      <c r="F170" s="38">
        <v>0</v>
      </c>
      <c r="G170" s="38">
        <v>15</v>
      </c>
      <c r="H170" s="38">
        <v>0</v>
      </c>
      <c r="I170" s="38">
        <v>12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2</v>
      </c>
      <c r="R170" s="38">
        <v>0</v>
      </c>
    </row>
    <row r="171" spans="2:18" ht="20.100000000000001" customHeight="1" thickBot="1" x14ac:dyDescent="0.25">
      <c r="B171" s="4" t="s">
        <v>375</v>
      </c>
      <c r="C171" s="38">
        <v>16</v>
      </c>
      <c r="D171" s="38">
        <v>0</v>
      </c>
      <c r="E171" s="38">
        <v>0</v>
      </c>
      <c r="F171" s="38">
        <v>0</v>
      </c>
      <c r="G171" s="38">
        <v>8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8</v>
      </c>
      <c r="Q171" s="38">
        <v>0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15</v>
      </c>
      <c r="D172" s="38">
        <v>0</v>
      </c>
      <c r="E172" s="38">
        <v>0</v>
      </c>
      <c r="F172" s="38">
        <v>0</v>
      </c>
      <c r="G172" s="38">
        <v>3</v>
      </c>
      <c r="H172" s="38">
        <v>10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2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3</v>
      </c>
      <c r="D173" s="38">
        <v>0</v>
      </c>
      <c r="E173" s="38">
        <v>0</v>
      </c>
      <c r="F173" s="38">
        <v>0</v>
      </c>
      <c r="G173" s="38">
        <v>2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1</v>
      </c>
      <c r="Q173" s="38">
        <v>0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7</v>
      </c>
      <c r="D174" s="38">
        <v>0</v>
      </c>
      <c r="E174" s="38">
        <v>0</v>
      </c>
      <c r="F174" s="38">
        <v>0</v>
      </c>
      <c r="G174" s="38">
        <v>7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1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1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0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109</v>
      </c>
      <c r="D177" s="38">
        <v>0</v>
      </c>
      <c r="E177" s="38">
        <v>0</v>
      </c>
      <c r="F177" s="38">
        <v>0</v>
      </c>
      <c r="G177" s="38">
        <v>52</v>
      </c>
      <c r="H177" s="38">
        <v>16</v>
      </c>
      <c r="I177" s="38">
        <v>0</v>
      </c>
      <c r="J177" s="38">
        <v>0</v>
      </c>
      <c r="K177" s="38">
        <v>17</v>
      </c>
      <c r="L177" s="38">
        <v>0</v>
      </c>
      <c r="M177" s="38">
        <v>0</v>
      </c>
      <c r="N177" s="38">
        <v>0</v>
      </c>
      <c r="O177" s="38">
        <v>0</v>
      </c>
      <c r="P177" s="38">
        <v>8</v>
      </c>
      <c r="Q177" s="38">
        <v>16</v>
      </c>
      <c r="R177" s="38">
        <v>0</v>
      </c>
    </row>
    <row r="178" spans="2:18" ht="20.100000000000001" customHeight="1" thickBot="1" x14ac:dyDescent="0.25">
      <c r="B178" s="4" t="s">
        <v>381</v>
      </c>
      <c r="C178" s="38">
        <v>7</v>
      </c>
      <c r="D178" s="38">
        <v>0</v>
      </c>
      <c r="E178" s="38">
        <v>0</v>
      </c>
      <c r="F178" s="38">
        <v>0</v>
      </c>
      <c r="G178" s="38">
        <v>7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66</v>
      </c>
      <c r="D179" s="38">
        <v>0</v>
      </c>
      <c r="E179" s="38">
        <v>0</v>
      </c>
      <c r="F179" s="38">
        <v>0</v>
      </c>
      <c r="G179" s="38">
        <v>20</v>
      </c>
      <c r="H179" s="38">
        <v>36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1</v>
      </c>
      <c r="Q179" s="38">
        <v>9</v>
      </c>
      <c r="R179" s="38">
        <v>0</v>
      </c>
    </row>
    <row r="180" spans="2:18" ht="20.100000000000001" customHeight="1" thickBot="1" x14ac:dyDescent="0.25">
      <c r="B180" s="4" t="s">
        <v>383</v>
      </c>
      <c r="C180" s="38">
        <v>6</v>
      </c>
      <c r="D180" s="38">
        <v>0</v>
      </c>
      <c r="E180" s="38">
        <v>0</v>
      </c>
      <c r="F180" s="38">
        <v>0</v>
      </c>
      <c r="G180" s="38">
        <v>2</v>
      </c>
      <c r="H180" s="38">
        <v>0</v>
      </c>
      <c r="I180" s="38">
        <v>3</v>
      </c>
      <c r="J180" s="38">
        <v>1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2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1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1</v>
      </c>
      <c r="Q181" s="38">
        <v>0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1</v>
      </c>
      <c r="D182" s="38">
        <v>0</v>
      </c>
      <c r="E182" s="38">
        <v>0</v>
      </c>
      <c r="F182" s="38">
        <v>0</v>
      </c>
      <c r="G182" s="38">
        <v>0</v>
      </c>
      <c r="H182" s="38">
        <v>1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</row>
    <row r="183" spans="2:18" ht="20.100000000000001" customHeight="1" thickBot="1" x14ac:dyDescent="0.25">
      <c r="B183" s="4" t="s">
        <v>183</v>
      </c>
      <c r="C183" s="38">
        <v>64</v>
      </c>
      <c r="D183" s="38">
        <v>0</v>
      </c>
      <c r="E183" s="38">
        <v>0</v>
      </c>
      <c r="F183" s="38">
        <v>0</v>
      </c>
      <c r="G183" s="38">
        <v>54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10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4</v>
      </c>
      <c r="D184" s="38">
        <v>0</v>
      </c>
      <c r="E184" s="38">
        <v>0</v>
      </c>
      <c r="F184" s="38">
        <v>0</v>
      </c>
      <c r="G184" s="38">
        <v>1</v>
      </c>
      <c r="H184" s="38">
        <v>3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8</v>
      </c>
      <c r="D185" s="38">
        <v>0</v>
      </c>
      <c r="E185" s="38">
        <v>0</v>
      </c>
      <c r="F185" s="38">
        <v>0</v>
      </c>
      <c r="G185" s="38">
        <v>2</v>
      </c>
      <c r="H185" s="38">
        <v>6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92</v>
      </c>
      <c r="D186" s="38">
        <v>0</v>
      </c>
      <c r="E186" s="38">
        <v>0</v>
      </c>
      <c r="F186" s="38">
        <v>0</v>
      </c>
      <c r="G186" s="38">
        <v>85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7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11</v>
      </c>
      <c r="D187" s="38">
        <v>0</v>
      </c>
      <c r="E187" s="38">
        <v>0</v>
      </c>
      <c r="F187" s="38">
        <v>0</v>
      </c>
      <c r="G187" s="38">
        <v>5</v>
      </c>
      <c r="H187" s="38">
        <v>0</v>
      </c>
      <c r="I187" s="38">
        <v>0</v>
      </c>
      <c r="J187" s="38">
        <v>5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1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2</v>
      </c>
      <c r="D188" s="38">
        <v>0</v>
      </c>
      <c r="E188" s="38">
        <v>0</v>
      </c>
      <c r="F188" s="38">
        <v>0</v>
      </c>
      <c r="G188" s="38">
        <v>1</v>
      </c>
      <c r="H188" s="38">
        <v>0</v>
      </c>
      <c r="I188" s="38">
        <v>0</v>
      </c>
      <c r="J188" s="38">
        <v>0</v>
      </c>
      <c r="K188" s="38">
        <v>0</v>
      </c>
      <c r="L188" s="38">
        <v>1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12</v>
      </c>
      <c r="D189" s="38">
        <v>0</v>
      </c>
      <c r="E189" s="38">
        <v>0</v>
      </c>
      <c r="F189" s="38">
        <v>0</v>
      </c>
      <c r="G189" s="38">
        <v>11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3</v>
      </c>
      <c r="D190" s="38">
        <v>0</v>
      </c>
      <c r="E190" s="38">
        <v>0</v>
      </c>
      <c r="F190" s="38">
        <v>0</v>
      </c>
      <c r="G190" s="38">
        <v>3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64</v>
      </c>
      <c r="D191" s="38">
        <v>0</v>
      </c>
      <c r="E191" s="38">
        <v>0</v>
      </c>
      <c r="F191" s="38">
        <v>0</v>
      </c>
      <c r="G191" s="38">
        <v>26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3</v>
      </c>
      <c r="Q191" s="38">
        <v>35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7</v>
      </c>
      <c r="D192" s="38">
        <v>0</v>
      </c>
      <c r="E192" s="38">
        <v>0</v>
      </c>
      <c r="F192" s="38">
        <v>0</v>
      </c>
      <c r="G192" s="38">
        <v>0</v>
      </c>
      <c r="H192" s="38">
        <v>7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6</v>
      </c>
      <c r="D193" s="38">
        <v>0</v>
      </c>
      <c r="E193" s="38">
        <v>0</v>
      </c>
      <c r="F193" s="38">
        <v>0</v>
      </c>
      <c r="G193" s="38">
        <v>5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1</v>
      </c>
    </row>
    <row r="194" spans="2:18" ht="20.100000000000001" customHeight="1" thickBot="1" x14ac:dyDescent="0.25">
      <c r="B194" s="4" t="s">
        <v>394</v>
      </c>
      <c r="C194" s="38">
        <v>5</v>
      </c>
      <c r="D194" s="38">
        <v>0</v>
      </c>
      <c r="E194" s="38">
        <v>0</v>
      </c>
      <c r="F194" s="38">
        <v>0</v>
      </c>
      <c r="G194" s="38">
        <v>5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2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2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0</v>
      </c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40</v>
      </c>
      <c r="D197" s="38">
        <v>0</v>
      </c>
      <c r="E197" s="38">
        <v>0</v>
      </c>
      <c r="F197" s="38">
        <v>0</v>
      </c>
      <c r="G197" s="38">
        <v>13</v>
      </c>
      <c r="H197" s="38">
        <v>0</v>
      </c>
      <c r="I197" s="38">
        <v>0</v>
      </c>
      <c r="J197" s="38">
        <v>6</v>
      </c>
      <c r="K197" s="38">
        <v>0</v>
      </c>
      <c r="L197" s="38">
        <v>7</v>
      </c>
      <c r="M197" s="38">
        <v>0</v>
      </c>
      <c r="N197" s="38">
        <v>0</v>
      </c>
      <c r="O197" s="38">
        <v>0</v>
      </c>
      <c r="P197" s="38">
        <v>2</v>
      </c>
      <c r="Q197" s="38">
        <v>5</v>
      </c>
      <c r="R197" s="38">
        <v>7</v>
      </c>
    </row>
    <row r="198" spans="2:18" ht="20.100000000000001" customHeight="1" thickBot="1" x14ac:dyDescent="0.25">
      <c r="B198" s="4" t="s">
        <v>187</v>
      </c>
      <c r="C198" s="38">
        <v>280</v>
      </c>
      <c r="D198" s="38">
        <v>0</v>
      </c>
      <c r="E198" s="38">
        <v>0</v>
      </c>
      <c r="F198" s="38">
        <v>0</v>
      </c>
      <c r="G198" s="38">
        <v>100</v>
      </c>
      <c r="H198" s="38">
        <v>86</v>
      </c>
      <c r="I198" s="38">
        <v>0</v>
      </c>
      <c r="J198" s="38">
        <v>15</v>
      </c>
      <c r="K198" s="38">
        <v>2</v>
      </c>
      <c r="L198" s="38">
        <v>0</v>
      </c>
      <c r="M198" s="38">
        <v>7</v>
      </c>
      <c r="N198" s="38">
        <v>21</v>
      </c>
      <c r="O198" s="38">
        <v>49</v>
      </c>
      <c r="P198" s="38">
        <v>0</v>
      </c>
      <c r="Q198" s="38">
        <v>0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27</v>
      </c>
      <c r="D199" s="38">
        <v>0</v>
      </c>
      <c r="E199" s="38">
        <v>0</v>
      </c>
      <c r="F199" s="38">
        <v>0</v>
      </c>
      <c r="G199" s="38">
        <v>21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6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9</v>
      </c>
      <c r="D200" s="38">
        <v>0</v>
      </c>
      <c r="E200" s="38">
        <v>0</v>
      </c>
      <c r="F200" s="38">
        <v>0</v>
      </c>
      <c r="G200" s="38">
        <v>9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5</v>
      </c>
      <c r="D201" s="38">
        <v>0</v>
      </c>
      <c r="E201" s="38">
        <v>0</v>
      </c>
      <c r="F201" s="38">
        <v>0</v>
      </c>
      <c r="G201" s="38">
        <v>2</v>
      </c>
      <c r="H201" s="38">
        <v>0</v>
      </c>
      <c r="I201" s="38">
        <v>0</v>
      </c>
      <c r="J201" s="38">
        <v>3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39</v>
      </c>
      <c r="D202" s="38">
        <v>0</v>
      </c>
      <c r="E202" s="38">
        <v>0</v>
      </c>
      <c r="F202" s="38">
        <v>0</v>
      </c>
      <c r="G202" s="38">
        <v>10</v>
      </c>
      <c r="H202" s="38">
        <v>12</v>
      </c>
      <c r="I202" s="38">
        <v>2</v>
      </c>
      <c r="J202" s="38">
        <v>0</v>
      </c>
      <c r="K202" s="38">
        <v>0</v>
      </c>
      <c r="L202" s="38">
        <v>4</v>
      </c>
      <c r="M202" s="38">
        <v>0</v>
      </c>
      <c r="N202" s="38">
        <v>0</v>
      </c>
      <c r="O202" s="38">
        <v>0</v>
      </c>
      <c r="P202" s="38">
        <v>2</v>
      </c>
      <c r="Q202" s="38">
        <v>9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7</v>
      </c>
      <c r="D203" s="38">
        <v>0</v>
      </c>
      <c r="E203" s="38">
        <v>0</v>
      </c>
      <c r="F203" s="38">
        <v>0</v>
      </c>
      <c r="G203" s="38">
        <v>6</v>
      </c>
      <c r="H203" s="38">
        <v>1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7</v>
      </c>
      <c r="D204" s="38">
        <v>0</v>
      </c>
      <c r="E204" s="38">
        <v>0</v>
      </c>
      <c r="F204" s="38">
        <v>0</v>
      </c>
      <c r="G204" s="38">
        <v>6</v>
      </c>
      <c r="H204" s="38">
        <v>0</v>
      </c>
      <c r="I204" s="38">
        <v>0</v>
      </c>
      <c r="J204" s="38">
        <v>0</v>
      </c>
      <c r="K204" s="38">
        <v>1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3</v>
      </c>
      <c r="D205" s="38">
        <v>0</v>
      </c>
      <c r="E205" s="38">
        <v>0</v>
      </c>
      <c r="F205" s="38">
        <v>0</v>
      </c>
      <c r="G205" s="38">
        <v>0</v>
      </c>
      <c r="H205" s="38">
        <v>2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1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142</v>
      </c>
      <c r="D206" s="38">
        <v>0</v>
      </c>
      <c r="E206" s="38">
        <v>0</v>
      </c>
      <c r="F206" s="38">
        <v>0</v>
      </c>
      <c r="G206" s="38">
        <v>42</v>
      </c>
      <c r="H206" s="38">
        <v>0</v>
      </c>
      <c r="I206" s="38">
        <v>0</v>
      </c>
      <c r="J206" s="38">
        <v>38</v>
      </c>
      <c r="K206" s="38">
        <v>2</v>
      </c>
      <c r="L206" s="38">
        <v>24</v>
      </c>
      <c r="M206" s="38">
        <v>2</v>
      </c>
      <c r="N206" s="38">
        <v>0</v>
      </c>
      <c r="O206" s="38">
        <v>22</v>
      </c>
      <c r="P206" s="38">
        <v>3</v>
      </c>
      <c r="Q206" s="38">
        <v>9</v>
      </c>
      <c r="R206" s="38">
        <v>0</v>
      </c>
    </row>
    <row r="207" spans="2:18" ht="20.100000000000001" customHeight="1" thickBot="1" x14ac:dyDescent="0.25">
      <c r="B207" s="4" t="s">
        <v>403</v>
      </c>
      <c r="C207" s="38">
        <v>2</v>
      </c>
      <c r="D207" s="38">
        <v>0</v>
      </c>
      <c r="E207" s="38">
        <v>0</v>
      </c>
      <c r="F207" s="38">
        <v>0</v>
      </c>
      <c r="G207" s="38">
        <v>0</v>
      </c>
      <c r="H207" s="38">
        <v>2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17</v>
      </c>
      <c r="D208" s="38">
        <v>0</v>
      </c>
      <c r="E208" s="38">
        <v>0</v>
      </c>
      <c r="F208" s="38">
        <v>0</v>
      </c>
      <c r="G208" s="38">
        <v>9</v>
      </c>
      <c r="H208" s="38">
        <v>2</v>
      </c>
      <c r="I208" s="38">
        <v>1</v>
      </c>
      <c r="J208" s="38">
        <v>0</v>
      </c>
      <c r="K208" s="38">
        <v>1</v>
      </c>
      <c r="L208" s="38">
        <v>0</v>
      </c>
      <c r="M208" s="38">
        <v>0</v>
      </c>
      <c r="N208" s="38">
        <v>0</v>
      </c>
      <c r="O208" s="38">
        <v>1</v>
      </c>
      <c r="P208" s="38">
        <v>1</v>
      </c>
      <c r="Q208" s="38">
        <v>2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32</v>
      </c>
      <c r="D209" s="38">
        <v>0</v>
      </c>
      <c r="E209" s="38">
        <v>0</v>
      </c>
      <c r="F209" s="38">
        <v>0</v>
      </c>
      <c r="G209" s="38">
        <v>27</v>
      </c>
      <c r="H209" s="38">
        <v>5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</row>
    <row r="210" spans="2:18" ht="20.100000000000001" customHeight="1" thickBot="1" x14ac:dyDescent="0.25">
      <c r="B210" s="4" t="s">
        <v>406</v>
      </c>
      <c r="C210" s="38">
        <v>12</v>
      </c>
      <c r="D210" s="38">
        <v>0</v>
      </c>
      <c r="E210" s="38">
        <v>0</v>
      </c>
      <c r="F210" s="38">
        <v>0</v>
      </c>
      <c r="G210" s="38">
        <v>8</v>
      </c>
      <c r="H210" s="38">
        <v>1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3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20</v>
      </c>
      <c r="D211" s="38">
        <v>0</v>
      </c>
      <c r="E211" s="38">
        <v>0</v>
      </c>
      <c r="F211" s="38">
        <v>0</v>
      </c>
      <c r="G211" s="38">
        <v>14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2</v>
      </c>
      <c r="Q211" s="38">
        <v>4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5</v>
      </c>
      <c r="D212" s="38">
        <v>0</v>
      </c>
      <c r="E212" s="38">
        <v>0</v>
      </c>
      <c r="F212" s="38">
        <v>0</v>
      </c>
      <c r="G212" s="38">
        <v>5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56</v>
      </c>
      <c r="D213" s="38">
        <v>0</v>
      </c>
      <c r="E213" s="38">
        <v>0</v>
      </c>
      <c r="F213" s="38">
        <v>0</v>
      </c>
      <c r="G213" s="38">
        <v>44</v>
      </c>
      <c r="H213" s="38">
        <v>5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2</v>
      </c>
      <c r="Q213" s="38">
        <v>5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171</v>
      </c>
      <c r="D214" s="38">
        <v>0</v>
      </c>
      <c r="E214" s="38">
        <v>0</v>
      </c>
      <c r="F214" s="38">
        <v>0</v>
      </c>
      <c r="G214" s="38">
        <v>71</v>
      </c>
      <c r="H214" s="38">
        <v>30</v>
      </c>
      <c r="I214" s="38">
        <v>22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6</v>
      </c>
      <c r="Q214" s="38">
        <v>42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11</v>
      </c>
      <c r="D215" s="38">
        <v>0</v>
      </c>
      <c r="E215" s="38">
        <v>0</v>
      </c>
      <c r="F215" s="38">
        <v>0</v>
      </c>
      <c r="G215" s="38">
        <v>5</v>
      </c>
      <c r="H215" s="38">
        <v>1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3</v>
      </c>
      <c r="Q215" s="38">
        <v>2</v>
      </c>
      <c r="R215" s="38">
        <v>0</v>
      </c>
    </row>
    <row r="216" spans="2:18" ht="20.100000000000001" customHeight="1" thickBot="1" x14ac:dyDescent="0.25">
      <c r="B216" s="4" t="s">
        <v>410</v>
      </c>
      <c r="C216" s="38">
        <v>24</v>
      </c>
      <c r="D216" s="38">
        <v>0</v>
      </c>
      <c r="E216" s="38">
        <v>0</v>
      </c>
      <c r="F216" s="38">
        <v>0</v>
      </c>
      <c r="G216" s="38">
        <v>4</v>
      </c>
      <c r="H216" s="38">
        <v>10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1</v>
      </c>
      <c r="O216" s="38">
        <v>0</v>
      </c>
      <c r="P216" s="38">
        <v>0</v>
      </c>
      <c r="Q216" s="38">
        <v>9</v>
      </c>
      <c r="R216" s="38">
        <v>0</v>
      </c>
    </row>
    <row r="217" spans="2:18" ht="20.100000000000001" customHeight="1" thickBot="1" x14ac:dyDescent="0.25">
      <c r="B217" s="4" t="s">
        <v>411</v>
      </c>
      <c r="C217" s="38">
        <v>57</v>
      </c>
      <c r="D217" s="38">
        <v>0</v>
      </c>
      <c r="E217" s="38">
        <v>0</v>
      </c>
      <c r="F217" s="38">
        <v>0</v>
      </c>
      <c r="G217" s="38">
        <v>0</v>
      </c>
      <c r="H217" s="38">
        <v>41</v>
      </c>
      <c r="I217" s="38">
        <v>0</v>
      </c>
      <c r="J217" s="38">
        <v>1</v>
      </c>
      <c r="K217" s="38">
        <v>0</v>
      </c>
      <c r="L217" s="38">
        <v>0</v>
      </c>
      <c r="M217" s="38">
        <v>5</v>
      </c>
      <c r="N217" s="38">
        <v>0</v>
      </c>
      <c r="O217" s="38">
        <v>0</v>
      </c>
      <c r="P217" s="38">
        <v>0</v>
      </c>
      <c r="Q217" s="38">
        <v>10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3</v>
      </c>
      <c r="D218" s="38">
        <v>0</v>
      </c>
      <c r="E218" s="38">
        <v>0</v>
      </c>
      <c r="F218" s="38">
        <v>0</v>
      </c>
      <c r="G218" s="38">
        <v>0</v>
      </c>
      <c r="H218" s="38">
        <v>3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58</v>
      </c>
      <c r="D219" s="38">
        <v>1</v>
      </c>
      <c r="E219" s="38">
        <v>0</v>
      </c>
      <c r="F219" s="38">
        <v>0</v>
      </c>
      <c r="G219" s="38">
        <v>37</v>
      </c>
      <c r="H219" s="38">
        <v>3</v>
      </c>
      <c r="I219" s="38">
        <v>8</v>
      </c>
      <c r="J219" s="38">
        <v>1</v>
      </c>
      <c r="K219" s="38">
        <v>0</v>
      </c>
      <c r="L219" s="38">
        <v>0</v>
      </c>
      <c r="M219" s="38">
        <v>0</v>
      </c>
      <c r="N219" s="38">
        <v>3</v>
      </c>
      <c r="O219" s="38">
        <v>0</v>
      </c>
      <c r="P219" s="38">
        <v>1</v>
      </c>
      <c r="Q219" s="38">
        <v>3</v>
      </c>
      <c r="R219" s="38">
        <v>1</v>
      </c>
    </row>
    <row r="220" spans="2:18" ht="20.100000000000001" customHeight="1" thickBot="1" x14ac:dyDescent="0.25">
      <c r="B220" s="4" t="s">
        <v>414</v>
      </c>
      <c r="C220" s="38">
        <v>45</v>
      </c>
      <c r="D220" s="38">
        <v>0</v>
      </c>
      <c r="E220" s="38">
        <v>0</v>
      </c>
      <c r="F220" s="38">
        <v>0</v>
      </c>
      <c r="G220" s="38">
        <v>20</v>
      </c>
      <c r="H220" s="38">
        <v>10</v>
      </c>
      <c r="I220" s="38">
        <v>0</v>
      </c>
      <c r="J220" s="38">
        <v>2</v>
      </c>
      <c r="K220" s="38">
        <v>1</v>
      </c>
      <c r="L220" s="38">
        <v>2</v>
      </c>
      <c r="M220" s="38">
        <v>0</v>
      </c>
      <c r="N220" s="38">
        <v>6</v>
      </c>
      <c r="O220" s="38">
        <v>2</v>
      </c>
      <c r="P220" s="38">
        <v>0</v>
      </c>
      <c r="Q220" s="38">
        <v>2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22</v>
      </c>
      <c r="D221" s="38">
        <v>0</v>
      </c>
      <c r="E221" s="38">
        <v>0</v>
      </c>
      <c r="F221" s="38">
        <v>0</v>
      </c>
      <c r="G221" s="38">
        <v>22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4</v>
      </c>
      <c r="D222" s="38">
        <v>0</v>
      </c>
      <c r="E222" s="38">
        <v>0</v>
      </c>
      <c r="F222" s="38">
        <v>0</v>
      </c>
      <c r="G222" s="38">
        <v>4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40</v>
      </c>
      <c r="D223" s="38">
        <v>0</v>
      </c>
      <c r="E223" s="38">
        <v>0</v>
      </c>
      <c r="F223" s="38">
        <v>0</v>
      </c>
      <c r="G223" s="38">
        <v>6</v>
      </c>
      <c r="H223" s="38">
        <v>34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</row>
    <row r="224" spans="2:18" ht="20.100000000000001" customHeight="1" thickBot="1" x14ac:dyDescent="0.25">
      <c r="B224" s="4" t="s">
        <v>417</v>
      </c>
      <c r="C224" s="38">
        <v>30</v>
      </c>
      <c r="D224" s="38">
        <v>0</v>
      </c>
      <c r="E224" s="38">
        <v>0</v>
      </c>
      <c r="F224" s="38">
        <v>0</v>
      </c>
      <c r="G224" s="38">
        <v>5</v>
      </c>
      <c r="H224" s="38">
        <v>0</v>
      </c>
      <c r="I224" s="38">
        <v>0</v>
      </c>
      <c r="J224" s="38">
        <v>0</v>
      </c>
      <c r="K224" s="38">
        <v>0</v>
      </c>
      <c r="L224" s="38">
        <v>14</v>
      </c>
      <c r="M224" s="38">
        <v>0</v>
      </c>
      <c r="N224" s="38">
        <v>0</v>
      </c>
      <c r="O224" s="38">
        <v>0</v>
      </c>
      <c r="P224" s="38">
        <v>0</v>
      </c>
      <c r="Q224" s="38">
        <v>11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16</v>
      </c>
      <c r="D225" s="38">
        <v>0</v>
      </c>
      <c r="E225" s="38">
        <v>0</v>
      </c>
      <c r="F225" s="38">
        <v>0</v>
      </c>
      <c r="G225" s="38">
        <v>8</v>
      </c>
      <c r="H225" s="38">
        <v>0</v>
      </c>
      <c r="I225" s="38">
        <v>0</v>
      </c>
      <c r="J225" s="38">
        <v>4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1</v>
      </c>
      <c r="Q225" s="38">
        <v>3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12</v>
      </c>
      <c r="D226" s="38">
        <v>0</v>
      </c>
      <c r="E226" s="38">
        <v>0</v>
      </c>
      <c r="F226" s="38">
        <v>0</v>
      </c>
      <c r="G226" s="38">
        <v>0</v>
      </c>
      <c r="H226" s="38">
        <v>12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188</v>
      </c>
      <c r="D227" s="38">
        <v>0</v>
      </c>
      <c r="E227" s="38">
        <v>0</v>
      </c>
      <c r="F227" s="38">
        <v>0</v>
      </c>
      <c r="G227" s="38">
        <v>28</v>
      </c>
      <c r="H227" s="38">
        <v>39</v>
      </c>
      <c r="I227" s="38">
        <v>57</v>
      </c>
      <c r="J227" s="38">
        <v>12</v>
      </c>
      <c r="K227" s="38">
        <v>1</v>
      </c>
      <c r="L227" s="38">
        <v>0</v>
      </c>
      <c r="M227" s="38">
        <v>0</v>
      </c>
      <c r="N227" s="38">
        <v>0</v>
      </c>
      <c r="O227" s="38">
        <v>0</v>
      </c>
      <c r="P227" s="38">
        <v>23</v>
      </c>
      <c r="Q227" s="38">
        <v>21</v>
      </c>
      <c r="R227" s="38">
        <v>7</v>
      </c>
    </row>
    <row r="228" spans="2:18" ht="20.100000000000001" customHeight="1" thickBot="1" x14ac:dyDescent="0.25">
      <c r="B228" s="4" t="s">
        <v>420</v>
      </c>
      <c r="C228" s="38">
        <v>3</v>
      </c>
      <c r="D228" s="38">
        <v>0</v>
      </c>
      <c r="E228" s="38">
        <v>0</v>
      </c>
      <c r="F228" s="38">
        <v>0</v>
      </c>
      <c r="G228" s="38">
        <v>3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8</v>
      </c>
      <c r="D229" s="38">
        <v>0</v>
      </c>
      <c r="E229" s="38">
        <v>0</v>
      </c>
      <c r="F229" s="38">
        <v>0</v>
      </c>
      <c r="G229" s="38">
        <v>0</v>
      </c>
      <c r="H229" s="38">
        <v>8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27</v>
      </c>
      <c r="D230" s="38">
        <v>0</v>
      </c>
      <c r="E230" s="38">
        <v>0</v>
      </c>
      <c r="F230" s="38">
        <v>0</v>
      </c>
      <c r="G230" s="38">
        <v>23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4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10</v>
      </c>
      <c r="D231" s="38">
        <v>0</v>
      </c>
      <c r="E231" s="38">
        <v>0</v>
      </c>
      <c r="F231" s="38">
        <v>0</v>
      </c>
      <c r="G231" s="38">
        <v>10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182</v>
      </c>
      <c r="D232" s="38">
        <v>0</v>
      </c>
      <c r="E232" s="38">
        <v>0</v>
      </c>
      <c r="F232" s="38">
        <v>0</v>
      </c>
      <c r="G232" s="38">
        <v>157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25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72</v>
      </c>
      <c r="D233" s="38">
        <v>0</v>
      </c>
      <c r="E233" s="38">
        <v>0</v>
      </c>
      <c r="F233" s="38">
        <v>0</v>
      </c>
      <c r="G233" s="38">
        <v>0</v>
      </c>
      <c r="H233" s="38">
        <v>45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27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71</v>
      </c>
      <c r="D234" s="38">
        <v>0</v>
      </c>
      <c r="E234" s="38">
        <v>0</v>
      </c>
      <c r="F234" s="38">
        <v>0</v>
      </c>
      <c r="G234" s="38">
        <v>30</v>
      </c>
      <c r="H234" s="38">
        <v>19</v>
      </c>
      <c r="I234" s="38">
        <v>6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7</v>
      </c>
      <c r="Q234" s="38">
        <v>9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84</v>
      </c>
      <c r="D235" s="38">
        <v>0</v>
      </c>
      <c r="E235" s="38">
        <v>0</v>
      </c>
      <c r="F235" s="38">
        <v>0</v>
      </c>
      <c r="G235" s="38">
        <v>51</v>
      </c>
      <c r="H235" s="38">
        <v>20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5</v>
      </c>
      <c r="Q235" s="38">
        <v>8</v>
      </c>
      <c r="R235" s="38">
        <v>0</v>
      </c>
    </row>
    <row r="236" spans="2:18" ht="20.100000000000001" customHeight="1" thickBot="1" x14ac:dyDescent="0.25">
      <c r="B236" s="4" t="s">
        <v>427</v>
      </c>
      <c r="C236" s="38">
        <v>11</v>
      </c>
      <c r="D236" s="38">
        <v>0</v>
      </c>
      <c r="E236" s="38">
        <v>0</v>
      </c>
      <c r="F236" s="38">
        <v>0</v>
      </c>
      <c r="G236" s="38">
        <v>0</v>
      </c>
      <c r="H236" s="38">
        <v>5</v>
      </c>
      <c r="I236" s="38">
        <v>6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74</v>
      </c>
      <c r="D237" s="38">
        <v>0</v>
      </c>
      <c r="E237" s="38">
        <v>0</v>
      </c>
      <c r="F237" s="38">
        <v>0</v>
      </c>
      <c r="G237" s="38">
        <v>54</v>
      </c>
      <c r="H237" s="38">
        <v>8</v>
      </c>
      <c r="I237" s="38">
        <v>12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130</v>
      </c>
      <c r="D238" s="38">
        <v>0</v>
      </c>
      <c r="E238" s="38">
        <v>0</v>
      </c>
      <c r="F238" s="38">
        <v>0</v>
      </c>
      <c r="G238" s="38">
        <v>100</v>
      </c>
      <c r="H238" s="38">
        <v>1</v>
      </c>
      <c r="I238" s="38">
        <v>4</v>
      </c>
      <c r="J238" s="38">
        <v>0</v>
      </c>
      <c r="K238" s="38">
        <v>3</v>
      </c>
      <c r="L238" s="38">
        <v>3</v>
      </c>
      <c r="M238" s="38">
        <v>5</v>
      </c>
      <c r="N238" s="38">
        <v>4</v>
      </c>
      <c r="O238" s="38">
        <v>0</v>
      </c>
      <c r="P238" s="38">
        <v>5</v>
      </c>
      <c r="Q238" s="38">
        <v>5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228</v>
      </c>
      <c r="D239" s="38">
        <v>1</v>
      </c>
      <c r="E239" s="38">
        <v>0</v>
      </c>
      <c r="F239" s="38">
        <v>0</v>
      </c>
      <c r="G239" s="38">
        <v>140</v>
      </c>
      <c r="H239" s="38">
        <v>0</v>
      </c>
      <c r="I239" s="38">
        <v>0</v>
      </c>
      <c r="J239" s="38">
        <v>15</v>
      </c>
      <c r="K239" s="38">
        <v>8</v>
      </c>
      <c r="L239" s="38">
        <v>0</v>
      </c>
      <c r="M239" s="38">
        <v>0</v>
      </c>
      <c r="N239" s="38">
        <v>15</v>
      </c>
      <c r="O239" s="38">
        <v>0</v>
      </c>
      <c r="P239" s="38">
        <v>0</v>
      </c>
      <c r="Q239" s="38">
        <v>26</v>
      </c>
      <c r="R239" s="38">
        <v>23</v>
      </c>
    </row>
    <row r="240" spans="2:18" ht="20.100000000000001" customHeight="1" thickBot="1" x14ac:dyDescent="0.25">
      <c r="B240" s="4" t="s">
        <v>431</v>
      </c>
      <c r="C240" s="38">
        <v>243</v>
      </c>
      <c r="D240" s="38">
        <v>0</v>
      </c>
      <c r="E240" s="38">
        <v>0</v>
      </c>
      <c r="F240" s="38">
        <v>0</v>
      </c>
      <c r="G240" s="38">
        <v>58</v>
      </c>
      <c r="H240" s="38">
        <v>44</v>
      </c>
      <c r="I240" s="38">
        <v>17</v>
      </c>
      <c r="J240" s="38">
        <v>61</v>
      </c>
      <c r="K240" s="38">
        <v>10</v>
      </c>
      <c r="L240" s="38">
        <v>2</v>
      </c>
      <c r="M240" s="38">
        <v>1</v>
      </c>
      <c r="N240" s="38">
        <v>4</v>
      </c>
      <c r="O240" s="38">
        <v>1</v>
      </c>
      <c r="P240" s="38">
        <v>0</v>
      </c>
      <c r="Q240" s="38">
        <v>25</v>
      </c>
      <c r="R240" s="38">
        <v>20</v>
      </c>
    </row>
    <row r="241" spans="2:18" ht="20.100000000000001" customHeight="1" thickBot="1" x14ac:dyDescent="0.25">
      <c r="B241" s="4" t="s">
        <v>432</v>
      </c>
      <c r="C241" s="38">
        <v>129</v>
      </c>
      <c r="D241" s="38">
        <v>0</v>
      </c>
      <c r="E241" s="38">
        <v>0</v>
      </c>
      <c r="F241" s="38">
        <v>0</v>
      </c>
      <c r="G241" s="38">
        <v>28</v>
      </c>
      <c r="H241" s="38">
        <v>48</v>
      </c>
      <c r="I241" s="38">
        <v>13</v>
      </c>
      <c r="J241" s="38">
        <v>0</v>
      </c>
      <c r="K241" s="38">
        <v>8</v>
      </c>
      <c r="L241" s="38">
        <v>3</v>
      </c>
      <c r="M241" s="38">
        <v>0</v>
      </c>
      <c r="N241" s="38">
        <v>0</v>
      </c>
      <c r="O241" s="38">
        <v>0</v>
      </c>
      <c r="P241" s="38">
        <v>7</v>
      </c>
      <c r="Q241" s="38">
        <v>12</v>
      </c>
      <c r="R241" s="38">
        <v>10</v>
      </c>
    </row>
    <row r="242" spans="2:18" ht="20.100000000000001" customHeight="1" thickBot="1" x14ac:dyDescent="0.25">
      <c r="B242" s="4" t="s">
        <v>433</v>
      </c>
      <c r="C242" s="38">
        <v>149</v>
      </c>
      <c r="D242" s="38">
        <v>1</v>
      </c>
      <c r="E242" s="38">
        <v>0</v>
      </c>
      <c r="F242" s="38">
        <v>0</v>
      </c>
      <c r="G242" s="38">
        <v>78</v>
      </c>
      <c r="H242" s="38">
        <v>29</v>
      </c>
      <c r="I242" s="38">
        <v>26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3</v>
      </c>
      <c r="Q242" s="38">
        <v>6</v>
      </c>
      <c r="R242" s="38">
        <v>6</v>
      </c>
    </row>
    <row r="243" spans="2:18" ht="20.100000000000001" customHeight="1" thickBot="1" x14ac:dyDescent="0.25">
      <c r="B243" s="4" t="s">
        <v>434</v>
      </c>
      <c r="C243" s="38">
        <v>49</v>
      </c>
      <c r="D243" s="38">
        <v>0</v>
      </c>
      <c r="E243" s="38">
        <v>0</v>
      </c>
      <c r="F243" s="38">
        <v>0</v>
      </c>
      <c r="G243" s="38">
        <v>15</v>
      </c>
      <c r="H243" s="38">
        <v>22</v>
      </c>
      <c r="I243" s="38">
        <v>3</v>
      </c>
      <c r="J243" s="38">
        <v>2</v>
      </c>
      <c r="K243" s="38">
        <v>1</v>
      </c>
      <c r="L243" s="38">
        <v>0</v>
      </c>
      <c r="M243" s="38">
        <v>0</v>
      </c>
      <c r="N243" s="38">
        <v>0</v>
      </c>
      <c r="O243" s="38">
        <v>0</v>
      </c>
      <c r="P243" s="38">
        <v>2</v>
      </c>
      <c r="Q243" s="38">
        <v>4</v>
      </c>
      <c r="R243" s="38">
        <v>0</v>
      </c>
    </row>
    <row r="244" spans="2:18" ht="20.100000000000001" customHeight="1" thickBot="1" x14ac:dyDescent="0.25">
      <c r="B244" s="4" t="s">
        <v>435</v>
      </c>
      <c r="C244" s="38">
        <v>20</v>
      </c>
      <c r="D244" s="38">
        <v>0</v>
      </c>
      <c r="E244" s="38">
        <v>0</v>
      </c>
      <c r="F244" s="38">
        <v>0</v>
      </c>
      <c r="G244" s="38">
        <v>8</v>
      </c>
      <c r="H244" s="38">
        <v>6</v>
      </c>
      <c r="I244" s="38">
        <v>0</v>
      </c>
      <c r="J244" s="38">
        <v>1</v>
      </c>
      <c r="K244" s="38">
        <v>0</v>
      </c>
      <c r="L244" s="38">
        <v>0</v>
      </c>
      <c r="M244" s="38">
        <v>1</v>
      </c>
      <c r="N244" s="38">
        <v>0</v>
      </c>
      <c r="O244" s="38">
        <v>0</v>
      </c>
      <c r="P244" s="38">
        <v>0</v>
      </c>
      <c r="Q244" s="38">
        <v>3</v>
      </c>
      <c r="R244" s="38">
        <v>1</v>
      </c>
    </row>
    <row r="245" spans="2:18" ht="20.100000000000001" customHeight="1" thickBot="1" x14ac:dyDescent="0.25">
      <c r="B245" s="4" t="s">
        <v>436</v>
      </c>
      <c r="C245" s="38">
        <v>107</v>
      </c>
      <c r="D245" s="38">
        <v>0</v>
      </c>
      <c r="E245" s="38">
        <v>0</v>
      </c>
      <c r="F245" s="38">
        <v>0</v>
      </c>
      <c r="G245" s="38">
        <v>0</v>
      </c>
      <c r="H245" s="38">
        <v>107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176</v>
      </c>
      <c r="D246" s="38">
        <v>0</v>
      </c>
      <c r="E246" s="38">
        <v>0</v>
      </c>
      <c r="F246" s="38">
        <v>0</v>
      </c>
      <c r="G246" s="38">
        <v>58</v>
      </c>
      <c r="H246" s="38">
        <v>42</v>
      </c>
      <c r="I246" s="38">
        <v>11</v>
      </c>
      <c r="J246" s="38">
        <v>7</v>
      </c>
      <c r="K246" s="38">
        <v>45</v>
      </c>
      <c r="L246" s="38">
        <v>0</v>
      </c>
      <c r="M246" s="38">
        <v>0</v>
      </c>
      <c r="N246" s="38">
        <v>0</v>
      </c>
      <c r="O246" s="38">
        <v>0</v>
      </c>
      <c r="P246" s="38">
        <v>3</v>
      </c>
      <c r="Q246" s="38">
        <v>10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1570</v>
      </c>
      <c r="D247" s="38">
        <v>1</v>
      </c>
      <c r="E247" s="38">
        <v>0</v>
      </c>
      <c r="F247" s="38">
        <v>0</v>
      </c>
      <c r="G247" s="38">
        <v>673</v>
      </c>
      <c r="H247" s="38">
        <v>142</v>
      </c>
      <c r="I247" s="38">
        <v>107</v>
      </c>
      <c r="J247" s="38">
        <v>307</v>
      </c>
      <c r="K247" s="38">
        <v>33</v>
      </c>
      <c r="L247" s="38">
        <v>6</v>
      </c>
      <c r="M247" s="38">
        <v>24</v>
      </c>
      <c r="N247" s="38">
        <v>5</v>
      </c>
      <c r="O247" s="38">
        <v>2</v>
      </c>
      <c r="P247" s="38">
        <v>56</v>
      </c>
      <c r="Q247" s="38">
        <v>140</v>
      </c>
      <c r="R247" s="38">
        <v>74</v>
      </c>
    </row>
    <row r="248" spans="2:18" ht="20.100000000000001" customHeight="1" thickBot="1" x14ac:dyDescent="0.25">
      <c r="B248" s="4" t="s">
        <v>438</v>
      </c>
      <c r="C248" s="38">
        <v>57</v>
      </c>
      <c r="D248" s="38">
        <v>0</v>
      </c>
      <c r="E248" s="38">
        <v>0</v>
      </c>
      <c r="F248" s="38">
        <v>0</v>
      </c>
      <c r="G248" s="38">
        <v>28</v>
      </c>
      <c r="H248" s="38">
        <v>2</v>
      </c>
      <c r="I248" s="38">
        <v>11</v>
      </c>
      <c r="J248" s="38">
        <v>10</v>
      </c>
      <c r="K248" s="38">
        <v>2</v>
      </c>
      <c r="L248" s="38">
        <v>0</v>
      </c>
      <c r="M248" s="38">
        <v>0</v>
      </c>
      <c r="N248" s="38">
        <v>0</v>
      </c>
      <c r="O248" s="38">
        <v>4</v>
      </c>
      <c r="P248" s="38">
        <v>0</v>
      </c>
      <c r="Q248" s="38">
        <v>0</v>
      </c>
      <c r="R248" s="38">
        <v>0</v>
      </c>
    </row>
    <row r="249" spans="2:18" ht="20.100000000000001" customHeight="1" thickBot="1" x14ac:dyDescent="0.25">
      <c r="B249" s="4" t="s">
        <v>439</v>
      </c>
      <c r="C249" s="38">
        <v>214</v>
      </c>
      <c r="D249" s="38">
        <v>0</v>
      </c>
      <c r="E249" s="38">
        <v>0</v>
      </c>
      <c r="F249" s="38">
        <v>0</v>
      </c>
      <c r="G249" s="38">
        <v>109</v>
      </c>
      <c r="H249" s="38">
        <v>28</v>
      </c>
      <c r="I249" s="38">
        <v>0</v>
      </c>
      <c r="J249" s="38">
        <v>28</v>
      </c>
      <c r="K249" s="38">
        <v>7</v>
      </c>
      <c r="L249" s="38">
        <v>0</v>
      </c>
      <c r="M249" s="38">
        <v>0</v>
      </c>
      <c r="N249" s="38">
        <v>0</v>
      </c>
      <c r="O249" s="38">
        <v>1</v>
      </c>
      <c r="P249" s="38">
        <v>24</v>
      </c>
      <c r="Q249" s="38">
        <v>5</v>
      </c>
      <c r="R249" s="38">
        <v>12</v>
      </c>
    </row>
    <row r="250" spans="2:18" ht="20.100000000000001" customHeight="1" thickBot="1" x14ac:dyDescent="0.25">
      <c r="B250" s="4" t="s">
        <v>440</v>
      </c>
      <c r="C250" s="38">
        <v>90</v>
      </c>
      <c r="D250" s="38">
        <v>0</v>
      </c>
      <c r="E250" s="38">
        <v>0</v>
      </c>
      <c r="F250" s="38">
        <v>0</v>
      </c>
      <c r="G250" s="38">
        <v>61</v>
      </c>
      <c r="H250" s="38">
        <v>5</v>
      </c>
      <c r="I250" s="38">
        <v>4</v>
      </c>
      <c r="J250" s="38">
        <v>0</v>
      </c>
      <c r="K250" s="38">
        <v>1</v>
      </c>
      <c r="L250" s="38">
        <v>0</v>
      </c>
      <c r="M250" s="38">
        <v>1</v>
      </c>
      <c r="N250" s="38">
        <v>0</v>
      </c>
      <c r="O250" s="38">
        <v>0</v>
      </c>
      <c r="P250" s="38">
        <v>6</v>
      </c>
      <c r="Q250" s="38">
        <v>12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146</v>
      </c>
      <c r="D251" s="38">
        <v>0</v>
      </c>
      <c r="E251" s="38">
        <v>0</v>
      </c>
      <c r="F251" s="38">
        <v>0</v>
      </c>
      <c r="G251" s="38">
        <v>132</v>
      </c>
      <c r="H251" s="38">
        <v>2</v>
      </c>
      <c r="I251" s="38">
        <v>0</v>
      </c>
      <c r="J251" s="38">
        <v>0</v>
      </c>
      <c r="K251" s="38">
        <v>0</v>
      </c>
      <c r="L251" s="38">
        <v>0</v>
      </c>
      <c r="M251" s="38">
        <v>3</v>
      </c>
      <c r="N251" s="38">
        <v>0</v>
      </c>
      <c r="O251" s="38">
        <v>0</v>
      </c>
      <c r="P251" s="38">
        <v>5</v>
      </c>
      <c r="Q251" s="38">
        <v>4</v>
      </c>
      <c r="R251" s="38">
        <v>0</v>
      </c>
    </row>
    <row r="252" spans="2:18" ht="20.100000000000001" customHeight="1" thickBot="1" x14ac:dyDescent="0.25">
      <c r="B252" s="4" t="s">
        <v>442</v>
      </c>
      <c r="C252" s="38">
        <v>85</v>
      </c>
      <c r="D252" s="38">
        <v>0</v>
      </c>
      <c r="E252" s="38">
        <v>0</v>
      </c>
      <c r="F252" s="38">
        <v>0</v>
      </c>
      <c r="G252" s="38">
        <v>59</v>
      </c>
      <c r="H252" s="38">
        <v>3</v>
      </c>
      <c r="I252" s="38">
        <v>9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7</v>
      </c>
      <c r="Q252" s="38">
        <v>5</v>
      </c>
      <c r="R252" s="38">
        <v>2</v>
      </c>
    </row>
    <row r="253" spans="2:18" ht="20.100000000000001" customHeight="1" thickBot="1" x14ac:dyDescent="0.25">
      <c r="B253" s="4" t="s">
        <v>443</v>
      </c>
      <c r="C253" s="38">
        <v>344</v>
      </c>
      <c r="D253" s="38">
        <v>1</v>
      </c>
      <c r="E253" s="38">
        <v>0</v>
      </c>
      <c r="F253" s="38">
        <v>0</v>
      </c>
      <c r="G253" s="38">
        <v>59</v>
      </c>
      <c r="H253" s="38">
        <v>118</v>
      </c>
      <c r="I253" s="38">
        <v>36</v>
      </c>
      <c r="J253" s="38">
        <v>47</v>
      </c>
      <c r="K253" s="38">
        <v>14</v>
      </c>
      <c r="L253" s="38">
        <v>0</v>
      </c>
      <c r="M253" s="38">
        <v>4</v>
      </c>
      <c r="N253" s="38">
        <v>0</v>
      </c>
      <c r="O253" s="38">
        <v>1</v>
      </c>
      <c r="P253" s="38">
        <v>0</v>
      </c>
      <c r="Q253" s="38">
        <v>39</v>
      </c>
      <c r="R253" s="38">
        <v>25</v>
      </c>
    </row>
    <row r="254" spans="2:18" ht="20.100000000000001" customHeight="1" thickBot="1" x14ac:dyDescent="0.25">
      <c r="B254" s="4" t="s">
        <v>444</v>
      </c>
      <c r="C254" s="38">
        <v>136</v>
      </c>
      <c r="D254" s="38">
        <v>0</v>
      </c>
      <c r="E254" s="38">
        <v>0</v>
      </c>
      <c r="F254" s="38">
        <v>0</v>
      </c>
      <c r="G254" s="38">
        <v>65</v>
      </c>
      <c r="H254" s="38">
        <v>14</v>
      </c>
      <c r="I254" s="38">
        <v>0</v>
      </c>
      <c r="J254" s="38">
        <v>21</v>
      </c>
      <c r="K254" s="38">
        <v>0</v>
      </c>
      <c r="L254" s="38">
        <v>2</v>
      </c>
      <c r="M254" s="38">
        <v>1</v>
      </c>
      <c r="N254" s="38">
        <v>0</v>
      </c>
      <c r="O254" s="38">
        <v>0</v>
      </c>
      <c r="P254" s="38">
        <v>0</v>
      </c>
      <c r="Q254" s="38">
        <v>23</v>
      </c>
      <c r="R254" s="38">
        <v>10</v>
      </c>
    </row>
    <row r="255" spans="2:18" ht="20.100000000000001" customHeight="1" thickBot="1" x14ac:dyDescent="0.25">
      <c r="B255" s="4" t="s">
        <v>445</v>
      </c>
      <c r="C255" s="38">
        <v>78</v>
      </c>
      <c r="D255" s="38">
        <v>1</v>
      </c>
      <c r="E255" s="38">
        <v>0</v>
      </c>
      <c r="F255" s="38">
        <v>0</v>
      </c>
      <c r="G255" s="38">
        <v>41</v>
      </c>
      <c r="H255" s="38">
        <v>0</v>
      </c>
      <c r="I255" s="38">
        <v>0</v>
      </c>
      <c r="J255" s="38">
        <v>14</v>
      </c>
      <c r="K255" s="38">
        <v>0</v>
      </c>
      <c r="L255" s="38">
        <v>6</v>
      </c>
      <c r="M255" s="38">
        <v>2</v>
      </c>
      <c r="N255" s="38">
        <v>0</v>
      </c>
      <c r="O255" s="38">
        <v>2</v>
      </c>
      <c r="P255" s="38">
        <v>1</v>
      </c>
      <c r="Q255" s="38">
        <v>4</v>
      </c>
      <c r="R255" s="38">
        <v>7</v>
      </c>
    </row>
    <row r="256" spans="2:18" ht="20.100000000000001" customHeight="1" thickBot="1" x14ac:dyDescent="0.25">
      <c r="B256" s="4" t="s">
        <v>446</v>
      </c>
      <c r="C256" s="38">
        <v>59</v>
      </c>
      <c r="D256" s="38">
        <v>0</v>
      </c>
      <c r="E256" s="38">
        <v>0</v>
      </c>
      <c r="F256" s="38">
        <v>0</v>
      </c>
      <c r="G256" s="38">
        <v>51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4</v>
      </c>
      <c r="Q256" s="38">
        <v>4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222</v>
      </c>
      <c r="D257" s="38">
        <v>0</v>
      </c>
      <c r="E257" s="38">
        <v>0</v>
      </c>
      <c r="F257" s="38">
        <v>0</v>
      </c>
      <c r="G257" s="38">
        <v>82</v>
      </c>
      <c r="H257" s="38">
        <v>20</v>
      </c>
      <c r="I257" s="38">
        <v>15</v>
      </c>
      <c r="J257" s="38">
        <v>49</v>
      </c>
      <c r="K257" s="38">
        <v>5</v>
      </c>
      <c r="L257" s="38">
        <v>2</v>
      </c>
      <c r="M257" s="38">
        <v>1</v>
      </c>
      <c r="N257" s="38">
        <v>2</v>
      </c>
      <c r="O257" s="38">
        <v>3</v>
      </c>
      <c r="P257" s="38">
        <v>18</v>
      </c>
      <c r="Q257" s="38">
        <v>4</v>
      </c>
      <c r="R257" s="38">
        <v>21</v>
      </c>
    </row>
    <row r="258" spans="2:18" ht="20.100000000000001" customHeight="1" thickBot="1" x14ac:dyDescent="0.25">
      <c r="B258" s="4" t="s">
        <v>448</v>
      </c>
      <c r="C258" s="38">
        <v>86</v>
      </c>
      <c r="D258" s="38">
        <v>0</v>
      </c>
      <c r="E258" s="38">
        <v>0</v>
      </c>
      <c r="F258" s="38">
        <v>0</v>
      </c>
      <c r="G258" s="38">
        <v>31</v>
      </c>
      <c r="H258" s="38">
        <v>13</v>
      </c>
      <c r="I258" s="38">
        <v>0</v>
      </c>
      <c r="J258" s="38">
        <v>24</v>
      </c>
      <c r="K258" s="38">
        <v>2</v>
      </c>
      <c r="L258" s="38">
        <v>12</v>
      </c>
      <c r="M258" s="38">
        <v>1</v>
      </c>
      <c r="N258" s="38">
        <v>3</v>
      </c>
      <c r="O258" s="38">
        <v>0</v>
      </c>
      <c r="P258" s="38">
        <v>0</v>
      </c>
      <c r="Q258" s="38">
        <v>0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27</v>
      </c>
      <c r="D259" s="38">
        <v>2</v>
      </c>
      <c r="E259" s="38">
        <v>0</v>
      </c>
      <c r="F259" s="38">
        <v>0</v>
      </c>
      <c r="G259" s="38">
        <v>19</v>
      </c>
      <c r="H259" s="38">
        <v>5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1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105</v>
      </c>
      <c r="D260" s="38">
        <v>0</v>
      </c>
      <c r="E260" s="38">
        <v>0</v>
      </c>
      <c r="F260" s="38">
        <v>0</v>
      </c>
      <c r="G260" s="38">
        <v>86</v>
      </c>
      <c r="H260" s="38">
        <v>0</v>
      </c>
      <c r="I260" s="38">
        <v>0</v>
      </c>
      <c r="J260" s="38">
        <v>0</v>
      </c>
      <c r="K260" s="38">
        <v>2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17</v>
      </c>
      <c r="R260" s="38">
        <v>0</v>
      </c>
    </row>
    <row r="261" spans="2:18" ht="20.100000000000001" customHeight="1" thickBot="1" x14ac:dyDescent="0.25">
      <c r="B261" s="4" t="s">
        <v>450</v>
      </c>
      <c r="C261" s="38">
        <v>67</v>
      </c>
      <c r="D261" s="38">
        <v>0</v>
      </c>
      <c r="E261" s="38">
        <v>0</v>
      </c>
      <c r="F261" s="38">
        <v>0</v>
      </c>
      <c r="G261" s="38">
        <v>5</v>
      </c>
      <c r="H261" s="38">
        <v>22</v>
      </c>
      <c r="I261" s="38">
        <v>6</v>
      </c>
      <c r="J261" s="38">
        <v>0</v>
      </c>
      <c r="K261" s="38">
        <v>0</v>
      </c>
      <c r="L261" s="38">
        <v>1</v>
      </c>
      <c r="M261" s="38">
        <v>1</v>
      </c>
      <c r="N261" s="38">
        <v>1</v>
      </c>
      <c r="O261" s="38">
        <v>0</v>
      </c>
      <c r="P261" s="38">
        <v>7</v>
      </c>
      <c r="Q261" s="38">
        <v>10</v>
      </c>
      <c r="R261" s="38">
        <v>14</v>
      </c>
    </row>
    <row r="262" spans="2:18" ht="20.100000000000001" customHeight="1" thickBot="1" x14ac:dyDescent="0.25">
      <c r="B262" s="4" t="s">
        <v>451</v>
      </c>
      <c r="C262" s="38">
        <v>109</v>
      </c>
      <c r="D262" s="38">
        <v>0</v>
      </c>
      <c r="E262" s="38">
        <v>0</v>
      </c>
      <c r="F262" s="38">
        <v>0</v>
      </c>
      <c r="G262" s="38">
        <v>62</v>
      </c>
      <c r="H262" s="38">
        <v>1</v>
      </c>
      <c r="I262" s="38">
        <v>17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3</v>
      </c>
      <c r="Q262" s="38">
        <v>10</v>
      </c>
      <c r="R262" s="38">
        <v>16</v>
      </c>
    </row>
    <row r="263" spans="2:18" ht="20.100000000000001" customHeight="1" thickBot="1" x14ac:dyDescent="0.25">
      <c r="B263" s="4" t="s">
        <v>195</v>
      </c>
      <c r="C263" s="38">
        <v>202</v>
      </c>
      <c r="D263" s="38">
        <v>0</v>
      </c>
      <c r="E263" s="38">
        <v>0</v>
      </c>
      <c r="F263" s="38">
        <v>0</v>
      </c>
      <c r="G263" s="38">
        <v>90</v>
      </c>
      <c r="H263" s="38">
        <v>2</v>
      </c>
      <c r="I263" s="38">
        <v>2</v>
      </c>
      <c r="J263" s="38">
        <v>35</v>
      </c>
      <c r="K263" s="38">
        <v>2</v>
      </c>
      <c r="L263" s="38">
        <v>0</v>
      </c>
      <c r="M263" s="38">
        <v>0</v>
      </c>
      <c r="N263" s="38">
        <v>0</v>
      </c>
      <c r="O263" s="38">
        <v>1</v>
      </c>
      <c r="P263" s="38">
        <v>20</v>
      </c>
      <c r="Q263" s="38">
        <v>41</v>
      </c>
      <c r="R263" s="38">
        <v>9</v>
      </c>
    </row>
    <row r="264" spans="2:18" ht="20.100000000000001" customHeight="1" thickBot="1" x14ac:dyDescent="0.25">
      <c r="B264" s="4" t="s">
        <v>452</v>
      </c>
      <c r="C264" s="38">
        <v>53</v>
      </c>
      <c r="D264" s="38">
        <v>0</v>
      </c>
      <c r="E264" s="38">
        <v>0</v>
      </c>
      <c r="F264" s="38">
        <v>0</v>
      </c>
      <c r="G264" s="38">
        <v>31</v>
      </c>
      <c r="H264" s="38">
        <v>0</v>
      </c>
      <c r="I264" s="38">
        <v>4</v>
      </c>
      <c r="J264" s="38">
        <v>10</v>
      </c>
      <c r="K264" s="38">
        <v>2</v>
      </c>
      <c r="L264" s="38">
        <v>0</v>
      </c>
      <c r="M264" s="38">
        <v>0</v>
      </c>
      <c r="N264" s="38">
        <v>0</v>
      </c>
      <c r="O264" s="38">
        <v>1</v>
      </c>
      <c r="P264" s="38">
        <v>1</v>
      </c>
      <c r="Q264" s="38">
        <v>4</v>
      </c>
      <c r="R264" s="38">
        <v>0</v>
      </c>
    </row>
    <row r="265" spans="2:18" ht="20.100000000000001" customHeight="1" thickBot="1" x14ac:dyDescent="0.25">
      <c r="B265" s="4" t="s">
        <v>453</v>
      </c>
      <c r="C265" s="38">
        <v>9</v>
      </c>
      <c r="D265" s="38">
        <v>0</v>
      </c>
      <c r="E265" s="38">
        <v>0</v>
      </c>
      <c r="F265" s="38">
        <v>0</v>
      </c>
      <c r="G265" s="38">
        <v>0</v>
      </c>
      <c r="H265" s="38">
        <v>7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2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57</v>
      </c>
      <c r="D266" s="38">
        <v>0</v>
      </c>
      <c r="E266" s="38">
        <v>0</v>
      </c>
      <c r="F266" s="38">
        <v>0</v>
      </c>
      <c r="G266" s="38">
        <v>53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4</v>
      </c>
      <c r="Q266" s="38">
        <v>0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46</v>
      </c>
      <c r="D267" s="38">
        <v>0</v>
      </c>
      <c r="E267" s="38">
        <v>0</v>
      </c>
      <c r="F267" s="38">
        <v>0</v>
      </c>
      <c r="G267" s="38">
        <v>0</v>
      </c>
      <c r="H267" s="38">
        <v>36</v>
      </c>
      <c r="I267" s="38">
        <v>0</v>
      </c>
      <c r="J267" s="38">
        <v>0</v>
      </c>
      <c r="K267" s="38">
        <v>2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6</v>
      </c>
      <c r="R267" s="38">
        <v>2</v>
      </c>
    </row>
    <row r="268" spans="2:18" ht="20.100000000000001" customHeight="1" thickBot="1" x14ac:dyDescent="0.25">
      <c r="B268" s="4" t="s">
        <v>456</v>
      </c>
      <c r="C268" s="38">
        <v>64</v>
      </c>
      <c r="D268" s="38">
        <v>0</v>
      </c>
      <c r="E268" s="38">
        <v>0</v>
      </c>
      <c r="F268" s="38">
        <v>0</v>
      </c>
      <c r="G268" s="38">
        <v>50</v>
      </c>
      <c r="H268" s="38">
        <v>9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1</v>
      </c>
      <c r="Q268" s="38">
        <v>2</v>
      </c>
      <c r="R268" s="38">
        <v>2</v>
      </c>
    </row>
    <row r="269" spans="2:18" ht="20.100000000000001" customHeight="1" thickBot="1" x14ac:dyDescent="0.25">
      <c r="B269" s="4" t="s">
        <v>457</v>
      </c>
      <c r="C269" s="38">
        <v>42</v>
      </c>
      <c r="D269" s="38">
        <v>0</v>
      </c>
      <c r="E269" s="38">
        <v>0</v>
      </c>
      <c r="F269" s="38">
        <v>0</v>
      </c>
      <c r="G269" s="38">
        <v>0</v>
      </c>
      <c r="H269" s="38">
        <v>23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10</v>
      </c>
      <c r="Q269" s="38">
        <v>0</v>
      </c>
      <c r="R269" s="38">
        <v>9</v>
      </c>
    </row>
    <row r="270" spans="2:18" ht="20.100000000000001" customHeight="1" thickBot="1" x14ac:dyDescent="0.25">
      <c r="B270" s="4" t="s">
        <v>458</v>
      </c>
      <c r="C270" s="38">
        <v>8</v>
      </c>
      <c r="D270" s="38">
        <v>0</v>
      </c>
      <c r="E270" s="38">
        <v>0</v>
      </c>
      <c r="F270" s="38">
        <v>0</v>
      </c>
      <c r="G270" s="38">
        <v>2</v>
      </c>
      <c r="H270" s="38">
        <v>5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1</v>
      </c>
      <c r="Q270" s="38">
        <v>0</v>
      </c>
      <c r="R270" s="38">
        <v>0</v>
      </c>
    </row>
    <row r="271" spans="2:18" ht="20.100000000000001" customHeight="1" thickBot="1" x14ac:dyDescent="0.25">
      <c r="B271" s="4" t="s">
        <v>459</v>
      </c>
      <c r="C271" s="38">
        <v>6</v>
      </c>
      <c r="D271" s="38">
        <v>0</v>
      </c>
      <c r="E271" s="38">
        <v>0</v>
      </c>
      <c r="F271" s="38">
        <v>0</v>
      </c>
      <c r="G271" s="38">
        <v>2</v>
      </c>
      <c r="H271" s="38">
        <v>0</v>
      </c>
      <c r="I271" s="38">
        <v>2</v>
      </c>
      <c r="J271" s="38">
        <v>2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20</v>
      </c>
      <c r="D272" s="38">
        <v>0</v>
      </c>
      <c r="E272" s="38">
        <v>0</v>
      </c>
      <c r="F272" s="38">
        <v>0</v>
      </c>
      <c r="G272" s="38">
        <v>3</v>
      </c>
      <c r="H272" s="38">
        <v>2</v>
      </c>
      <c r="I272" s="38">
        <v>4</v>
      </c>
      <c r="J272" s="38">
        <v>0</v>
      </c>
      <c r="K272" s="38">
        <v>0</v>
      </c>
      <c r="L272" s="38">
        <v>5</v>
      </c>
      <c r="M272" s="38">
        <v>0</v>
      </c>
      <c r="N272" s="38">
        <v>0</v>
      </c>
      <c r="O272" s="38">
        <v>2</v>
      </c>
      <c r="P272" s="38">
        <v>2</v>
      </c>
      <c r="Q272" s="38">
        <v>2</v>
      </c>
      <c r="R272" s="38">
        <v>0</v>
      </c>
    </row>
    <row r="273" spans="2:18" ht="20.100000000000001" customHeight="1" thickBot="1" x14ac:dyDescent="0.25">
      <c r="B273" s="4" t="s">
        <v>461</v>
      </c>
      <c r="C273" s="38">
        <v>31</v>
      </c>
      <c r="D273" s="38">
        <v>0</v>
      </c>
      <c r="E273" s="38">
        <v>0</v>
      </c>
      <c r="F273" s="38">
        <v>0</v>
      </c>
      <c r="G273" s="38">
        <v>15</v>
      </c>
      <c r="H273" s="38">
        <v>8</v>
      </c>
      <c r="I273" s="38">
        <v>0</v>
      </c>
      <c r="J273" s="38">
        <v>0</v>
      </c>
      <c r="K273" s="38">
        <v>1</v>
      </c>
      <c r="L273" s="38">
        <v>0</v>
      </c>
      <c r="M273" s="38">
        <v>0</v>
      </c>
      <c r="N273" s="38">
        <v>0</v>
      </c>
      <c r="O273" s="38">
        <v>0</v>
      </c>
      <c r="P273" s="38">
        <v>2</v>
      </c>
      <c r="Q273" s="38">
        <v>5</v>
      </c>
      <c r="R273" s="38">
        <v>0</v>
      </c>
    </row>
    <row r="274" spans="2:18" ht="20.100000000000001" customHeight="1" thickBot="1" x14ac:dyDescent="0.25">
      <c r="B274" s="4" t="s">
        <v>196</v>
      </c>
      <c r="C274" s="38">
        <v>323</v>
      </c>
      <c r="D274" s="38">
        <v>0</v>
      </c>
      <c r="E274" s="38">
        <v>0</v>
      </c>
      <c r="F274" s="38">
        <v>0</v>
      </c>
      <c r="G274" s="38">
        <v>175</v>
      </c>
      <c r="H274" s="38">
        <v>71</v>
      </c>
      <c r="I274" s="38">
        <v>0</v>
      </c>
      <c r="J274" s="38">
        <v>40</v>
      </c>
      <c r="K274" s="38">
        <v>2</v>
      </c>
      <c r="L274" s="38">
        <v>0</v>
      </c>
      <c r="M274" s="38">
        <v>2</v>
      </c>
      <c r="N274" s="38">
        <v>0</v>
      </c>
      <c r="O274" s="38">
        <v>0</v>
      </c>
      <c r="P274" s="38">
        <v>11</v>
      </c>
      <c r="Q274" s="38">
        <v>22</v>
      </c>
      <c r="R274" s="38">
        <v>0</v>
      </c>
    </row>
    <row r="275" spans="2:18" ht="20.100000000000001" customHeight="1" thickBot="1" x14ac:dyDescent="0.25">
      <c r="B275" s="4" t="s">
        <v>462</v>
      </c>
      <c r="C275" s="38">
        <v>21</v>
      </c>
      <c r="D275" s="38">
        <v>0</v>
      </c>
      <c r="E275" s="38">
        <v>0</v>
      </c>
      <c r="F275" s="38">
        <v>0</v>
      </c>
      <c r="G275" s="38">
        <v>13</v>
      </c>
      <c r="H275" s="38">
        <v>0</v>
      </c>
      <c r="I275" s="38">
        <v>6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2</v>
      </c>
    </row>
    <row r="276" spans="2:18" ht="20.100000000000001" customHeight="1" thickBot="1" x14ac:dyDescent="0.25">
      <c r="B276" s="4" t="s">
        <v>463</v>
      </c>
      <c r="C276" s="38">
        <v>7</v>
      </c>
      <c r="D276" s="38">
        <v>0</v>
      </c>
      <c r="E276" s="38">
        <v>0</v>
      </c>
      <c r="F276" s="38">
        <v>0</v>
      </c>
      <c r="G276" s="38">
        <v>0</v>
      </c>
      <c r="H276" s="38">
        <v>7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10</v>
      </c>
      <c r="D277" s="38">
        <v>0</v>
      </c>
      <c r="E277" s="38">
        <v>0</v>
      </c>
      <c r="F277" s="38">
        <v>0</v>
      </c>
      <c r="G277" s="38">
        <v>4</v>
      </c>
      <c r="H277" s="38">
        <v>1</v>
      </c>
      <c r="I277" s="38">
        <v>0</v>
      </c>
      <c r="J277" s="38">
        <v>2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3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113</v>
      </c>
      <c r="D278" s="38">
        <v>0</v>
      </c>
      <c r="E278" s="38">
        <v>0</v>
      </c>
      <c r="F278" s="38">
        <v>0</v>
      </c>
      <c r="G278" s="38">
        <v>95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1</v>
      </c>
      <c r="Q278" s="38">
        <v>17</v>
      </c>
      <c r="R278" s="38">
        <v>0</v>
      </c>
    </row>
    <row r="279" spans="2:18" ht="20.100000000000001" customHeight="1" thickBot="1" x14ac:dyDescent="0.25">
      <c r="B279" s="4" t="s">
        <v>466</v>
      </c>
      <c r="C279" s="38">
        <v>203</v>
      </c>
      <c r="D279" s="38">
        <v>0</v>
      </c>
      <c r="E279" s="38">
        <v>0</v>
      </c>
      <c r="F279" s="38">
        <v>0</v>
      </c>
      <c r="G279" s="38">
        <v>94</v>
      </c>
      <c r="H279" s="38">
        <v>14</v>
      </c>
      <c r="I279" s="38">
        <v>0</v>
      </c>
      <c r="J279" s="38">
        <v>40</v>
      </c>
      <c r="K279" s="38">
        <v>3</v>
      </c>
      <c r="L279" s="38">
        <v>0</v>
      </c>
      <c r="M279" s="38">
        <v>2</v>
      </c>
      <c r="N279" s="38">
        <v>0</v>
      </c>
      <c r="O279" s="38">
        <v>4</v>
      </c>
      <c r="P279" s="38">
        <v>18</v>
      </c>
      <c r="Q279" s="38">
        <v>28</v>
      </c>
      <c r="R279" s="38">
        <v>0</v>
      </c>
    </row>
    <row r="280" spans="2:18" ht="20.100000000000001" customHeight="1" thickBot="1" x14ac:dyDescent="0.25">
      <c r="B280" s="4" t="s">
        <v>467</v>
      </c>
      <c r="C280" s="38">
        <v>64</v>
      </c>
      <c r="D280" s="38">
        <v>0</v>
      </c>
      <c r="E280" s="38">
        <v>0</v>
      </c>
      <c r="F280" s="38">
        <v>0</v>
      </c>
      <c r="G280" s="38">
        <v>41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8</v>
      </c>
      <c r="Q280" s="38">
        <v>0</v>
      </c>
      <c r="R280" s="38">
        <v>15</v>
      </c>
    </row>
    <row r="281" spans="2:18" ht="20.100000000000001" customHeight="1" thickBot="1" x14ac:dyDescent="0.25">
      <c r="B281" s="4" t="s">
        <v>468</v>
      </c>
      <c r="C281" s="38">
        <v>70</v>
      </c>
      <c r="D281" s="38">
        <v>0</v>
      </c>
      <c r="E281" s="38">
        <v>0</v>
      </c>
      <c r="F281" s="38">
        <v>0</v>
      </c>
      <c r="G281" s="38">
        <v>23</v>
      </c>
      <c r="H281" s="38">
        <v>32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3</v>
      </c>
      <c r="P281" s="38">
        <v>12</v>
      </c>
      <c r="Q281" s="38">
        <v>0</v>
      </c>
      <c r="R281" s="38">
        <v>0</v>
      </c>
    </row>
    <row r="282" spans="2:18" ht="20.100000000000001" customHeight="1" thickBot="1" x14ac:dyDescent="0.25">
      <c r="B282" s="4" t="s">
        <v>469</v>
      </c>
      <c r="C282" s="38">
        <v>12</v>
      </c>
      <c r="D282" s="38">
        <v>0</v>
      </c>
      <c r="E282" s="38">
        <v>0</v>
      </c>
      <c r="F282" s="38">
        <v>0</v>
      </c>
      <c r="G282" s="38">
        <v>12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168</v>
      </c>
      <c r="D283" s="38">
        <v>0</v>
      </c>
      <c r="E283" s="38">
        <v>0</v>
      </c>
      <c r="F283" s="38">
        <v>0</v>
      </c>
      <c r="G283" s="38">
        <v>56</v>
      </c>
      <c r="H283" s="38">
        <v>43</v>
      </c>
      <c r="I283" s="38">
        <v>30</v>
      </c>
      <c r="J283" s="38">
        <v>0</v>
      </c>
      <c r="K283" s="38">
        <v>0</v>
      </c>
      <c r="L283" s="38">
        <v>0</v>
      </c>
      <c r="M283" s="38">
        <v>5</v>
      </c>
      <c r="N283" s="38">
        <v>5</v>
      </c>
      <c r="O283" s="38">
        <v>0</v>
      </c>
      <c r="P283" s="38">
        <v>10</v>
      </c>
      <c r="Q283" s="38">
        <v>19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88</v>
      </c>
      <c r="D284" s="38">
        <v>0</v>
      </c>
      <c r="E284" s="38">
        <v>0</v>
      </c>
      <c r="F284" s="38">
        <v>0</v>
      </c>
      <c r="G284" s="38">
        <v>65</v>
      </c>
      <c r="H284" s="38">
        <v>3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15</v>
      </c>
      <c r="Q284" s="38">
        <v>5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4</v>
      </c>
      <c r="D285" s="38">
        <v>0</v>
      </c>
      <c r="E285" s="38">
        <v>0</v>
      </c>
      <c r="F285" s="38">
        <v>0</v>
      </c>
      <c r="G285" s="38">
        <v>2</v>
      </c>
      <c r="H285" s="38">
        <v>0</v>
      </c>
      <c r="I285" s="38">
        <v>0</v>
      </c>
      <c r="J285" s="38">
        <v>0</v>
      </c>
      <c r="K285" s="38">
        <v>0</v>
      </c>
      <c r="L285" s="38">
        <v>2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265</v>
      </c>
      <c r="D286" s="38">
        <v>1</v>
      </c>
      <c r="E286" s="38">
        <v>0</v>
      </c>
      <c r="F286" s="38">
        <v>0</v>
      </c>
      <c r="G286" s="38">
        <v>150</v>
      </c>
      <c r="H286" s="38">
        <v>18</v>
      </c>
      <c r="I286" s="38">
        <v>9</v>
      </c>
      <c r="J286" s="38">
        <v>5</v>
      </c>
      <c r="K286" s="38">
        <v>0</v>
      </c>
      <c r="L286" s="38">
        <v>0</v>
      </c>
      <c r="M286" s="38">
        <v>0</v>
      </c>
      <c r="N286" s="38">
        <v>0</v>
      </c>
      <c r="O286" s="38">
        <v>1</v>
      </c>
      <c r="P286" s="38">
        <v>33</v>
      </c>
      <c r="Q286" s="38">
        <v>29</v>
      </c>
      <c r="R286" s="38">
        <v>19</v>
      </c>
    </row>
    <row r="287" spans="2:18" ht="20.100000000000001" customHeight="1" thickBot="1" x14ac:dyDescent="0.25">
      <c r="B287" s="4" t="s">
        <v>473</v>
      </c>
      <c r="C287" s="38">
        <v>24</v>
      </c>
      <c r="D287" s="38">
        <v>0</v>
      </c>
      <c r="E287" s="38">
        <v>0</v>
      </c>
      <c r="F287" s="38">
        <v>0</v>
      </c>
      <c r="G287" s="38">
        <v>16</v>
      </c>
      <c r="H287" s="38">
        <v>0</v>
      </c>
      <c r="I287" s="38">
        <v>0</v>
      </c>
      <c r="J287" s="38">
        <v>0</v>
      </c>
      <c r="K287" s="38">
        <v>4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4</v>
      </c>
      <c r="R287" s="38">
        <v>0</v>
      </c>
    </row>
    <row r="288" spans="2:18" ht="20.100000000000001" customHeight="1" thickBot="1" x14ac:dyDescent="0.25">
      <c r="B288" s="4" t="s">
        <v>198</v>
      </c>
      <c r="C288" s="38">
        <v>607</v>
      </c>
      <c r="D288" s="38">
        <v>0</v>
      </c>
      <c r="E288" s="38">
        <v>0</v>
      </c>
      <c r="F288" s="38">
        <v>0</v>
      </c>
      <c r="G288" s="38">
        <v>215</v>
      </c>
      <c r="H288" s="38">
        <v>171</v>
      </c>
      <c r="I288" s="38">
        <v>13</v>
      </c>
      <c r="J288" s="38">
        <v>44</v>
      </c>
      <c r="K288" s="38">
        <v>4</v>
      </c>
      <c r="L288" s="38">
        <v>0</v>
      </c>
      <c r="M288" s="38">
        <v>0</v>
      </c>
      <c r="N288" s="38">
        <v>0</v>
      </c>
      <c r="O288" s="38">
        <v>0</v>
      </c>
      <c r="P288" s="38">
        <v>44</v>
      </c>
      <c r="Q288" s="38">
        <v>98</v>
      </c>
      <c r="R288" s="38">
        <v>18</v>
      </c>
    </row>
    <row r="289" spans="2:18" ht="20.100000000000001" customHeight="1" thickBot="1" x14ac:dyDescent="0.25">
      <c r="B289" s="4" t="s">
        <v>474</v>
      </c>
      <c r="C289" s="38">
        <v>265</v>
      </c>
      <c r="D289" s="38">
        <v>0</v>
      </c>
      <c r="E289" s="38">
        <v>0</v>
      </c>
      <c r="F289" s="38">
        <v>0</v>
      </c>
      <c r="G289" s="38">
        <v>195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4</v>
      </c>
      <c r="Q289" s="38">
        <v>26</v>
      </c>
      <c r="R289" s="38">
        <v>40</v>
      </c>
    </row>
    <row r="290" spans="2:18" ht="20.100000000000001" customHeight="1" thickBot="1" x14ac:dyDescent="0.25">
      <c r="B290" s="4" t="s">
        <v>643</v>
      </c>
      <c r="C290" s="38">
        <v>91</v>
      </c>
      <c r="D290" s="38">
        <v>0</v>
      </c>
      <c r="E290" s="38">
        <v>0</v>
      </c>
      <c r="F290" s="38">
        <v>0</v>
      </c>
      <c r="G290" s="38">
        <v>70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4</v>
      </c>
      <c r="R290" s="38">
        <v>17</v>
      </c>
    </row>
    <row r="291" spans="2:18" ht="20.100000000000001" customHeight="1" thickBot="1" x14ac:dyDescent="0.25">
      <c r="B291" s="4" t="s">
        <v>475</v>
      </c>
      <c r="C291" s="38">
        <v>122</v>
      </c>
      <c r="D291" s="38">
        <v>0</v>
      </c>
      <c r="E291" s="38">
        <v>0</v>
      </c>
      <c r="F291" s="38">
        <v>0</v>
      </c>
      <c r="G291" s="38">
        <v>37</v>
      </c>
      <c r="H291" s="38">
        <v>66</v>
      </c>
      <c r="I291" s="38">
        <v>10</v>
      </c>
      <c r="J291" s="38">
        <v>0</v>
      </c>
      <c r="K291" s="38">
        <v>0</v>
      </c>
      <c r="L291" s="38">
        <v>0</v>
      </c>
      <c r="M291" s="38">
        <v>0</v>
      </c>
      <c r="N291" s="38">
        <v>1</v>
      </c>
      <c r="O291" s="38">
        <v>0</v>
      </c>
      <c r="P291" s="38">
        <v>0</v>
      </c>
      <c r="Q291" s="38">
        <v>8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60</v>
      </c>
      <c r="D292" s="38">
        <v>0</v>
      </c>
      <c r="E292" s="38">
        <v>0</v>
      </c>
      <c r="F292" s="38">
        <v>0</v>
      </c>
      <c r="G292" s="38">
        <v>43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7</v>
      </c>
      <c r="Q292" s="38">
        <v>10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254</v>
      </c>
      <c r="D293" s="38">
        <v>0</v>
      </c>
      <c r="E293" s="38">
        <v>0</v>
      </c>
      <c r="F293" s="38">
        <v>0</v>
      </c>
      <c r="G293" s="38">
        <v>89</v>
      </c>
      <c r="H293" s="38">
        <v>65</v>
      </c>
      <c r="I293" s="38">
        <v>60</v>
      </c>
      <c r="J293" s="38">
        <v>0</v>
      </c>
      <c r="K293" s="38">
        <v>3</v>
      </c>
      <c r="L293" s="38">
        <v>0</v>
      </c>
      <c r="M293" s="38">
        <v>0</v>
      </c>
      <c r="N293" s="38">
        <v>0</v>
      </c>
      <c r="O293" s="38">
        <v>0</v>
      </c>
      <c r="P293" s="38">
        <v>11</v>
      </c>
      <c r="Q293" s="38">
        <v>26</v>
      </c>
      <c r="R293" s="38">
        <v>0</v>
      </c>
    </row>
    <row r="294" spans="2:18" ht="20.100000000000001" customHeight="1" thickBot="1" x14ac:dyDescent="0.25">
      <c r="B294" s="4" t="s">
        <v>478</v>
      </c>
      <c r="C294" s="38">
        <v>161</v>
      </c>
      <c r="D294" s="38">
        <v>0</v>
      </c>
      <c r="E294" s="38">
        <v>0</v>
      </c>
      <c r="F294" s="38">
        <v>0</v>
      </c>
      <c r="G294" s="38">
        <v>20</v>
      </c>
      <c r="H294" s="38">
        <v>71</v>
      </c>
      <c r="I294" s="38">
        <v>4</v>
      </c>
      <c r="J294" s="38">
        <v>34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18</v>
      </c>
      <c r="Q294" s="38">
        <v>14</v>
      </c>
      <c r="R294" s="38">
        <v>0</v>
      </c>
    </row>
    <row r="295" spans="2:18" ht="20.100000000000001" customHeight="1" thickBot="1" x14ac:dyDescent="0.25">
      <c r="B295" s="4" t="s">
        <v>479</v>
      </c>
      <c r="C295" s="38">
        <v>104</v>
      </c>
      <c r="D295" s="38">
        <v>0</v>
      </c>
      <c r="E295" s="38">
        <v>0</v>
      </c>
      <c r="F295" s="38">
        <v>0</v>
      </c>
      <c r="G295" s="38">
        <v>58</v>
      </c>
      <c r="H295" s="38">
        <v>12</v>
      </c>
      <c r="I295" s="38">
        <v>0</v>
      </c>
      <c r="J295" s="38">
        <v>0</v>
      </c>
      <c r="K295" s="38">
        <v>0</v>
      </c>
      <c r="L295" s="38">
        <v>3</v>
      </c>
      <c r="M295" s="38">
        <v>4</v>
      </c>
      <c r="N295" s="38">
        <v>0</v>
      </c>
      <c r="O295" s="38">
        <v>0</v>
      </c>
      <c r="P295" s="38">
        <v>5</v>
      </c>
      <c r="Q295" s="38">
        <v>11</v>
      </c>
      <c r="R295" s="38">
        <v>11</v>
      </c>
    </row>
    <row r="296" spans="2:18" ht="20.100000000000001" customHeight="1" thickBot="1" x14ac:dyDescent="0.25">
      <c r="B296" s="4" t="s">
        <v>480</v>
      </c>
      <c r="C296" s="38">
        <v>62</v>
      </c>
      <c r="D296" s="38">
        <v>0</v>
      </c>
      <c r="E296" s="38">
        <v>0</v>
      </c>
      <c r="F296" s="38">
        <v>0</v>
      </c>
      <c r="G296" s="38">
        <v>48</v>
      </c>
      <c r="H296" s="38">
        <v>9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3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19</v>
      </c>
      <c r="D297" s="38">
        <v>0</v>
      </c>
      <c r="E297" s="38">
        <v>0</v>
      </c>
      <c r="F297" s="38">
        <v>0</v>
      </c>
      <c r="G297" s="38">
        <v>10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5</v>
      </c>
      <c r="R297" s="38">
        <v>4</v>
      </c>
    </row>
    <row r="298" spans="2:18" ht="20.100000000000001" customHeight="1" thickBot="1" x14ac:dyDescent="0.25">
      <c r="B298" s="4" t="s">
        <v>482</v>
      </c>
      <c r="C298" s="38">
        <v>135</v>
      </c>
      <c r="D298" s="38">
        <v>0</v>
      </c>
      <c r="E298" s="38">
        <v>0</v>
      </c>
      <c r="F298" s="38">
        <v>0</v>
      </c>
      <c r="G298" s="38">
        <v>93</v>
      </c>
      <c r="H298" s="38">
        <v>6</v>
      </c>
      <c r="I298" s="38">
        <v>0</v>
      </c>
      <c r="J298" s="38">
        <v>5</v>
      </c>
      <c r="K298" s="38">
        <v>0</v>
      </c>
      <c r="L298" s="38">
        <v>0</v>
      </c>
      <c r="M298" s="38">
        <v>1</v>
      </c>
      <c r="N298" s="38">
        <v>0</v>
      </c>
      <c r="O298" s="38">
        <v>0</v>
      </c>
      <c r="P298" s="38">
        <v>24</v>
      </c>
      <c r="Q298" s="38">
        <v>5</v>
      </c>
      <c r="R298" s="38">
        <v>1</v>
      </c>
    </row>
    <row r="299" spans="2:18" ht="20.100000000000001" customHeight="1" thickBot="1" x14ac:dyDescent="0.25">
      <c r="B299" s="4" t="s">
        <v>483</v>
      </c>
      <c r="C299" s="38">
        <v>237</v>
      </c>
      <c r="D299" s="38">
        <v>1</v>
      </c>
      <c r="E299" s="38">
        <v>0</v>
      </c>
      <c r="F299" s="38">
        <v>0</v>
      </c>
      <c r="G299" s="38">
        <v>131</v>
      </c>
      <c r="H299" s="38">
        <v>10</v>
      </c>
      <c r="I299" s="38">
        <v>1</v>
      </c>
      <c r="J299" s="38">
        <v>27</v>
      </c>
      <c r="K299" s="38">
        <v>3</v>
      </c>
      <c r="L299" s="38">
        <v>0</v>
      </c>
      <c r="M299" s="38">
        <v>0</v>
      </c>
      <c r="N299" s="38">
        <v>2</v>
      </c>
      <c r="O299" s="38">
        <v>0</v>
      </c>
      <c r="P299" s="38">
        <v>13</v>
      </c>
      <c r="Q299" s="38">
        <v>48</v>
      </c>
      <c r="R299" s="38">
        <v>1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37</v>
      </c>
      <c r="D301" s="38">
        <v>0</v>
      </c>
      <c r="E301" s="38">
        <v>0</v>
      </c>
      <c r="F301" s="38">
        <v>0</v>
      </c>
      <c r="G301" s="38">
        <v>25</v>
      </c>
      <c r="H301" s="38">
        <v>9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2</v>
      </c>
      <c r="Q301" s="38">
        <v>1</v>
      </c>
      <c r="R301" s="38">
        <v>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231</v>
      </c>
      <c r="D303" s="38">
        <v>0</v>
      </c>
      <c r="E303" s="38">
        <v>0</v>
      </c>
      <c r="F303" s="38">
        <v>0</v>
      </c>
      <c r="G303" s="38">
        <v>152</v>
      </c>
      <c r="H303" s="38">
        <v>17</v>
      </c>
      <c r="I303" s="38">
        <v>11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39</v>
      </c>
      <c r="Q303" s="38">
        <v>12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100</v>
      </c>
      <c r="D304" s="38">
        <v>0</v>
      </c>
      <c r="E304" s="38">
        <v>0</v>
      </c>
      <c r="F304" s="38">
        <v>0</v>
      </c>
      <c r="G304" s="38">
        <v>10</v>
      </c>
      <c r="H304" s="38">
        <v>44</v>
      </c>
      <c r="I304" s="38">
        <v>0</v>
      </c>
      <c r="J304" s="38">
        <v>16</v>
      </c>
      <c r="K304" s="38">
        <v>0</v>
      </c>
      <c r="L304" s="38">
        <v>0</v>
      </c>
      <c r="M304" s="38">
        <v>1</v>
      </c>
      <c r="N304" s="38">
        <v>0</v>
      </c>
      <c r="O304" s="38">
        <v>0</v>
      </c>
      <c r="P304" s="38">
        <v>9</v>
      </c>
      <c r="Q304" s="38">
        <v>20</v>
      </c>
      <c r="R304" s="38">
        <v>0</v>
      </c>
    </row>
    <row r="305" spans="2:18" ht="20.100000000000001" customHeight="1" thickBot="1" x14ac:dyDescent="0.25">
      <c r="B305" s="4" t="s">
        <v>489</v>
      </c>
      <c r="C305" s="38">
        <v>130</v>
      </c>
      <c r="D305" s="38">
        <v>0</v>
      </c>
      <c r="E305" s="38">
        <v>0</v>
      </c>
      <c r="F305" s="38">
        <v>0</v>
      </c>
      <c r="G305" s="38">
        <v>0</v>
      </c>
      <c r="H305" s="38">
        <v>111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19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63</v>
      </c>
      <c r="D306" s="38">
        <v>0</v>
      </c>
      <c r="E306" s="38">
        <v>0</v>
      </c>
      <c r="F306" s="38">
        <v>0</v>
      </c>
      <c r="G306" s="38">
        <v>37</v>
      </c>
      <c r="H306" s="38">
        <v>1</v>
      </c>
      <c r="I306" s="38">
        <v>0</v>
      </c>
      <c r="J306" s="38">
        <v>0</v>
      </c>
      <c r="K306" s="38">
        <v>3</v>
      </c>
      <c r="L306" s="38">
        <v>6</v>
      </c>
      <c r="M306" s="38">
        <v>2</v>
      </c>
      <c r="N306" s="38">
        <v>0</v>
      </c>
      <c r="O306" s="38">
        <v>3</v>
      </c>
      <c r="P306" s="38">
        <v>3</v>
      </c>
      <c r="Q306" s="38">
        <v>8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154</v>
      </c>
      <c r="D307" s="38">
        <v>0</v>
      </c>
      <c r="E307" s="38">
        <v>0</v>
      </c>
      <c r="F307" s="38">
        <v>0</v>
      </c>
      <c r="G307" s="38">
        <v>127</v>
      </c>
      <c r="H307" s="38">
        <v>0</v>
      </c>
      <c r="I307" s="38">
        <v>0</v>
      </c>
      <c r="J307" s="38">
        <v>8</v>
      </c>
      <c r="K307" s="38">
        <v>2</v>
      </c>
      <c r="L307" s="38">
        <v>2</v>
      </c>
      <c r="M307" s="38">
        <v>1</v>
      </c>
      <c r="N307" s="38">
        <v>0</v>
      </c>
      <c r="O307" s="38">
        <v>0</v>
      </c>
      <c r="P307" s="38">
        <v>3</v>
      </c>
      <c r="Q307" s="38">
        <v>11</v>
      </c>
      <c r="R307" s="38">
        <v>0</v>
      </c>
    </row>
    <row r="308" spans="2:18" ht="20.100000000000001" customHeight="1" thickBot="1" x14ac:dyDescent="0.25">
      <c r="B308" s="4" t="s">
        <v>491</v>
      </c>
      <c r="C308" s="38">
        <v>201</v>
      </c>
      <c r="D308" s="38">
        <v>0</v>
      </c>
      <c r="E308" s="38">
        <v>0</v>
      </c>
      <c r="F308" s="38">
        <v>0</v>
      </c>
      <c r="G308" s="38">
        <v>8</v>
      </c>
      <c r="H308" s="38">
        <v>14</v>
      </c>
      <c r="I308" s="38">
        <v>0</v>
      </c>
      <c r="J308" s="38">
        <v>62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61</v>
      </c>
      <c r="Q308" s="38">
        <v>56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1368</v>
      </c>
      <c r="D309" s="38">
        <v>0</v>
      </c>
      <c r="E309" s="38">
        <v>0</v>
      </c>
      <c r="F309" s="38">
        <v>0</v>
      </c>
      <c r="G309" s="38">
        <v>886</v>
      </c>
      <c r="H309" s="38">
        <v>74</v>
      </c>
      <c r="I309" s="38">
        <v>183</v>
      </c>
      <c r="J309" s="38">
        <v>1</v>
      </c>
      <c r="K309" s="38">
        <v>12</v>
      </c>
      <c r="L309" s="38">
        <v>23</v>
      </c>
      <c r="M309" s="38">
        <v>0</v>
      </c>
      <c r="N309" s="38">
        <v>0</v>
      </c>
      <c r="O309" s="38">
        <v>0</v>
      </c>
      <c r="P309" s="38">
        <v>40</v>
      </c>
      <c r="Q309" s="38">
        <v>137</v>
      </c>
      <c r="R309" s="38">
        <v>12</v>
      </c>
    </row>
    <row r="310" spans="2:18" ht="20.100000000000001" customHeight="1" thickBot="1" x14ac:dyDescent="0.25">
      <c r="B310" s="4" t="s">
        <v>493</v>
      </c>
      <c r="C310" s="38">
        <v>82</v>
      </c>
      <c r="D310" s="38">
        <v>0</v>
      </c>
      <c r="E310" s="38">
        <v>0</v>
      </c>
      <c r="F310" s="38">
        <v>0</v>
      </c>
      <c r="G310" s="38">
        <v>43</v>
      </c>
      <c r="H310" s="38">
        <v>19</v>
      </c>
      <c r="I310" s="38">
        <v>0</v>
      </c>
      <c r="J310" s="38">
        <v>2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4</v>
      </c>
      <c r="Q310" s="38">
        <v>14</v>
      </c>
      <c r="R310" s="38">
        <v>0</v>
      </c>
    </row>
    <row r="311" spans="2:18" ht="20.100000000000001" customHeight="1" thickBot="1" x14ac:dyDescent="0.25">
      <c r="B311" s="4" t="s">
        <v>494</v>
      </c>
      <c r="C311" s="38">
        <v>30</v>
      </c>
      <c r="D311" s="38">
        <v>0</v>
      </c>
      <c r="E311" s="38">
        <v>0</v>
      </c>
      <c r="F311" s="38">
        <v>0</v>
      </c>
      <c r="G311" s="38">
        <v>15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15</v>
      </c>
      <c r="R311" s="38">
        <v>0</v>
      </c>
    </row>
    <row r="312" spans="2:18" ht="20.100000000000001" customHeight="1" thickBot="1" x14ac:dyDescent="0.25">
      <c r="B312" s="4" t="s">
        <v>495</v>
      </c>
      <c r="C312" s="38">
        <v>55</v>
      </c>
      <c r="D312" s="38">
        <v>0</v>
      </c>
      <c r="E312" s="38">
        <v>0</v>
      </c>
      <c r="F312" s="38">
        <v>0</v>
      </c>
      <c r="G312" s="38">
        <v>30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10</v>
      </c>
      <c r="Q312" s="38">
        <v>9</v>
      </c>
      <c r="R312" s="38">
        <v>6</v>
      </c>
    </row>
    <row r="313" spans="2:18" ht="20.100000000000001" customHeight="1" thickBot="1" x14ac:dyDescent="0.25">
      <c r="B313" s="4" t="s">
        <v>496</v>
      </c>
      <c r="C313" s="38">
        <v>37</v>
      </c>
      <c r="D313" s="38">
        <v>1</v>
      </c>
      <c r="E313" s="38">
        <v>0</v>
      </c>
      <c r="F313" s="38">
        <v>0</v>
      </c>
      <c r="G313" s="38">
        <v>16</v>
      </c>
      <c r="H313" s="38">
        <v>4</v>
      </c>
      <c r="I313" s="38">
        <v>1</v>
      </c>
      <c r="J313" s="38">
        <v>4</v>
      </c>
      <c r="K313" s="38">
        <v>0</v>
      </c>
      <c r="L313" s="38">
        <v>1</v>
      </c>
      <c r="M313" s="38">
        <v>0</v>
      </c>
      <c r="N313" s="38">
        <v>1</v>
      </c>
      <c r="O313" s="38">
        <v>0</v>
      </c>
      <c r="P313" s="38">
        <v>3</v>
      </c>
      <c r="Q313" s="38">
        <v>6</v>
      </c>
      <c r="R313" s="38">
        <v>0</v>
      </c>
    </row>
    <row r="314" spans="2:18" ht="20.100000000000001" customHeight="1" thickBot="1" x14ac:dyDescent="0.25">
      <c r="B314" s="4" t="s">
        <v>497</v>
      </c>
      <c r="C314" s="38">
        <v>83</v>
      </c>
      <c r="D314" s="38">
        <v>0</v>
      </c>
      <c r="E314" s="38">
        <v>0</v>
      </c>
      <c r="F314" s="38">
        <v>0</v>
      </c>
      <c r="G314" s="38">
        <v>8</v>
      </c>
      <c r="H314" s="38">
        <v>15</v>
      </c>
      <c r="I314" s="38">
        <v>33</v>
      </c>
      <c r="J314" s="38">
        <v>0</v>
      </c>
      <c r="K314" s="38">
        <v>1</v>
      </c>
      <c r="L314" s="38">
        <v>0</v>
      </c>
      <c r="M314" s="38">
        <v>0</v>
      </c>
      <c r="N314" s="38">
        <v>0</v>
      </c>
      <c r="O314" s="38">
        <v>0</v>
      </c>
      <c r="P314" s="38">
        <v>16</v>
      </c>
      <c r="Q314" s="38">
        <v>10</v>
      </c>
      <c r="R314" s="38">
        <v>0</v>
      </c>
    </row>
    <row r="315" spans="2:18" ht="20.100000000000001" customHeight="1" thickBot="1" x14ac:dyDescent="0.25">
      <c r="B315" s="4" t="s">
        <v>498</v>
      </c>
      <c r="C315" s="38">
        <v>86</v>
      </c>
      <c r="D315" s="38">
        <v>0</v>
      </c>
      <c r="E315" s="38">
        <v>0</v>
      </c>
      <c r="F315" s="38">
        <v>0</v>
      </c>
      <c r="G315" s="38">
        <v>27</v>
      </c>
      <c r="H315" s="38">
        <v>16</v>
      </c>
      <c r="I315" s="38">
        <v>10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8</v>
      </c>
      <c r="Q315" s="38">
        <v>15</v>
      </c>
      <c r="R315" s="38">
        <v>10</v>
      </c>
    </row>
    <row r="316" spans="2:18" ht="20.100000000000001" customHeight="1" thickBot="1" x14ac:dyDescent="0.25">
      <c r="B316" s="4" t="s">
        <v>499</v>
      </c>
      <c r="C316" s="38">
        <v>49</v>
      </c>
      <c r="D316" s="38">
        <v>0</v>
      </c>
      <c r="E316" s="38">
        <v>0</v>
      </c>
      <c r="F316" s="38">
        <v>0</v>
      </c>
      <c r="G316" s="38">
        <v>10</v>
      </c>
      <c r="H316" s="38">
        <v>20</v>
      </c>
      <c r="I316" s="38">
        <v>0</v>
      </c>
      <c r="J316" s="38">
        <v>2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16</v>
      </c>
      <c r="R316" s="38">
        <v>1</v>
      </c>
    </row>
    <row r="317" spans="2:18" ht="20.100000000000001" customHeight="1" thickBot="1" x14ac:dyDescent="0.25">
      <c r="B317" s="4" t="s">
        <v>500</v>
      </c>
      <c r="C317" s="38">
        <v>177</v>
      </c>
      <c r="D317" s="38">
        <v>0</v>
      </c>
      <c r="E317" s="38">
        <v>0</v>
      </c>
      <c r="F317" s="38">
        <v>0</v>
      </c>
      <c r="G317" s="38">
        <v>54</v>
      </c>
      <c r="H317" s="38">
        <v>54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26</v>
      </c>
      <c r="Q317" s="38">
        <v>34</v>
      </c>
      <c r="R317" s="38">
        <v>9</v>
      </c>
    </row>
    <row r="318" spans="2:18" ht="20.100000000000001" customHeight="1" thickBot="1" x14ac:dyDescent="0.25">
      <c r="B318" s="4" t="s">
        <v>501</v>
      </c>
      <c r="C318" s="38">
        <v>33</v>
      </c>
      <c r="D318" s="38">
        <v>0</v>
      </c>
      <c r="E318" s="38">
        <v>0</v>
      </c>
      <c r="F318" s="38">
        <v>0</v>
      </c>
      <c r="G318" s="38">
        <v>3</v>
      </c>
      <c r="H318" s="38">
        <v>17</v>
      </c>
      <c r="I318" s="38">
        <v>0</v>
      </c>
      <c r="J318" s="38">
        <v>3</v>
      </c>
      <c r="K318" s="38">
        <v>0</v>
      </c>
      <c r="L318" s="38">
        <v>8</v>
      </c>
      <c r="M318" s="38">
        <v>0</v>
      </c>
      <c r="N318" s="38">
        <v>0</v>
      </c>
      <c r="O318" s="38">
        <v>0</v>
      </c>
      <c r="P318" s="38">
        <v>0</v>
      </c>
      <c r="Q318" s="38">
        <v>2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33</v>
      </c>
      <c r="D319" s="38">
        <v>0</v>
      </c>
      <c r="E319" s="38">
        <v>0</v>
      </c>
      <c r="F319" s="38">
        <v>0</v>
      </c>
      <c r="G319" s="38">
        <v>17</v>
      </c>
      <c r="H319" s="38">
        <v>0</v>
      </c>
      <c r="I319" s="38">
        <v>0</v>
      </c>
      <c r="J319" s="38">
        <v>10</v>
      </c>
      <c r="K319" s="38">
        <v>1</v>
      </c>
      <c r="L319" s="38">
        <v>0</v>
      </c>
      <c r="M319" s="38">
        <v>0</v>
      </c>
      <c r="N319" s="38">
        <v>0</v>
      </c>
      <c r="O319" s="38">
        <v>0</v>
      </c>
      <c r="P319" s="38">
        <v>1</v>
      </c>
      <c r="Q319" s="38">
        <v>4</v>
      </c>
      <c r="R319" s="38">
        <v>0</v>
      </c>
    </row>
    <row r="320" spans="2:18" ht="20.100000000000001" customHeight="1" thickBot="1" x14ac:dyDescent="0.25">
      <c r="B320" s="4" t="s">
        <v>503</v>
      </c>
      <c r="C320" s="38">
        <v>46</v>
      </c>
      <c r="D320" s="38">
        <v>0</v>
      </c>
      <c r="E320" s="38">
        <v>0</v>
      </c>
      <c r="F320" s="38">
        <v>0</v>
      </c>
      <c r="G320" s="38">
        <v>2</v>
      </c>
      <c r="H320" s="38">
        <v>35</v>
      </c>
      <c r="I320" s="38">
        <v>0</v>
      </c>
      <c r="J320" s="38">
        <v>1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3</v>
      </c>
      <c r="Q320" s="38">
        <v>5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16</v>
      </c>
      <c r="D321" s="38">
        <v>0</v>
      </c>
      <c r="E321" s="38">
        <v>0</v>
      </c>
      <c r="F321" s="38">
        <v>0</v>
      </c>
      <c r="G321" s="38">
        <v>12</v>
      </c>
      <c r="H321" s="38">
        <v>4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28</v>
      </c>
      <c r="D322" s="38">
        <v>0</v>
      </c>
      <c r="E322" s="38">
        <v>0</v>
      </c>
      <c r="F322" s="38">
        <v>0</v>
      </c>
      <c r="G322" s="38">
        <v>20</v>
      </c>
      <c r="H322" s="38">
        <v>3</v>
      </c>
      <c r="I322" s="38">
        <v>0</v>
      </c>
      <c r="J322" s="38">
        <v>0</v>
      </c>
      <c r="K322" s="38">
        <v>0</v>
      </c>
      <c r="L322" s="38">
        <v>3</v>
      </c>
      <c r="M322" s="38">
        <v>0</v>
      </c>
      <c r="N322" s="38">
        <v>0</v>
      </c>
      <c r="O322" s="38">
        <v>0</v>
      </c>
      <c r="P322" s="38">
        <v>0</v>
      </c>
      <c r="Q322" s="38">
        <v>2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38</v>
      </c>
      <c r="D323" s="38">
        <v>0</v>
      </c>
      <c r="E323" s="38">
        <v>0</v>
      </c>
      <c r="F323" s="38">
        <v>0</v>
      </c>
      <c r="G323" s="38">
        <v>15</v>
      </c>
      <c r="H323" s="38">
        <v>12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2</v>
      </c>
      <c r="P323" s="38">
        <v>0</v>
      </c>
      <c r="Q323" s="38">
        <v>9</v>
      </c>
      <c r="R323" s="38">
        <v>0</v>
      </c>
    </row>
    <row r="324" spans="2:18" ht="20.100000000000001" customHeight="1" thickBot="1" x14ac:dyDescent="0.25">
      <c r="B324" s="4" t="s">
        <v>507</v>
      </c>
      <c r="C324" s="38">
        <v>6</v>
      </c>
      <c r="D324" s="38">
        <v>0</v>
      </c>
      <c r="E324" s="38">
        <v>0</v>
      </c>
      <c r="F324" s="38">
        <v>0</v>
      </c>
      <c r="G324" s="38">
        <v>4</v>
      </c>
      <c r="H324" s="38">
        <v>1</v>
      </c>
      <c r="I324" s="38">
        <v>0</v>
      </c>
      <c r="J324" s="38">
        <v>1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51</v>
      </c>
      <c r="D325" s="38">
        <v>0</v>
      </c>
      <c r="E325" s="38">
        <v>0</v>
      </c>
      <c r="F325" s="38">
        <v>0</v>
      </c>
      <c r="G325" s="38">
        <v>4</v>
      </c>
      <c r="H325" s="38">
        <v>9</v>
      </c>
      <c r="I325" s="38">
        <v>15</v>
      </c>
      <c r="J325" s="38">
        <v>8</v>
      </c>
      <c r="K325" s="38">
        <v>1</v>
      </c>
      <c r="L325" s="38">
        <v>0</v>
      </c>
      <c r="M325" s="38">
        <v>0</v>
      </c>
      <c r="N325" s="38">
        <v>0</v>
      </c>
      <c r="O325" s="38">
        <v>0</v>
      </c>
      <c r="P325" s="38">
        <v>10</v>
      </c>
      <c r="Q325" s="38">
        <v>4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175</v>
      </c>
      <c r="D326" s="38">
        <v>0</v>
      </c>
      <c r="E326" s="38">
        <v>0</v>
      </c>
      <c r="F326" s="38">
        <v>0</v>
      </c>
      <c r="G326" s="38">
        <v>81</v>
      </c>
      <c r="H326" s="38">
        <v>0</v>
      </c>
      <c r="I326" s="38">
        <v>0</v>
      </c>
      <c r="J326" s="38">
        <v>31</v>
      </c>
      <c r="K326" s="38">
        <v>1</v>
      </c>
      <c r="L326" s="38">
        <v>12</v>
      </c>
      <c r="M326" s="38">
        <v>0</v>
      </c>
      <c r="N326" s="38">
        <v>0</v>
      </c>
      <c r="O326" s="38">
        <v>2</v>
      </c>
      <c r="P326" s="38">
        <v>45</v>
      </c>
      <c r="Q326" s="38">
        <v>3</v>
      </c>
      <c r="R326" s="38">
        <v>0</v>
      </c>
    </row>
    <row r="327" spans="2:18" ht="20.100000000000001" customHeight="1" thickBot="1" x14ac:dyDescent="0.25">
      <c r="B327" s="4" t="s">
        <v>509</v>
      </c>
      <c r="C327" s="38">
        <v>5</v>
      </c>
      <c r="D327" s="38">
        <v>0</v>
      </c>
      <c r="E327" s="38">
        <v>0</v>
      </c>
      <c r="F327" s="38">
        <v>0</v>
      </c>
      <c r="G327" s="38">
        <v>2</v>
      </c>
      <c r="H327" s="38">
        <v>2</v>
      </c>
      <c r="I327" s="38">
        <v>0</v>
      </c>
      <c r="J327" s="38">
        <v>0</v>
      </c>
      <c r="K327" s="38">
        <v>1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10</v>
      </c>
      <c r="D328" s="38">
        <v>0</v>
      </c>
      <c r="E328" s="38">
        <v>0</v>
      </c>
      <c r="F328" s="38">
        <v>0</v>
      </c>
      <c r="G328" s="38">
        <v>4</v>
      </c>
      <c r="H328" s="38">
        <v>0</v>
      </c>
      <c r="I328" s="38">
        <v>0</v>
      </c>
      <c r="J328" s="38">
        <v>0</v>
      </c>
      <c r="K328" s="38">
        <v>0</v>
      </c>
      <c r="L328" s="38">
        <v>5</v>
      </c>
      <c r="M328" s="38">
        <v>1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</row>
    <row r="329" spans="2:18" ht="20.100000000000001" customHeight="1" thickBot="1" x14ac:dyDescent="0.25">
      <c r="B329" s="4" t="s">
        <v>511</v>
      </c>
      <c r="C329" s="38">
        <v>6</v>
      </c>
      <c r="D329" s="38">
        <v>0</v>
      </c>
      <c r="E329" s="38">
        <v>0</v>
      </c>
      <c r="F329" s="38">
        <v>0</v>
      </c>
      <c r="G329" s="38">
        <v>0</v>
      </c>
      <c r="H329" s="38">
        <v>5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1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2</v>
      </c>
      <c r="D330" s="38">
        <v>0</v>
      </c>
      <c r="E330" s="38">
        <v>0</v>
      </c>
      <c r="F330" s="38">
        <v>0</v>
      </c>
      <c r="G330" s="38">
        <v>0</v>
      </c>
      <c r="H330" s="38">
        <v>2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6</v>
      </c>
      <c r="D331" s="38">
        <v>0</v>
      </c>
      <c r="E331" s="38">
        <v>0</v>
      </c>
      <c r="F331" s="38">
        <v>0</v>
      </c>
      <c r="G331" s="38">
        <v>6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30</v>
      </c>
      <c r="D332" s="38">
        <v>0</v>
      </c>
      <c r="E332" s="38">
        <v>0</v>
      </c>
      <c r="F332" s="38">
        <v>0</v>
      </c>
      <c r="G332" s="38">
        <v>13</v>
      </c>
      <c r="H332" s="38">
        <v>2</v>
      </c>
      <c r="I332" s="38">
        <v>0</v>
      </c>
      <c r="J332" s="38">
        <v>0</v>
      </c>
      <c r="K332" s="38">
        <v>1</v>
      </c>
      <c r="L332" s="38">
        <v>1</v>
      </c>
      <c r="M332" s="38">
        <v>0</v>
      </c>
      <c r="N332" s="38">
        <v>0</v>
      </c>
      <c r="O332" s="38">
        <v>0</v>
      </c>
      <c r="P332" s="38">
        <v>2</v>
      </c>
      <c r="Q332" s="38">
        <v>10</v>
      </c>
      <c r="R332" s="38">
        <v>1</v>
      </c>
    </row>
    <row r="333" spans="2:18" ht="20.100000000000001" customHeight="1" thickBot="1" x14ac:dyDescent="0.25">
      <c r="B333" s="4" t="s">
        <v>515</v>
      </c>
      <c r="C333" s="38">
        <v>4</v>
      </c>
      <c r="D333" s="38">
        <v>0</v>
      </c>
      <c r="E333" s="38">
        <v>0</v>
      </c>
      <c r="F333" s="38">
        <v>0</v>
      </c>
      <c r="G333" s="38">
        <v>2</v>
      </c>
      <c r="H333" s="38">
        <v>2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24</v>
      </c>
      <c r="D334" s="38">
        <v>0</v>
      </c>
      <c r="E334" s="38">
        <v>0</v>
      </c>
      <c r="F334" s="38">
        <v>0</v>
      </c>
      <c r="G334" s="38">
        <v>8</v>
      </c>
      <c r="H334" s="38">
        <v>0</v>
      </c>
      <c r="I334" s="38">
        <v>0</v>
      </c>
      <c r="J334" s="38">
        <v>3</v>
      </c>
      <c r="K334" s="38">
        <v>0</v>
      </c>
      <c r="L334" s="38">
        <v>4</v>
      </c>
      <c r="M334" s="38">
        <v>0</v>
      </c>
      <c r="N334" s="38">
        <v>5</v>
      </c>
      <c r="O334" s="38">
        <v>0</v>
      </c>
      <c r="P334" s="38">
        <v>4</v>
      </c>
      <c r="Q334" s="38">
        <v>0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7</v>
      </c>
      <c r="D335" s="38">
        <v>0</v>
      </c>
      <c r="E335" s="38">
        <v>0</v>
      </c>
      <c r="F335" s="38">
        <v>0</v>
      </c>
      <c r="G335" s="38">
        <v>7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67</v>
      </c>
      <c r="D336" s="38">
        <v>0</v>
      </c>
      <c r="E336" s="38">
        <v>0</v>
      </c>
      <c r="F336" s="38">
        <v>0</v>
      </c>
      <c r="G336" s="38">
        <v>8</v>
      </c>
      <c r="H336" s="38">
        <v>41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18</v>
      </c>
      <c r="R336" s="38">
        <v>0</v>
      </c>
    </row>
    <row r="337" spans="2:18" ht="20.100000000000001" customHeight="1" thickBot="1" x14ac:dyDescent="0.25">
      <c r="B337" s="4" t="s">
        <v>518</v>
      </c>
      <c r="C337" s="38">
        <v>20</v>
      </c>
      <c r="D337" s="38">
        <v>0</v>
      </c>
      <c r="E337" s="38">
        <v>0</v>
      </c>
      <c r="F337" s="38">
        <v>0</v>
      </c>
      <c r="G337" s="38">
        <v>6</v>
      </c>
      <c r="H337" s="38">
        <v>5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9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28</v>
      </c>
      <c r="D338" s="38">
        <v>0</v>
      </c>
      <c r="E338" s="38">
        <v>0</v>
      </c>
      <c r="F338" s="38">
        <v>0</v>
      </c>
      <c r="G338" s="38">
        <v>9</v>
      </c>
      <c r="H338" s="38">
        <v>2</v>
      </c>
      <c r="I338" s="38">
        <v>0</v>
      </c>
      <c r="J338" s="38">
        <v>0</v>
      </c>
      <c r="K338" s="38">
        <v>0</v>
      </c>
      <c r="L338" s="38">
        <v>1</v>
      </c>
      <c r="M338" s="38">
        <v>0</v>
      </c>
      <c r="N338" s="38">
        <v>0</v>
      </c>
      <c r="O338" s="38">
        <v>0</v>
      </c>
      <c r="P338" s="38">
        <v>0</v>
      </c>
      <c r="Q338" s="38">
        <v>16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52</v>
      </c>
      <c r="D339" s="38">
        <v>0</v>
      </c>
      <c r="E339" s="38">
        <v>0</v>
      </c>
      <c r="F339" s="38">
        <v>0</v>
      </c>
      <c r="G339" s="38">
        <v>18</v>
      </c>
      <c r="H339" s="38">
        <v>0</v>
      </c>
      <c r="I339" s="38">
        <v>0</v>
      </c>
      <c r="J339" s="38">
        <v>8</v>
      </c>
      <c r="K339" s="38">
        <v>0</v>
      </c>
      <c r="L339" s="38">
        <v>8</v>
      </c>
      <c r="M339" s="38">
        <v>0</v>
      </c>
      <c r="N339" s="38">
        <v>0</v>
      </c>
      <c r="O339" s="38">
        <v>3</v>
      </c>
      <c r="P339" s="38">
        <v>2</v>
      </c>
      <c r="Q339" s="38">
        <v>10</v>
      </c>
      <c r="R339" s="38">
        <v>3</v>
      </c>
    </row>
    <row r="340" spans="2:18" ht="20.100000000000001" customHeight="1" thickBot="1" x14ac:dyDescent="0.25">
      <c r="B340" s="4" t="s">
        <v>521</v>
      </c>
      <c r="C340" s="38">
        <v>8</v>
      </c>
      <c r="D340" s="38">
        <v>0</v>
      </c>
      <c r="E340" s="38">
        <v>0</v>
      </c>
      <c r="F340" s="38">
        <v>0</v>
      </c>
      <c r="G340" s="38">
        <v>0</v>
      </c>
      <c r="H340" s="38">
        <v>6</v>
      </c>
      <c r="I340" s="38">
        <v>0</v>
      </c>
      <c r="J340" s="38">
        <v>0</v>
      </c>
      <c r="K340" s="38">
        <v>0</v>
      </c>
      <c r="L340" s="38">
        <v>1</v>
      </c>
      <c r="M340" s="38">
        <v>0</v>
      </c>
      <c r="N340" s="38">
        <v>0</v>
      </c>
      <c r="O340" s="38">
        <v>0</v>
      </c>
      <c r="P340" s="38">
        <v>0</v>
      </c>
      <c r="Q340" s="38">
        <v>1</v>
      </c>
      <c r="R340" s="38">
        <v>0</v>
      </c>
    </row>
    <row r="341" spans="2:18" ht="20.100000000000001" customHeight="1" thickBot="1" x14ac:dyDescent="0.25">
      <c r="B341" s="4" t="s">
        <v>522</v>
      </c>
      <c r="C341" s="38">
        <v>3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0</v>
      </c>
      <c r="J341" s="38">
        <v>1</v>
      </c>
      <c r="K341" s="38">
        <v>0</v>
      </c>
      <c r="L341" s="38">
        <v>2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3</v>
      </c>
      <c r="D342" s="38">
        <v>0</v>
      </c>
      <c r="E342" s="38">
        <v>0</v>
      </c>
      <c r="F342" s="38">
        <v>0</v>
      </c>
      <c r="G342" s="38">
        <v>0</v>
      </c>
      <c r="H342" s="38">
        <v>3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31</v>
      </c>
      <c r="D343" s="38">
        <v>0</v>
      </c>
      <c r="E343" s="38">
        <v>0</v>
      </c>
      <c r="F343" s="38">
        <v>0</v>
      </c>
      <c r="G343" s="38">
        <v>9</v>
      </c>
      <c r="H343" s="38">
        <v>12</v>
      </c>
      <c r="I343" s="38">
        <v>0</v>
      </c>
      <c r="J343" s="38">
        <v>1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8</v>
      </c>
      <c r="R343" s="38">
        <v>1</v>
      </c>
    </row>
    <row r="344" spans="2:18" ht="20.100000000000001" customHeight="1" thickBot="1" x14ac:dyDescent="0.25">
      <c r="B344" s="4" t="s">
        <v>525</v>
      </c>
      <c r="C344" s="38">
        <v>87</v>
      </c>
      <c r="D344" s="38">
        <v>0</v>
      </c>
      <c r="E344" s="38">
        <v>0</v>
      </c>
      <c r="F344" s="38">
        <v>0</v>
      </c>
      <c r="G344" s="38">
        <v>7</v>
      </c>
      <c r="H344" s="38">
        <v>33</v>
      </c>
      <c r="I344" s="38">
        <v>0</v>
      </c>
      <c r="J344" s="38">
        <v>12</v>
      </c>
      <c r="K344" s="38">
        <v>0</v>
      </c>
      <c r="L344" s="38">
        <v>0</v>
      </c>
      <c r="M344" s="38">
        <v>2</v>
      </c>
      <c r="N344" s="38">
        <v>6</v>
      </c>
      <c r="O344" s="38">
        <v>0</v>
      </c>
      <c r="P344" s="38">
        <v>0</v>
      </c>
      <c r="Q344" s="38">
        <v>27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81</v>
      </c>
      <c r="D345" s="38">
        <v>0</v>
      </c>
      <c r="E345" s="38">
        <v>0</v>
      </c>
      <c r="F345" s="38">
        <v>0</v>
      </c>
      <c r="G345" s="38">
        <v>34</v>
      </c>
      <c r="H345" s="38">
        <v>5</v>
      </c>
      <c r="I345" s="38">
        <v>0</v>
      </c>
      <c r="J345" s="38">
        <v>19</v>
      </c>
      <c r="K345" s="38">
        <v>2</v>
      </c>
      <c r="L345" s="38">
        <v>1</v>
      </c>
      <c r="M345" s="38">
        <v>0</v>
      </c>
      <c r="N345" s="38">
        <v>7</v>
      </c>
      <c r="O345" s="38">
        <v>0</v>
      </c>
      <c r="P345" s="38">
        <v>4</v>
      </c>
      <c r="Q345" s="38">
        <v>8</v>
      </c>
      <c r="R345" s="38">
        <v>1</v>
      </c>
    </row>
    <row r="346" spans="2:18" ht="20.100000000000001" customHeight="1" thickBot="1" x14ac:dyDescent="0.25">
      <c r="B346" s="4" t="s">
        <v>201</v>
      </c>
      <c r="C346" s="38">
        <v>434</v>
      </c>
      <c r="D346" s="38">
        <v>0</v>
      </c>
      <c r="E346" s="38">
        <v>0</v>
      </c>
      <c r="F346" s="38">
        <v>0</v>
      </c>
      <c r="G346" s="38">
        <v>171</v>
      </c>
      <c r="H346" s="38">
        <v>42</v>
      </c>
      <c r="I346" s="38">
        <v>20</v>
      </c>
      <c r="J346" s="38">
        <v>82</v>
      </c>
      <c r="K346" s="38">
        <v>3</v>
      </c>
      <c r="L346" s="38">
        <v>49</v>
      </c>
      <c r="M346" s="38">
        <v>0</v>
      </c>
      <c r="N346" s="38">
        <v>0</v>
      </c>
      <c r="O346" s="38">
        <v>4</v>
      </c>
      <c r="P346" s="38">
        <v>5</v>
      </c>
      <c r="Q346" s="38">
        <v>58</v>
      </c>
      <c r="R346" s="38">
        <v>0</v>
      </c>
    </row>
    <row r="347" spans="2:18" ht="20.100000000000001" customHeight="1" thickBot="1" x14ac:dyDescent="0.25">
      <c r="B347" s="4" t="s">
        <v>527</v>
      </c>
      <c r="C347" s="38">
        <v>24</v>
      </c>
      <c r="D347" s="38">
        <v>0</v>
      </c>
      <c r="E347" s="38">
        <v>0</v>
      </c>
      <c r="F347" s="38">
        <v>0</v>
      </c>
      <c r="G347" s="38">
        <v>9</v>
      </c>
      <c r="H347" s="38">
        <v>11</v>
      </c>
      <c r="I347" s="38">
        <v>0</v>
      </c>
      <c r="J347" s="38">
        <v>0</v>
      </c>
      <c r="K347" s="38">
        <v>0</v>
      </c>
      <c r="L347" s="38">
        <v>0</v>
      </c>
      <c r="M347" s="38">
        <v>1</v>
      </c>
      <c r="N347" s="38">
        <v>0</v>
      </c>
      <c r="O347" s="38">
        <v>0</v>
      </c>
      <c r="P347" s="38">
        <v>0</v>
      </c>
      <c r="Q347" s="38">
        <v>3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36</v>
      </c>
      <c r="D348" s="38">
        <v>0</v>
      </c>
      <c r="E348" s="38">
        <v>0</v>
      </c>
      <c r="F348" s="38">
        <v>0</v>
      </c>
      <c r="G348" s="38">
        <v>16</v>
      </c>
      <c r="H348" s="38">
        <v>4</v>
      </c>
      <c r="I348" s="38">
        <v>1</v>
      </c>
      <c r="J348" s="38">
        <v>7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1</v>
      </c>
      <c r="Q348" s="38">
        <v>7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6</v>
      </c>
      <c r="D349" s="38">
        <v>0</v>
      </c>
      <c r="E349" s="38">
        <v>0</v>
      </c>
      <c r="F349" s="38">
        <v>0</v>
      </c>
      <c r="G349" s="38">
        <v>4</v>
      </c>
      <c r="H349" s="38">
        <v>2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6</v>
      </c>
      <c r="D350" s="38">
        <v>0</v>
      </c>
      <c r="E350" s="38">
        <v>0</v>
      </c>
      <c r="F350" s="38">
        <v>0</v>
      </c>
      <c r="G350" s="38">
        <v>4</v>
      </c>
      <c r="H350" s="38">
        <v>2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5</v>
      </c>
      <c r="D351" s="38">
        <v>0</v>
      </c>
      <c r="E351" s="38">
        <v>0</v>
      </c>
      <c r="F351" s="38">
        <v>0</v>
      </c>
      <c r="G351" s="38">
        <v>4</v>
      </c>
      <c r="H351" s="38">
        <v>1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58</v>
      </c>
      <c r="D352" s="38">
        <v>0</v>
      </c>
      <c r="E352" s="38">
        <v>0</v>
      </c>
      <c r="F352" s="38">
        <v>0</v>
      </c>
      <c r="G352" s="38">
        <v>34</v>
      </c>
      <c r="H352" s="38">
        <v>20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4</v>
      </c>
      <c r="R352" s="38">
        <v>0</v>
      </c>
    </row>
    <row r="353" spans="2:18" ht="20.100000000000001" customHeight="1" thickBot="1" x14ac:dyDescent="0.25">
      <c r="B353" s="4" t="s">
        <v>533</v>
      </c>
      <c r="C353" s="38">
        <v>6</v>
      </c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5</v>
      </c>
      <c r="M353" s="38">
        <v>0</v>
      </c>
      <c r="N353" s="38">
        <v>0</v>
      </c>
      <c r="O353" s="38">
        <v>0</v>
      </c>
      <c r="P353" s="38">
        <v>0</v>
      </c>
      <c r="Q353" s="38">
        <v>1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8</v>
      </c>
      <c r="D354" s="38">
        <v>0</v>
      </c>
      <c r="E354" s="38">
        <v>0</v>
      </c>
      <c r="F354" s="38">
        <v>0</v>
      </c>
      <c r="G354" s="38">
        <v>4</v>
      </c>
      <c r="H354" s="38">
        <v>0</v>
      </c>
      <c r="I354" s="38">
        <v>0</v>
      </c>
      <c r="J354" s="38">
        <v>0</v>
      </c>
      <c r="K354" s="38">
        <v>0</v>
      </c>
      <c r="L354" s="38">
        <v>3</v>
      </c>
      <c r="M354" s="38">
        <v>0</v>
      </c>
      <c r="N354" s="38">
        <v>0</v>
      </c>
      <c r="O354" s="38">
        <v>0</v>
      </c>
      <c r="P354" s="38">
        <v>1</v>
      </c>
      <c r="Q354" s="38">
        <v>0</v>
      </c>
      <c r="R354" s="38">
        <v>0</v>
      </c>
    </row>
    <row r="355" spans="2:18" ht="20.100000000000001" customHeight="1" thickBot="1" x14ac:dyDescent="0.25">
      <c r="B355" s="4" t="s">
        <v>535</v>
      </c>
      <c r="C355" s="38">
        <v>17</v>
      </c>
      <c r="D355" s="38">
        <v>0</v>
      </c>
      <c r="E355" s="38">
        <v>0</v>
      </c>
      <c r="F355" s="38">
        <v>0</v>
      </c>
      <c r="G355" s="38">
        <v>0</v>
      </c>
      <c r="H355" s="38">
        <v>11</v>
      </c>
      <c r="I355" s="38">
        <v>0</v>
      </c>
      <c r="J355" s="38">
        <v>1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5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7</v>
      </c>
      <c r="D356" s="38">
        <v>0</v>
      </c>
      <c r="E356" s="38">
        <v>0</v>
      </c>
      <c r="F356" s="38">
        <v>0</v>
      </c>
      <c r="G356" s="38">
        <v>0</v>
      </c>
      <c r="H356" s="38">
        <v>6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</v>
      </c>
      <c r="R356" s="38">
        <v>0</v>
      </c>
    </row>
    <row r="357" spans="2:18" ht="20.100000000000001" customHeight="1" thickBot="1" x14ac:dyDescent="0.25">
      <c r="B357" s="4" t="s">
        <v>537</v>
      </c>
      <c r="C357" s="38">
        <v>11</v>
      </c>
      <c r="D357" s="38">
        <v>0</v>
      </c>
      <c r="E357" s="38">
        <v>0</v>
      </c>
      <c r="F357" s="38">
        <v>0</v>
      </c>
      <c r="G357" s="38">
        <v>2</v>
      </c>
      <c r="H357" s="38">
        <v>0</v>
      </c>
      <c r="I357" s="38">
        <v>2</v>
      </c>
      <c r="J357" s="38">
        <v>0</v>
      </c>
      <c r="K357" s="38">
        <v>4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3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3</v>
      </c>
      <c r="D358" s="38">
        <v>0</v>
      </c>
      <c r="E358" s="38">
        <v>0</v>
      </c>
      <c r="F358" s="38">
        <v>0</v>
      </c>
      <c r="G358" s="38">
        <v>3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102</v>
      </c>
      <c r="D359" s="38">
        <v>1</v>
      </c>
      <c r="E359" s="38">
        <v>0</v>
      </c>
      <c r="F359" s="38">
        <v>0</v>
      </c>
      <c r="G359" s="38">
        <v>42</v>
      </c>
      <c r="H359" s="38">
        <v>10</v>
      </c>
      <c r="I359" s="38">
        <v>0</v>
      </c>
      <c r="J359" s="38">
        <v>12</v>
      </c>
      <c r="K359" s="38">
        <v>1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36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12</v>
      </c>
      <c r="D360" s="38">
        <v>0</v>
      </c>
      <c r="E360" s="38">
        <v>0</v>
      </c>
      <c r="F360" s="38">
        <v>0</v>
      </c>
      <c r="G360" s="38">
        <v>0</v>
      </c>
      <c r="H360" s="38">
        <v>11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21</v>
      </c>
      <c r="D361" s="38">
        <v>0</v>
      </c>
      <c r="E361" s="38">
        <v>0</v>
      </c>
      <c r="F361" s="38">
        <v>0</v>
      </c>
      <c r="G361" s="38">
        <v>4</v>
      </c>
      <c r="H361" s="38">
        <v>17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21</v>
      </c>
      <c r="D362" s="38">
        <v>0</v>
      </c>
      <c r="E362" s="38">
        <v>0</v>
      </c>
      <c r="F362" s="38">
        <v>0</v>
      </c>
      <c r="G362" s="38">
        <v>14</v>
      </c>
      <c r="H362" s="38">
        <v>1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6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3</v>
      </c>
      <c r="D363" s="38">
        <v>0</v>
      </c>
      <c r="E363" s="38">
        <v>0</v>
      </c>
      <c r="F363" s="38">
        <v>0</v>
      </c>
      <c r="G363" s="38">
        <v>3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2</v>
      </c>
      <c r="D364" s="38">
        <v>0</v>
      </c>
      <c r="E364" s="38">
        <v>0</v>
      </c>
      <c r="F364" s="38">
        <v>0</v>
      </c>
      <c r="G364" s="38">
        <v>0</v>
      </c>
      <c r="H364" s="38">
        <v>2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2</v>
      </c>
      <c r="D365" s="38">
        <v>0</v>
      </c>
      <c r="E365" s="38">
        <v>0</v>
      </c>
      <c r="F365" s="38">
        <v>0</v>
      </c>
      <c r="G365" s="38">
        <v>1</v>
      </c>
      <c r="H365" s="38">
        <v>0</v>
      </c>
      <c r="I365" s="38">
        <v>0</v>
      </c>
      <c r="J365" s="38">
        <v>1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73</v>
      </c>
      <c r="D366" s="38">
        <v>0</v>
      </c>
      <c r="E366" s="38">
        <v>0</v>
      </c>
      <c r="F366" s="38">
        <v>0</v>
      </c>
      <c r="G366" s="38">
        <v>32</v>
      </c>
      <c r="H366" s="38">
        <v>5</v>
      </c>
      <c r="I366" s="38">
        <v>2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10</v>
      </c>
      <c r="P366" s="38">
        <v>10</v>
      </c>
      <c r="Q366" s="38">
        <v>14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4</v>
      </c>
      <c r="D367" s="38">
        <v>0</v>
      </c>
      <c r="E367" s="38">
        <v>0</v>
      </c>
      <c r="F367" s="38">
        <v>0</v>
      </c>
      <c r="G367" s="38">
        <v>4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3</v>
      </c>
      <c r="D368" s="38">
        <v>0</v>
      </c>
      <c r="E368" s="38">
        <v>0</v>
      </c>
      <c r="F368" s="38">
        <v>0</v>
      </c>
      <c r="G368" s="38">
        <v>3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1</v>
      </c>
      <c r="D369" s="38">
        <v>0</v>
      </c>
      <c r="E369" s="38">
        <v>0</v>
      </c>
      <c r="F369" s="38">
        <v>0</v>
      </c>
      <c r="G369" s="38">
        <v>1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10</v>
      </c>
      <c r="D370" s="38">
        <v>0</v>
      </c>
      <c r="E370" s="38">
        <v>0</v>
      </c>
      <c r="F370" s="38">
        <v>0</v>
      </c>
      <c r="G370" s="38">
        <v>0</v>
      </c>
      <c r="H370" s="38">
        <v>8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2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15</v>
      </c>
      <c r="D371" s="38">
        <v>0</v>
      </c>
      <c r="E371" s="38">
        <v>0</v>
      </c>
      <c r="F371" s="38">
        <v>0</v>
      </c>
      <c r="G371" s="38">
        <v>0</v>
      </c>
      <c r="H371" s="38">
        <v>11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1</v>
      </c>
      <c r="Q371" s="38">
        <v>3</v>
      </c>
      <c r="R371" s="38">
        <v>0</v>
      </c>
    </row>
    <row r="372" spans="2:18" ht="20.100000000000001" customHeight="1" thickBot="1" x14ac:dyDescent="0.25">
      <c r="B372" s="4" t="s">
        <v>548</v>
      </c>
      <c r="C372" s="38">
        <v>12</v>
      </c>
      <c r="D372" s="38">
        <v>0</v>
      </c>
      <c r="E372" s="38">
        <v>0</v>
      </c>
      <c r="F372" s="38">
        <v>0</v>
      </c>
      <c r="G372" s="38">
        <v>6</v>
      </c>
      <c r="H372" s="38">
        <v>3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3</v>
      </c>
      <c r="R372" s="38">
        <v>0</v>
      </c>
    </row>
    <row r="373" spans="2:18" ht="20.100000000000001" customHeight="1" thickBot="1" x14ac:dyDescent="0.25">
      <c r="B373" s="4" t="s">
        <v>549</v>
      </c>
      <c r="C373" s="38">
        <v>1</v>
      </c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1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1</v>
      </c>
      <c r="D374" s="38">
        <v>0</v>
      </c>
      <c r="E374" s="38">
        <v>0</v>
      </c>
      <c r="F374" s="38">
        <v>0</v>
      </c>
      <c r="G374" s="38">
        <v>0</v>
      </c>
      <c r="H374" s="38">
        <v>1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26</v>
      </c>
      <c r="D375" s="38">
        <v>0</v>
      </c>
      <c r="E375" s="38">
        <v>0</v>
      </c>
      <c r="F375" s="38">
        <v>0</v>
      </c>
      <c r="G375" s="38">
        <v>0</v>
      </c>
      <c r="H375" s="38">
        <v>9</v>
      </c>
      <c r="I375" s="38">
        <v>0</v>
      </c>
      <c r="J375" s="38">
        <v>0</v>
      </c>
      <c r="K375" s="38">
        <v>0</v>
      </c>
      <c r="L375" s="38">
        <v>10</v>
      </c>
      <c r="M375" s="38">
        <v>0</v>
      </c>
      <c r="N375" s="38">
        <v>0</v>
      </c>
      <c r="O375" s="38">
        <v>0</v>
      </c>
      <c r="P375" s="38">
        <v>0</v>
      </c>
      <c r="Q375" s="38">
        <v>7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32</v>
      </c>
      <c r="D376" s="38">
        <v>0</v>
      </c>
      <c r="E376" s="38">
        <v>0</v>
      </c>
      <c r="F376" s="38">
        <v>0</v>
      </c>
      <c r="G376" s="38">
        <v>28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4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288</v>
      </c>
      <c r="D377" s="38">
        <v>0</v>
      </c>
      <c r="E377" s="38">
        <v>0</v>
      </c>
      <c r="F377" s="38">
        <v>0</v>
      </c>
      <c r="G377" s="38">
        <v>127</v>
      </c>
      <c r="H377" s="38">
        <v>83</v>
      </c>
      <c r="I377" s="38">
        <v>33</v>
      </c>
      <c r="J377" s="38">
        <v>8</v>
      </c>
      <c r="K377" s="38">
        <v>3</v>
      </c>
      <c r="L377" s="38">
        <v>0</v>
      </c>
      <c r="M377" s="38">
        <v>4</v>
      </c>
      <c r="N377" s="38">
        <v>4</v>
      </c>
      <c r="O377" s="38">
        <v>9</v>
      </c>
      <c r="P377" s="38">
        <v>17</v>
      </c>
      <c r="Q377" s="38">
        <v>0</v>
      </c>
      <c r="R377" s="38">
        <v>0</v>
      </c>
    </row>
    <row r="378" spans="2:18" ht="20.100000000000001" customHeight="1" thickBot="1" x14ac:dyDescent="0.25">
      <c r="B378" s="4" t="s">
        <v>204</v>
      </c>
      <c r="C378" s="38">
        <v>57</v>
      </c>
      <c r="D378" s="38">
        <v>0</v>
      </c>
      <c r="E378" s="38">
        <v>0</v>
      </c>
      <c r="F378" s="38">
        <v>0</v>
      </c>
      <c r="G378" s="38">
        <v>26</v>
      </c>
      <c r="H378" s="38">
        <v>5</v>
      </c>
      <c r="I378" s="38">
        <v>0</v>
      </c>
      <c r="J378" s="38">
        <v>5</v>
      </c>
      <c r="K378" s="38">
        <v>1</v>
      </c>
      <c r="L378" s="38">
        <v>0</v>
      </c>
      <c r="M378" s="38">
        <v>0</v>
      </c>
      <c r="N378" s="38">
        <v>5</v>
      </c>
      <c r="O378" s="38">
        <v>0</v>
      </c>
      <c r="P378" s="38">
        <v>3</v>
      </c>
      <c r="Q378" s="38">
        <v>10</v>
      </c>
      <c r="R378" s="38">
        <v>2</v>
      </c>
    </row>
    <row r="379" spans="2:18" ht="20.100000000000001" customHeight="1" thickBot="1" x14ac:dyDescent="0.25">
      <c r="B379" s="4" t="s">
        <v>554</v>
      </c>
      <c r="C379" s="38">
        <v>5</v>
      </c>
      <c r="D379" s="38">
        <v>0</v>
      </c>
      <c r="E379" s="38">
        <v>0</v>
      </c>
      <c r="F379" s="38">
        <v>0</v>
      </c>
      <c r="G379" s="38">
        <v>5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12</v>
      </c>
      <c r="D380" s="38">
        <v>0</v>
      </c>
      <c r="E380" s="38">
        <v>0</v>
      </c>
      <c r="F380" s="38">
        <v>0</v>
      </c>
      <c r="G380" s="38">
        <v>3</v>
      </c>
      <c r="H380" s="38">
        <v>8</v>
      </c>
      <c r="I380" s="38">
        <v>1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31</v>
      </c>
      <c r="D381" s="38">
        <v>0</v>
      </c>
      <c r="E381" s="38">
        <v>0</v>
      </c>
      <c r="F381" s="38">
        <v>0</v>
      </c>
      <c r="G381" s="38">
        <v>0</v>
      </c>
      <c r="H381" s="38">
        <v>31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14</v>
      </c>
      <c r="D382" s="38">
        <v>0</v>
      </c>
      <c r="E382" s="38">
        <v>0</v>
      </c>
      <c r="F382" s="38">
        <v>0</v>
      </c>
      <c r="G382" s="38">
        <v>8</v>
      </c>
      <c r="H382" s="38">
        <v>4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1</v>
      </c>
      <c r="Q382" s="38">
        <v>1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33</v>
      </c>
      <c r="D383" s="38">
        <v>0</v>
      </c>
      <c r="E383" s="38">
        <v>0</v>
      </c>
      <c r="F383" s="38">
        <v>0</v>
      </c>
      <c r="G383" s="38">
        <v>5</v>
      </c>
      <c r="H383" s="38">
        <v>7</v>
      </c>
      <c r="I383" s="38">
        <v>9</v>
      </c>
      <c r="J383" s="38">
        <v>4</v>
      </c>
      <c r="K383" s="38">
        <v>3</v>
      </c>
      <c r="L383" s="38">
        <v>3</v>
      </c>
      <c r="M383" s="38">
        <v>2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20</v>
      </c>
      <c r="D384" s="38">
        <v>0</v>
      </c>
      <c r="E384" s="38">
        <v>0</v>
      </c>
      <c r="F384" s="38">
        <v>0</v>
      </c>
      <c r="G384" s="38">
        <v>0</v>
      </c>
      <c r="H384" s="38">
        <v>18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1</v>
      </c>
      <c r="Q384" s="38">
        <v>1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14</v>
      </c>
      <c r="D385" s="38">
        <v>0</v>
      </c>
      <c r="E385" s="38">
        <v>0</v>
      </c>
      <c r="F385" s="38">
        <v>0</v>
      </c>
      <c r="G385" s="38">
        <v>4</v>
      </c>
      <c r="H385" s="38">
        <v>4</v>
      </c>
      <c r="I385" s="38">
        <v>1</v>
      </c>
      <c r="J385" s="38">
        <v>3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2</v>
      </c>
      <c r="R385" s="38">
        <v>0</v>
      </c>
    </row>
    <row r="386" spans="2:18" ht="20.100000000000001" customHeight="1" thickBot="1" x14ac:dyDescent="0.25">
      <c r="B386" s="4" t="s">
        <v>560</v>
      </c>
      <c r="C386" s="38">
        <v>23</v>
      </c>
      <c r="D386" s="38">
        <v>0</v>
      </c>
      <c r="E386" s="38">
        <v>0</v>
      </c>
      <c r="F386" s="38">
        <v>0</v>
      </c>
      <c r="G386" s="38">
        <v>15</v>
      </c>
      <c r="H386" s="38">
        <v>1</v>
      </c>
      <c r="I386" s="38">
        <v>0</v>
      </c>
      <c r="J386" s="38">
        <v>0</v>
      </c>
      <c r="K386" s="38">
        <v>0</v>
      </c>
      <c r="L386" s="38">
        <v>7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</row>
    <row r="387" spans="2:18" ht="20.100000000000001" customHeight="1" thickBot="1" x14ac:dyDescent="0.25">
      <c r="B387" s="4" t="s">
        <v>561</v>
      </c>
      <c r="C387" s="38">
        <v>25</v>
      </c>
      <c r="D387" s="38">
        <v>0</v>
      </c>
      <c r="E387" s="38">
        <v>0</v>
      </c>
      <c r="F387" s="38">
        <v>0</v>
      </c>
      <c r="G387" s="38">
        <v>21</v>
      </c>
      <c r="H387" s="38">
        <v>4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28</v>
      </c>
      <c r="D388" s="38">
        <v>0</v>
      </c>
      <c r="E388" s="38">
        <v>0</v>
      </c>
      <c r="F388" s="38">
        <v>0</v>
      </c>
      <c r="G388" s="38">
        <v>17</v>
      </c>
      <c r="H388" s="38">
        <v>8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1</v>
      </c>
      <c r="Q388" s="38">
        <v>2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257</v>
      </c>
      <c r="D389" s="38">
        <v>0</v>
      </c>
      <c r="E389" s="38">
        <v>0</v>
      </c>
      <c r="F389" s="38">
        <v>0</v>
      </c>
      <c r="G389" s="38">
        <v>125</v>
      </c>
      <c r="H389" s="38">
        <v>12</v>
      </c>
      <c r="I389" s="38">
        <v>8</v>
      </c>
      <c r="J389" s="38">
        <v>11</v>
      </c>
      <c r="K389" s="38">
        <v>0</v>
      </c>
      <c r="L389" s="38">
        <v>12</v>
      </c>
      <c r="M389" s="38">
        <v>0</v>
      </c>
      <c r="N389" s="38">
        <v>0</v>
      </c>
      <c r="O389" s="38">
        <v>0</v>
      </c>
      <c r="P389" s="38">
        <v>19</v>
      </c>
      <c r="Q389" s="38">
        <v>70</v>
      </c>
      <c r="R389" s="38">
        <v>0</v>
      </c>
    </row>
    <row r="390" spans="2:18" ht="20.100000000000001" customHeight="1" thickBot="1" x14ac:dyDescent="0.25">
      <c r="B390" s="4" t="s">
        <v>564</v>
      </c>
      <c r="C390" s="38">
        <v>67</v>
      </c>
      <c r="D390" s="38">
        <v>0</v>
      </c>
      <c r="E390" s="38">
        <v>0</v>
      </c>
      <c r="F390" s="38">
        <v>0</v>
      </c>
      <c r="G390" s="38">
        <v>25</v>
      </c>
      <c r="H390" s="38">
        <v>0</v>
      </c>
      <c r="I390" s="38">
        <v>8</v>
      </c>
      <c r="J390" s="38">
        <v>0</v>
      </c>
      <c r="K390" s="38">
        <v>6</v>
      </c>
      <c r="L390" s="38">
        <v>0</v>
      </c>
      <c r="M390" s="38">
        <v>0</v>
      </c>
      <c r="N390" s="38">
        <v>3</v>
      </c>
      <c r="O390" s="38">
        <v>0</v>
      </c>
      <c r="P390" s="38">
        <v>7</v>
      </c>
      <c r="Q390" s="38">
        <v>18</v>
      </c>
      <c r="R390" s="38">
        <v>0</v>
      </c>
    </row>
    <row r="391" spans="2:18" ht="20.100000000000001" customHeight="1" thickBot="1" x14ac:dyDescent="0.25">
      <c r="B391" s="4" t="s">
        <v>565</v>
      </c>
      <c r="C391" s="38">
        <v>214</v>
      </c>
      <c r="D391" s="38">
        <v>0</v>
      </c>
      <c r="E391" s="38">
        <v>0</v>
      </c>
      <c r="F391" s="38">
        <v>0</v>
      </c>
      <c r="G391" s="38">
        <v>106</v>
      </c>
      <c r="H391" s="38">
        <v>16</v>
      </c>
      <c r="I391" s="38">
        <v>0</v>
      </c>
      <c r="J391" s="38">
        <v>0</v>
      </c>
      <c r="K391" s="38">
        <v>6</v>
      </c>
      <c r="L391" s="38">
        <v>19</v>
      </c>
      <c r="M391" s="38">
        <v>3</v>
      </c>
      <c r="N391" s="38">
        <v>0</v>
      </c>
      <c r="O391" s="38">
        <v>0</v>
      </c>
      <c r="P391" s="38">
        <v>10</v>
      </c>
      <c r="Q391" s="38">
        <v>54</v>
      </c>
      <c r="R391" s="38">
        <v>0</v>
      </c>
    </row>
    <row r="392" spans="2:18" ht="20.100000000000001" customHeight="1" thickBot="1" x14ac:dyDescent="0.25">
      <c r="B392" s="4" t="s">
        <v>566</v>
      </c>
      <c r="C392" s="38">
        <v>189</v>
      </c>
      <c r="D392" s="38">
        <v>0</v>
      </c>
      <c r="E392" s="38">
        <v>0</v>
      </c>
      <c r="F392" s="38">
        <v>0</v>
      </c>
      <c r="G392" s="38">
        <v>101</v>
      </c>
      <c r="H392" s="38">
        <v>29</v>
      </c>
      <c r="I392" s="38">
        <v>4</v>
      </c>
      <c r="J392" s="38">
        <v>16</v>
      </c>
      <c r="K392" s="38">
        <v>6</v>
      </c>
      <c r="L392" s="38">
        <v>0</v>
      </c>
      <c r="M392" s="38">
        <v>5</v>
      </c>
      <c r="N392" s="38">
        <v>0</v>
      </c>
      <c r="O392" s="38">
        <v>0</v>
      </c>
      <c r="P392" s="38">
        <v>7</v>
      </c>
      <c r="Q392" s="38">
        <v>20</v>
      </c>
      <c r="R392" s="38">
        <v>1</v>
      </c>
    </row>
    <row r="393" spans="2:18" ht="20.100000000000001" customHeight="1" thickBot="1" x14ac:dyDescent="0.25">
      <c r="B393" s="4" t="s">
        <v>567</v>
      </c>
      <c r="C393" s="38">
        <v>285</v>
      </c>
      <c r="D393" s="38">
        <v>0</v>
      </c>
      <c r="E393" s="38">
        <v>0</v>
      </c>
      <c r="F393" s="38">
        <v>0</v>
      </c>
      <c r="G393" s="38">
        <v>150</v>
      </c>
      <c r="H393" s="38">
        <v>30</v>
      </c>
      <c r="I393" s="38">
        <v>0</v>
      </c>
      <c r="J393" s="38">
        <v>21</v>
      </c>
      <c r="K393" s="38">
        <v>3</v>
      </c>
      <c r="L393" s="38">
        <v>24</v>
      </c>
      <c r="M393" s="38">
        <v>2</v>
      </c>
      <c r="N393" s="38">
        <v>32</v>
      </c>
      <c r="O393" s="38">
        <v>0</v>
      </c>
      <c r="P393" s="38">
        <v>4</v>
      </c>
      <c r="Q393" s="38">
        <v>18</v>
      </c>
      <c r="R393" s="38">
        <v>1</v>
      </c>
    </row>
    <row r="394" spans="2:18" ht="20.100000000000001" customHeight="1" thickBot="1" x14ac:dyDescent="0.25">
      <c r="B394" s="4" t="s">
        <v>568</v>
      </c>
      <c r="C394" s="38">
        <v>36</v>
      </c>
      <c r="D394" s="38">
        <v>0</v>
      </c>
      <c r="E394" s="38">
        <v>0</v>
      </c>
      <c r="F394" s="38">
        <v>0</v>
      </c>
      <c r="G394" s="38">
        <v>30</v>
      </c>
      <c r="H394" s="38">
        <v>1</v>
      </c>
      <c r="I394" s="38">
        <v>5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</row>
    <row r="395" spans="2:18" ht="20.100000000000001" customHeight="1" thickBot="1" x14ac:dyDescent="0.25">
      <c r="B395" s="4" t="s">
        <v>569</v>
      </c>
      <c r="C395" s="38">
        <v>56</v>
      </c>
      <c r="D395" s="38">
        <v>0</v>
      </c>
      <c r="E395" s="38">
        <v>0</v>
      </c>
      <c r="F395" s="38">
        <v>0</v>
      </c>
      <c r="G395" s="38">
        <v>51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5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163</v>
      </c>
      <c r="D396" s="38">
        <v>0</v>
      </c>
      <c r="E396" s="38">
        <v>0</v>
      </c>
      <c r="F396" s="38">
        <v>0</v>
      </c>
      <c r="G396" s="38">
        <v>67</v>
      </c>
      <c r="H396" s="38">
        <v>2</v>
      </c>
      <c r="I396" s="38">
        <v>4</v>
      </c>
      <c r="J396" s="38">
        <v>4</v>
      </c>
      <c r="K396" s="38">
        <v>0</v>
      </c>
      <c r="L396" s="38">
        <v>2</v>
      </c>
      <c r="M396" s="38">
        <v>0</v>
      </c>
      <c r="N396" s="38">
        <v>0</v>
      </c>
      <c r="O396" s="38">
        <v>0</v>
      </c>
      <c r="P396" s="38">
        <v>0</v>
      </c>
      <c r="Q396" s="38">
        <v>55</v>
      </c>
      <c r="R396" s="38">
        <v>29</v>
      </c>
    </row>
    <row r="397" spans="2:18" ht="20.100000000000001" customHeight="1" thickBot="1" x14ac:dyDescent="0.25">
      <c r="B397" s="4" t="s">
        <v>571</v>
      </c>
      <c r="C397" s="38">
        <v>154</v>
      </c>
      <c r="D397" s="38">
        <v>0</v>
      </c>
      <c r="E397" s="38">
        <v>0</v>
      </c>
      <c r="F397" s="38">
        <v>0</v>
      </c>
      <c r="G397" s="38">
        <v>112</v>
      </c>
      <c r="H397" s="38">
        <v>0</v>
      </c>
      <c r="I397" s="38">
        <v>0</v>
      </c>
      <c r="J397" s="38">
        <v>38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4</v>
      </c>
      <c r="Q397" s="38">
        <v>0</v>
      </c>
      <c r="R397" s="38">
        <v>0</v>
      </c>
    </row>
    <row r="398" spans="2:18" ht="20.100000000000001" customHeight="1" thickBot="1" x14ac:dyDescent="0.25">
      <c r="B398" s="4" t="s">
        <v>205</v>
      </c>
      <c r="C398" s="38">
        <v>3242</v>
      </c>
      <c r="D398" s="38">
        <v>1</v>
      </c>
      <c r="E398" s="38">
        <v>0</v>
      </c>
      <c r="F398" s="38">
        <v>0</v>
      </c>
      <c r="G398" s="38">
        <v>2353</v>
      </c>
      <c r="H398" s="38">
        <v>77</v>
      </c>
      <c r="I398" s="38">
        <v>74</v>
      </c>
      <c r="J398" s="38">
        <v>238</v>
      </c>
      <c r="K398" s="38">
        <v>20</v>
      </c>
      <c r="L398" s="38">
        <v>18</v>
      </c>
      <c r="M398" s="38">
        <v>8</v>
      </c>
      <c r="N398" s="38">
        <v>1</v>
      </c>
      <c r="O398" s="38">
        <v>13</v>
      </c>
      <c r="P398" s="38">
        <v>159</v>
      </c>
      <c r="Q398" s="38">
        <v>266</v>
      </c>
      <c r="R398" s="38">
        <v>14</v>
      </c>
    </row>
    <row r="399" spans="2:18" ht="20.100000000000001" customHeight="1" thickBot="1" x14ac:dyDescent="0.25">
      <c r="B399" s="4" t="s">
        <v>572</v>
      </c>
      <c r="C399" s="38">
        <v>63</v>
      </c>
      <c r="D399" s="38">
        <v>0</v>
      </c>
      <c r="E399" s="38">
        <v>0</v>
      </c>
      <c r="F399" s="38">
        <v>0</v>
      </c>
      <c r="G399" s="38">
        <v>38</v>
      </c>
      <c r="H399" s="38">
        <v>0</v>
      </c>
      <c r="I399" s="38">
        <v>0</v>
      </c>
      <c r="J399" s="38">
        <v>18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2</v>
      </c>
      <c r="Q399" s="38">
        <v>5</v>
      </c>
      <c r="R399" s="38">
        <v>0</v>
      </c>
    </row>
    <row r="400" spans="2:18" ht="20.100000000000001" customHeight="1" thickBot="1" x14ac:dyDescent="0.25">
      <c r="B400" s="4" t="s">
        <v>573</v>
      </c>
      <c r="C400" s="38">
        <v>202</v>
      </c>
      <c r="D400" s="38">
        <v>0</v>
      </c>
      <c r="E400" s="38">
        <v>0</v>
      </c>
      <c r="F400" s="38">
        <v>0</v>
      </c>
      <c r="G400" s="38">
        <v>53</v>
      </c>
      <c r="H400" s="38">
        <v>0</v>
      </c>
      <c r="I400" s="38">
        <v>0</v>
      </c>
      <c r="J400" s="38">
        <v>30</v>
      </c>
      <c r="K400" s="38">
        <v>1</v>
      </c>
      <c r="L400" s="38">
        <v>0</v>
      </c>
      <c r="M400" s="38">
        <v>15</v>
      </c>
      <c r="N400" s="38">
        <v>4</v>
      </c>
      <c r="O400" s="38">
        <v>0</v>
      </c>
      <c r="P400" s="38">
        <v>0</v>
      </c>
      <c r="Q400" s="38">
        <v>56</v>
      </c>
      <c r="R400" s="38">
        <v>43</v>
      </c>
    </row>
    <row r="401" spans="2:18" ht="20.100000000000001" customHeight="1" thickBot="1" x14ac:dyDescent="0.25">
      <c r="B401" s="4" t="s">
        <v>574</v>
      </c>
      <c r="C401" s="38">
        <v>311</v>
      </c>
      <c r="D401" s="38">
        <v>0</v>
      </c>
      <c r="E401" s="38">
        <v>0</v>
      </c>
      <c r="F401" s="38">
        <v>0</v>
      </c>
      <c r="G401" s="38">
        <v>46</v>
      </c>
      <c r="H401" s="38">
        <v>44</v>
      </c>
      <c r="I401" s="38">
        <v>14</v>
      </c>
      <c r="J401" s="38">
        <v>27</v>
      </c>
      <c r="K401" s="38">
        <v>0</v>
      </c>
      <c r="L401" s="38">
        <v>44</v>
      </c>
      <c r="M401" s="38">
        <v>1</v>
      </c>
      <c r="N401" s="38">
        <v>0</v>
      </c>
      <c r="O401" s="38">
        <v>1</v>
      </c>
      <c r="P401" s="38">
        <v>20</v>
      </c>
      <c r="Q401" s="38">
        <v>72</v>
      </c>
      <c r="R401" s="38">
        <v>42</v>
      </c>
    </row>
    <row r="402" spans="2:18" ht="20.100000000000001" customHeight="1" thickBot="1" x14ac:dyDescent="0.25">
      <c r="B402" s="4" t="s">
        <v>575</v>
      </c>
      <c r="C402" s="38">
        <v>165</v>
      </c>
      <c r="D402" s="38">
        <v>0</v>
      </c>
      <c r="E402" s="38">
        <v>0</v>
      </c>
      <c r="F402" s="38">
        <v>0</v>
      </c>
      <c r="G402" s="38">
        <v>107</v>
      </c>
      <c r="H402" s="38">
        <v>6</v>
      </c>
      <c r="I402" s="38">
        <v>9</v>
      </c>
      <c r="J402" s="38">
        <v>13</v>
      </c>
      <c r="K402" s="38">
        <v>3</v>
      </c>
      <c r="L402" s="38">
        <v>0</v>
      </c>
      <c r="M402" s="38">
        <v>0</v>
      </c>
      <c r="N402" s="38">
        <v>0</v>
      </c>
      <c r="O402" s="38">
        <v>0</v>
      </c>
      <c r="P402" s="38">
        <v>8</v>
      </c>
      <c r="Q402" s="38">
        <v>10</v>
      </c>
      <c r="R402" s="38">
        <v>9</v>
      </c>
    </row>
    <row r="403" spans="2:18" ht="20.100000000000001" customHeight="1" thickBot="1" x14ac:dyDescent="0.25">
      <c r="B403" s="4" t="s">
        <v>576</v>
      </c>
      <c r="C403" s="38">
        <v>210</v>
      </c>
      <c r="D403" s="38">
        <v>0</v>
      </c>
      <c r="E403" s="38">
        <v>0</v>
      </c>
      <c r="F403" s="38">
        <v>0</v>
      </c>
      <c r="G403" s="38">
        <v>97</v>
      </c>
      <c r="H403" s="38">
        <v>11</v>
      </c>
      <c r="I403" s="38">
        <v>16</v>
      </c>
      <c r="J403" s="38">
        <v>16</v>
      </c>
      <c r="K403" s="38">
        <v>0</v>
      </c>
      <c r="L403" s="38">
        <v>0</v>
      </c>
      <c r="M403" s="38">
        <v>11</v>
      </c>
      <c r="N403" s="38">
        <v>2</v>
      </c>
      <c r="O403" s="38">
        <v>0</v>
      </c>
      <c r="P403" s="38">
        <v>4</v>
      </c>
      <c r="Q403" s="38">
        <v>44</v>
      </c>
      <c r="R403" s="38">
        <v>9</v>
      </c>
    </row>
    <row r="404" spans="2:18" ht="20.100000000000001" customHeight="1" thickBot="1" x14ac:dyDescent="0.25">
      <c r="B404" s="4" t="s">
        <v>577</v>
      </c>
      <c r="C404" s="38">
        <v>130</v>
      </c>
      <c r="D404" s="38">
        <v>0</v>
      </c>
      <c r="E404" s="38">
        <v>0</v>
      </c>
      <c r="F404" s="38">
        <v>0</v>
      </c>
      <c r="G404" s="38">
        <v>34</v>
      </c>
      <c r="H404" s="38">
        <v>27</v>
      </c>
      <c r="I404" s="38">
        <v>9</v>
      </c>
      <c r="J404" s="38">
        <v>3</v>
      </c>
      <c r="K404" s="38">
        <v>1</v>
      </c>
      <c r="L404" s="38">
        <v>27</v>
      </c>
      <c r="M404" s="38">
        <v>0</v>
      </c>
      <c r="N404" s="38">
        <v>0</v>
      </c>
      <c r="O404" s="38">
        <v>0</v>
      </c>
      <c r="P404" s="38">
        <v>6</v>
      </c>
      <c r="Q404" s="38">
        <v>6</v>
      </c>
      <c r="R404" s="38">
        <v>17</v>
      </c>
    </row>
    <row r="405" spans="2:18" ht="20.100000000000001" customHeight="1" thickBot="1" x14ac:dyDescent="0.25">
      <c r="B405" s="4" t="s">
        <v>578</v>
      </c>
      <c r="C405" s="38">
        <v>195</v>
      </c>
      <c r="D405" s="38">
        <v>1</v>
      </c>
      <c r="E405" s="38">
        <v>0</v>
      </c>
      <c r="F405" s="38">
        <v>0</v>
      </c>
      <c r="G405" s="38">
        <v>108</v>
      </c>
      <c r="H405" s="38">
        <v>16</v>
      </c>
      <c r="I405" s="38">
        <v>27</v>
      </c>
      <c r="J405" s="38">
        <v>1</v>
      </c>
      <c r="K405" s="38">
        <v>6</v>
      </c>
      <c r="L405" s="38">
        <v>1</v>
      </c>
      <c r="M405" s="38">
        <v>0</v>
      </c>
      <c r="N405" s="38">
        <v>0</v>
      </c>
      <c r="O405" s="38">
        <v>0</v>
      </c>
      <c r="P405" s="38">
        <v>0</v>
      </c>
      <c r="Q405" s="38">
        <v>16</v>
      </c>
      <c r="R405" s="38">
        <v>19</v>
      </c>
    </row>
    <row r="406" spans="2:18" ht="20.100000000000001" customHeight="1" thickBot="1" x14ac:dyDescent="0.25">
      <c r="B406" s="4" t="s">
        <v>579</v>
      </c>
      <c r="C406" s="38">
        <v>92</v>
      </c>
      <c r="D406" s="38">
        <v>0</v>
      </c>
      <c r="E406" s="38">
        <v>0</v>
      </c>
      <c r="F406" s="38">
        <v>0</v>
      </c>
      <c r="G406" s="38">
        <v>40</v>
      </c>
      <c r="H406" s="38">
        <v>17</v>
      </c>
      <c r="I406" s="38">
        <v>0</v>
      </c>
      <c r="J406" s="38">
        <v>18</v>
      </c>
      <c r="K406" s="38">
        <v>0</v>
      </c>
      <c r="L406" s="38">
        <v>10</v>
      </c>
      <c r="M406" s="38">
        <v>0</v>
      </c>
      <c r="N406" s="38">
        <v>0</v>
      </c>
      <c r="O406" s="38">
        <v>0</v>
      </c>
      <c r="P406" s="38">
        <v>7</v>
      </c>
      <c r="Q406" s="38">
        <v>0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106</v>
      </c>
      <c r="D407" s="38">
        <v>0</v>
      </c>
      <c r="E407" s="38">
        <v>0</v>
      </c>
      <c r="F407" s="38">
        <v>0</v>
      </c>
      <c r="G407" s="38">
        <v>52</v>
      </c>
      <c r="H407" s="38">
        <v>0</v>
      </c>
      <c r="I407" s="38">
        <v>0</v>
      </c>
      <c r="J407" s="38">
        <v>18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21</v>
      </c>
      <c r="Q407" s="38">
        <v>0</v>
      </c>
      <c r="R407" s="38">
        <v>15</v>
      </c>
    </row>
    <row r="408" spans="2:18" ht="20.100000000000001" customHeight="1" thickBot="1" x14ac:dyDescent="0.25">
      <c r="B408" s="4" t="s">
        <v>581</v>
      </c>
      <c r="C408" s="38">
        <v>16</v>
      </c>
      <c r="D408" s="38">
        <v>0</v>
      </c>
      <c r="E408" s="38">
        <v>0</v>
      </c>
      <c r="F408" s="38">
        <v>0</v>
      </c>
      <c r="G408" s="38">
        <v>13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1</v>
      </c>
      <c r="Q408" s="38">
        <v>2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40</v>
      </c>
      <c r="D409" s="38">
        <v>0</v>
      </c>
      <c r="E409" s="38">
        <v>0</v>
      </c>
      <c r="F409" s="38">
        <v>0</v>
      </c>
      <c r="G409" s="38">
        <v>18</v>
      </c>
      <c r="H409" s="38">
        <v>0</v>
      </c>
      <c r="I409" s="38">
        <v>0</v>
      </c>
      <c r="J409" s="38">
        <v>0</v>
      </c>
      <c r="K409" s="38">
        <v>0</v>
      </c>
      <c r="L409" s="38">
        <v>22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</row>
    <row r="410" spans="2:18" ht="20.100000000000001" customHeight="1" thickBot="1" x14ac:dyDescent="0.25">
      <c r="B410" s="4" t="s">
        <v>583</v>
      </c>
      <c r="C410" s="38">
        <v>268</v>
      </c>
      <c r="D410" s="38">
        <v>0</v>
      </c>
      <c r="E410" s="38">
        <v>0</v>
      </c>
      <c r="F410" s="38">
        <v>0</v>
      </c>
      <c r="G410" s="38">
        <v>178</v>
      </c>
      <c r="H410" s="38">
        <v>13</v>
      </c>
      <c r="I410" s="38">
        <v>17</v>
      </c>
      <c r="J410" s="38">
        <v>0</v>
      </c>
      <c r="K410" s="38">
        <v>0</v>
      </c>
      <c r="L410" s="38">
        <v>0</v>
      </c>
      <c r="M410" s="38">
        <v>10</v>
      </c>
      <c r="N410" s="38">
        <v>1</v>
      </c>
      <c r="O410" s="38">
        <v>0</v>
      </c>
      <c r="P410" s="38">
        <v>34</v>
      </c>
      <c r="Q410" s="38">
        <v>15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64</v>
      </c>
      <c r="D411" s="38">
        <v>0</v>
      </c>
      <c r="E411" s="38">
        <v>0</v>
      </c>
      <c r="F411" s="38">
        <v>0</v>
      </c>
      <c r="G411" s="38">
        <v>41</v>
      </c>
      <c r="H411" s="38">
        <v>6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6</v>
      </c>
      <c r="Q411" s="38">
        <v>11</v>
      </c>
      <c r="R411" s="38">
        <v>0</v>
      </c>
    </row>
    <row r="412" spans="2:18" ht="20.100000000000001" customHeight="1" thickBot="1" x14ac:dyDescent="0.25">
      <c r="B412" s="4" t="s">
        <v>585</v>
      </c>
      <c r="C412" s="38">
        <v>127</v>
      </c>
      <c r="D412" s="38">
        <v>0</v>
      </c>
      <c r="E412" s="38">
        <v>0</v>
      </c>
      <c r="F412" s="38">
        <v>0</v>
      </c>
      <c r="G412" s="38">
        <v>98</v>
      </c>
      <c r="H412" s="38">
        <v>17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12</v>
      </c>
      <c r="R412" s="38">
        <v>0</v>
      </c>
    </row>
    <row r="413" spans="2:18" ht="20.100000000000001" customHeight="1" thickBot="1" x14ac:dyDescent="0.25">
      <c r="B413" s="4" t="s">
        <v>586</v>
      </c>
      <c r="C413" s="38">
        <v>27</v>
      </c>
      <c r="D413" s="38">
        <v>0</v>
      </c>
      <c r="E413" s="38">
        <v>0</v>
      </c>
      <c r="F413" s="38">
        <v>0</v>
      </c>
      <c r="G413" s="38">
        <v>27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778</v>
      </c>
      <c r="D414" s="38">
        <v>2</v>
      </c>
      <c r="E414" s="38">
        <v>0</v>
      </c>
      <c r="F414" s="38">
        <v>0</v>
      </c>
      <c r="G414" s="38">
        <v>352</v>
      </c>
      <c r="H414" s="38">
        <v>38</v>
      </c>
      <c r="I414" s="38">
        <v>20</v>
      </c>
      <c r="J414" s="38">
        <v>74</v>
      </c>
      <c r="K414" s="38">
        <v>6</v>
      </c>
      <c r="L414" s="38">
        <v>0</v>
      </c>
      <c r="M414" s="38">
        <v>2</v>
      </c>
      <c r="N414" s="38">
        <v>5</v>
      </c>
      <c r="O414" s="38">
        <v>2</v>
      </c>
      <c r="P414" s="38">
        <v>169</v>
      </c>
      <c r="Q414" s="38">
        <v>96</v>
      </c>
      <c r="R414" s="38">
        <v>12</v>
      </c>
    </row>
    <row r="415" spans="2:18" ht="20.100000000000001" customHeight="1" thickBot="1" x14ac:dyDescent="0.25">
      <c r="B415" s="4" t="s">
        <v>587</v>
      </c>
      <c r="C415" s="38">
        <v>17</v>
      </c>
      <c r="D415" s="38">
        <v>0</v>
      </c>
      <c r="E415" s="38">
        <v>0</v>
      </c>
      <c r="F415" s="38">
        <v>0</v>
      </c>
      <c r="G415" s="38">
        <v>9</v>
      </c>
      <c r="H415" s="38">
        <v>2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2</v>
      </c>
      <c r="Q415" s="38">
        <v>4</v>
      </c>
      <c r="R415" s="38">
        <v>0</v>
      </c>
    </row>
    <row r="416" spans="2:18" ht="20.100000000000001" customHeight="1" thickBot="1" x14ac:dyDescent="0.25">
      <c r="B416" s="4" t="s">
        <v>588</v>
      </c>
      <c r="C416" s="38">
        <v>87</v>
      </c>
      <c r="D416" s="38">
        <v>0</v>
      </c>
      <c r="E416" s="38">
        <v>0</v>
      </c>
      <c r="F416" s="38">
        <v>0</v>
      </c>
      <c r="G416" s="38">
        <v>28</v>
      </c>
      <c r="H416" s="38">
        <v>25</v>
      </c>
      <c r="I416" s="38">
        <v>12</v>
      </c>
      <c r="J416" s="38">
        <v>0</v>
      </c>
      <c r="K416" s="38">
        <v>0</v>
      </c>
      <c r="L416" s="38">
        <v>3</v>
      </c>
      <c r="M416" s="38">
        <v>0</v>
      </c>
      <c r="N416" s="38">
        <v>0</v>
      </c>
      <c r="O416" s="38">
        <v>5</v>
      </c>
      <c r="P416" s="38">
        <v>3</v>
      </c>
      <c r="Q416" s="38">
        <v>5</v>
      </c>
      <c r="R416" s="38">
        <v>6</v>
      </c>
    </row>
    <row r="417" spans="2:18" ht="20.100000000000001" customHeight="1" thickBot="1" x14ac:dyDescent="0.25">
      <c r="B417" s="4" t="s">
        <v>589</v>
      </c>
      <c r="C417" s="38">
        <v>91</v>
      </c>
      <c r="D417" s="38">
        <v>0</v>
      </c>
      <c r="E417" s="38">
        <v>0</v>
      </c>
      <c r="F417" s="38">
        <v>0</v>
      </c>
      <c r="G417" s="38">
        <v>80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11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44</v>
      </c>
      <c r="D418" s="38">
        <v>0</v>
      </c>
      <c r="E418" s="38">
        <v>0</v>
      </c>
      <c r="F418" s="38">
        <v>0</v>
      </c>
      <c r="G418" s="38">
        <v>0</v>
      </c>
      <c r="H418" s="38">
        <v>37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7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83</v>
      </c>
      <c r="D419" s="38">
        <v>0</v>
      </c>
      <c r="E419" s="38">
        <v>0</v>
      </c>
      <c r="F419" s="38">
        <v>0</v>
      </c>
      <c r="G419" s="38">
        <v>46</v>
      </c>
      <c r="H419" s="38">
        <v>18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15</v>
      </c>
      <c r="Q419" s="38">
        <v>4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22</v>
      </c>
      <c r="D420" s="38">
        <v>0</v>
      </c>
      <c r="E420" s="38">
        <v>0</v>
      </c>
      <c r="F420" s="38">
        <v>0</v>
      </c>
      <c r="G420" s="38">
        <v>13</v>
      </c>
      <c r="H420" s="38">
        <v>3</v>
      </c>
      <c r="I420" s="38">
        <v>1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5</v>
      </c>
      <c r="R420" s="38">
        <v>0</v>
      </c>
    </row>
    <row r="421" spans="2:18" ht="20.100000000000001" customHeight="1" thickBot="1" x14ac:dyDescent="0.25">
      <c r="B421" s="4" t="s">
        <v>593</v>
      </c>
      <c r="C421" s="38">
        <v>41</v>
      </c>
      <c r="D421" s="38">
        <v>0</v>
      </c>
      <c r="E421" s="38">
        <v>0</v>
      </c>
      <c r="F421" s="38">
        <v>0</v>
      </c>
      <c r="G421" s="38">
        <v>31</v>
      </c>
      <c r="H421" s="38">
        <v>9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1</v>
      </c>
      <c r="R421" s="38">
        <v>0</v>
      </c>
    </row>
    <row r="422" spans="2:18" ht="20.100000000000001" customHeight="1" thickBot="1" x14ac:dyDescent="0.25">
      <c r="B422" s="4" t="s">
        <v>594</v>
      </c>
      <c r="C422" s="38">
        <v>63</v>
      </c>
      <c r="D422" s="38">
        <v>0</v>
      </c>
      <c r="E422" s="38">
        <v>0</v>
      </c>
      <c r="F422" s="38">
        <v>0</v>
      </c>
      <c r="G422" s="38">
        <v>38</v>
      </c>
      <c r="H422" s="38">
        <v>2</v>
      </c>
      <c r="I422" s="38">
        <v>0</v>
      </c>
      <c r="J422" s="38">
        <v>10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3</v>
      </c>
      <c r="Q422" s="38">
        <v>10</v>
      </c>
      <c r="R422" s="38">
        <v>0</v>
      </c>
    </row>
    <row r="423" spans="2:18" ht="20.100000000000001" customHeight="1" thickBot="1" x14ac:dyDescent="0.25">
      <c r="B423" s="4" t="s">
        <v>595</v>
      </c>
      <c r="C423" s="38">
        <v>301</v>
      </c>
      <c r="D423" s="38">
        <v>0</v>
      </c>
      <c r="E423" s="38">
        <v>0</v>
      </c>
      <c r="F423" s="38">
        <v>0</v>
      </c>
      <c r="G423" s="38">
        <v>123</v>
      </c>
      <c r="H423" s="38">
        <v>33</v>
      </c>
      <c r="I423" s="38">
        <v>53</v>
      </c>
      <c r="J423" s="38">
        <v>9</v>
      </c>
      <c r="K423" s="38">
        <v>2</v>
      </c>
      <c r="L423" s="38">
        <v>0</v>
      </c>
      <c r="M423" s="38">
        <v>0</v>
      </c>
      <c r="N423" s="38">
        <v>2</v>
      </c>
      <c r="O423" s="38">
        <v>0</v>
      </c>
      <c r="P423" s="38">
        <v>7</v>
      </c>
      <c r="Q423" s="38">
        <v>71</v>
      </c>
      <c r="R423" s="38">
        <v>1</v>
      </c>
    </row>
    <row r="424" spans="2:18" ht="20.100000000000001" customHeight="1" thickBot="1" x14ac:dyDescent="0.25">
      <c r="B424" s="4" t="s">
        <v>596</v>
      </c>
      <c r="C424" s="38">
        <v>38</v>
      </c>
      <c r="D424" s="38">
        <v>0</v>
      </c>
      <c r="E424" s="38">
        <v>0</v>
      </c>
      <c r="F424" s="38">
        <v>0</v>
      </c>
      <c r="G424" s="38">
        <v>23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1</v>
      </c>
      <c r="O424" s="38">
        <v>0</v>
      </c>
      <c r="P424" s="38">
        <v>0</v>
      </c>
      <c r="Q424" s="38">
        <v>14</v>
      </c>
      <c r="R424" s="38">
        <v>0</v>
      </c>
    </row>
    <row r="425" spans="2:18" ht="20.100000000000001" customHeight="1" thickBot="1" x14ac:dyDescent="0.25">
      <c r="B425" s="4" t="s">
        <v>597</v>
      </c>
      <c r="C425" s="38">
        <v>14</v>
      </c>
      <c r="D425" s="38">
        <v>0</v>
      </c>
      <c r="E425" s="38">
        <v>0</v>
      </c>
      <c r="F425" s="38">
        <v>0</v>
      </c>
      <c r="G425" s="38">
        <v>11</v>
      </c>
      <c r="H425" s="38">
        <v>0</v>
      </c>
      <c r="I425" s="38">
        <v>0</v>
      </c>
      <c r="J425" s="38">
        <v>2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1</v>
      </c>
      <c r="Q425" s="38">
        <v>0</v>
      </c>
      <c r="R425" s="38">
        <v>0</v>
      </c>
    </row>
    <row r="426" spans="2:18" ht="20.100000000000001" customHeight="1" thickBot="1" x14ac:dyDescent="0.25">
      <c r="B426" s="4" t="s">
        <v>598</v>
      </c>
      <c r="C426" s="38">
        <v>219</v>
      </c>
      <c r="D426" s="38">
        <v>0</v>
      </c>
      <c r="E426" s="38">
        <v>0</v>
      </c>
      <c r="F426" s="38">
        <v>0</v>
      </c>
      <c r="G426" s="38">
        <v>149</v>
      </c>
      <c r="H426" s="38">
        <v>11</v>
      </c>
      <c r="I426" s="38">
        <v>13</v>
      </c>
      <c r="J426" s="38">
        <v>0</v>
      </c>
      <c r="K426" s="38">
        <v>6</v>
      </c>
      <c r="L426" s="38">
        <v>0</v>
      </c>
      <c r="M426" s="38">
        <v>0</v>
      </c>
      <c r="N426" s="38">
        <v>1</v>
      </c>
      <c r="O426" s="38">
        <v>0</v>
      </c>
      <c r="P426" s="38">
        <v>17</v>
      </c>
      <c r="Q426" s="38">
        <v>20</v>
      </c>
      <c r="R426" s="38">
        <v>2</v>
      </c>
    </row>
    <row r="427" spans="2:18" ht="20.100000000000001" customHeight="1" thickBot="1" x14ac:dyDescent="0.25">
      <c r="B427" s="4" t="s">
        <v>599</v>
      </c>
      <c r="C427" s="38">
        <v>50</v>
      </c>
      <c r="D427" s="38">
        <v>0</v>
      </c>
      <c r="E427" s="38">
        <v>0</v>
      </c>
      <c r="F427" s="38">
        <v>0</v>
      </c>
      <c r="G427" s="38">
        <v>30</v>
      </c>
      <c r="H427" s="38">
        <v>1</v>
      </c>
      <c r="I427" s="38">
        <v>7</v>
      </c>
      <c r="J427" s="38">
        <v>4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7</v>
      </c>
      <c r="Q427" s="38">
        <v>0</v>
      </c>
      <c r="R427" s="38">
        <v>1</v>
      </c>
    </row>
    <row r="428" spans="2:18" ht="20.100000000000001" customHeight="1" thickBot="1" x14ac:dyDescent="0.25">
      <c r="B428" s="4" t="s">
        <v>600</v>
      </c>
      <c r="C428" s="38">
        <v>18</v>
      </c>
      <c r="D428" s="38">
        <v>0</v>
      </c>
      <c r="E428" s="38">
        <v>0</v>
      </c>
      <c r="F428" s="38">
        <v>0</v>
      </c>
      <c r="G428" s="38">
        <v>7</v>
      </c>
      <c r="H428" s="38">
        <v>0</v>
      </c>
      <c r="I428" s="38">
        <v>5</v>
      </c>
      <c r="J428" s="38">
        <v>1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3</v>
      </c>
      <c r="Q428" s="38">
        <v>2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40</v>
      </c>
      <c r="D429" s="38">
        <v>0</v>
      </c>
      <c r="E429" s="38">
        <v>0</v>
      </c>
      <c r="F429" s="38">
        <v>0</v>
      </c>
      <c r="G429" s="38">
        <v>5</v>
      </c>
      <c r="H429" s="38">
        <v>4</v>
      </c>
      <c r="I429" s="38">
        <v>10</v>
      </c>
      <c r="J429" s="38">
        <v>8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7</v>
      </c>
      <c r="Q429" s="38">
        <v>0</v>
      </c>
      <c r="R429" s="38">
        <v>6</v>
      </c>
    </row>
    <row r="430" spans="2:18" ht="20.100000000000001" customHeight="1" thickBot="1" x14ac:dyDescent="0.25">
      <c r="B430" s="4" t="s">
        <v>602</v>
      </c>
      <c r="C430" s="38">
        <v>29</v>
      </c>
      <c r="D430" s="38">
        <v>0</v>
      </c>
      <c r="E430" s="38">
        <v>0</v>
      </c>
      <c r="F430" s="38">
        <v>0</v>
      </c>
      <c r="G430" s="38">
        <v>5</v>
      </c>
      <c r="H430" s="38">
        <v>0</v>
      </c>
      <c r="I430" s="38">
        <v>11</v>
      </c>
      <c r="J430" s="38">
        <v>9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3</v>
      </c>
      <c r="Q430" s="38">
        <v>0</v>
      </c>
      <c r="R430" s="38">
        <v>1</v>
      </c>
    </row>
    <row r="431" spans="2:18" ht="20.100000000000001" customHeight="1" thickBot="1" x14ac:dyDescent="0.25">
      <c r="B431" s="4" t="s">
        <v>603</v>
      </c>
      <c r="C431" s="38">
        <v>198</v>
      </c>
      <c r="D431" s="38">
        <v>0</v>
      </c>
      <c r="E431" s="38">
        <v>0</v>
      </c>
      <c r="F431" s="38">
        <v>0</v>
      </c>
      <c r="G431" s="38">
        <v>106</v>
      </c>
      <c r="H431" s="38">
        <v>1</v>
      </c>
      <c r="I431" s="38">
        <v>10</v>
      </c>
      <c r="J431" s="38">
        <v>46</v>
      </c>
      <c r="K431" s="38">
        <v>3</v>
      </c>
      <c r="L431" s="38">
        <v>0</v>
      </c>
      <c r="M431" s="38">
        <v>0</v>
      </c>
      <c r="N431" s="38">
        <v>1</v>
      </c>
      <c r="O431" s="38">
        <v>0</v>
      </c>
      <c r="P431" s="38">
        <v>28</v>
      </c>
      <c r="Q431" s="38">
        <v>0</v>
      </c>
      <c r="R431" s="38">
        <v>3</v>
      </c>
    </row>
    <row r="432" spans="2:18" ht="20.100000000000001" customHeight="1" thickBot="1" x14ac:dyDescent="0.25">
      <c r="B432" s="4" t="s">
        <v>604</v>
      </c>
      <c r="C432" s="38">
        <v>49</v>
      </c>
      <c r="D432" s="38">
        <v>0</v>
      </c>
      <c r="E432" s="38">
        <v>0</v>
      </c>
      <c r="F432" s="38">
        <v>0</v>
      </c>
      <c r="G432" s="38">
        <v>21</v>
      </c>
      <c r="H432" s="38">
        <v>0</v>
      </c>
      <c r="I432" s="38">
        <v>4</v>
      </c>
      <c r="J432" s="38">
        <v>5</v>
      </c>
      <c r="K432" s="38">
        <v>2</v>
      </c>
      <c r="L432" s="38">
        <v>0</v>
      </c>
      <c r="M432" s="38">
        <v>0</v>
      </c>
      <c r="N432" s="38">
        <v>0</v>
      </c>
      <c r="O432" s="38">
        <v>0</v>
      </c>
      <c r="P432" s="38">
        <v>14</v>
      </c>
      <c r="Q432" s="38">
        <v>0</v>
      </c>
      <c r="R432" s="38">
        <v>3</v>
      </c>
    </row>
    <row r="433" spans="2:18" ht="20.100000000000001" customHeight="1" thickBot="1" x14ac:dyDescent="0.25">
      <c r="B433" s="4" t="s">
        <v>605</v>
      </c>
      <c r="C433" s="38">
        <v>44</v>
      </c>
      <c r="D433" s="38">
        <v>0</v>
      </c>
      <c r="E433" s="38">
        <v>0</v>
      </c>
      <c r="F433" s="38">
        <v>0</v>
      </c>
      <c r="G433" s="38">
        <v>21</v>
      </c>
      <c r="H433" s="38">
        <v>3</v>
      </c>
      <c r="I433" s="38">
        <v>0</v>
      </c>
      <c r="J433" s="38">
        <v>0</v>
      </c>
      <c r="K433" s="38">
        <v>0</v>
      </c>
      <c r="L433" s="38">
        <v>12</v>
      </c>
      <c r="M433" s="38">
        <v>0</v>
      </c>
      <c r="N433" s="38">
        <v>0</v>
      </c>
      <c r="O433" s="38">
        <v>0</v>
      </c>
      <c r="P433" s="38">
        <v>6</v>
      </c>
      <c r="Q433" s="38">
        <v>2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179</v>
      </c>
      <c r="D434" s="38">
        <v>0</v>
      </c>
      <c r="E434" s="38">
        <v>0</v>
      </c>
      <c r="F434" s="38">
        <v>0</v>
      </c>
      <c r="G434" s="38">
        <v>92</v>
      </c>
      <c r="H434" s="38">
        <v>23</v>
      </c>
      <c r="I434" s="38">
        <v>50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14</v>
      </c>
      <c r="Q434" s="38">
        <v>0</v>
      </c>
      <c r="R434" s="38">
        <v>0</v>
      </c>
    </row>
    <row r="435" spans="2:18" ht="20.100000000000001" customHeight="1" thickBot="1" x14ac:dyDescent="0.25">
      <c r="B435" s="4" t="s">
        <v>607</v>
      </c>
      <c r="C435" s="38">
        <v>60</v>
      </c>
      <c r="D435" s="38">
        <v>0</v>
      </c>
      <c r="E435" s="38">
        <v>0</v>
      </c>
      <c r="F435" s="38">
        <v>0</v>
      </c>
      <c r="G435" s="38">
        <v>19</v>
      </c>
      <c r="H435" s="38">
        <v>0</v>
      </c>
      <c r="I435" s="38">
        <v>4</v>
      </c>
      <c r="J435" s="38">
        <v>11</v>
      </c>
      <c r="K435" s="38">
        <v>1</v>
      </c>
      <c r="L435" s="38">
        <v>0</v>
      </c>
      <c r="M435" s="38">
        <v>4</v>
      </c>
      <c r="N435" s="38">
        <v>0</v>
      </c>
      <c r="O435" s="38">
        <v>0</v>
      </c>
      <c r="P435" s="38">
        <v>8</v>
      </c>
      <c r="Q435" s="38">
        <v>13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399</v>
      </c>
      <c r="D436" s="38">
        <v>0</v>
      </c>
      <c r="E436" s="38">
        <v>0</v>
      </c>
      <c r="F436" s="38">
        <v>0</v>
      </c>
      <c r="G436" s="38">
        <v>269</v>
      </c>
      <c r="H436" s="38">
        <v>11</v>
      </c>
      <c r="I436" s="38">
        <v>8</v>
      </c>
      <c r="J436" s="38">
        <v>5</v>
      </c>
      <c r="K436" s="38">
        <v>3</v>
      </c>
      <c r="L436" s="38">
        <v>0</v>
      </c>
      <c r="M436" s="38">
        <v>0</v>
      </c>
      <c r="N436" s="38">
        <v>1</v>
      </c>
      <c r="O436" s="38">
        <v>1</v>
      </c>
      <c r="P436" s="38">
        <v>82</v>
      </c>
      <c r="Q436" s="38">
        <v>19</v>
      </c>
      <c r="R436" s="38">
        <v>0</v>
      </c>
    </row>
    <row r="437" spans="2:18" ht="20.100000000000001" customHeight="1" thickBot="1" x14ac:dyDescent="0.25">
      <c r="B437" s="4" t="s">
        <v>609</v>
      </c>
      <c r="C437" s="38">
        <v>12</v>
      </c>
      <c r="D437" s="38">
        <v>0</v>
      </c>
      <c r="E437" s="38">
        <v>0</v>
      </c>
      <c r="F437" s="38">
        <v>0</v>
      </c>
      <c r="G437" s="38">
        <v>9</v>
      </c>
      <c r="H437" s="38">
        <v>0</v>
      </c>
      <c r="I437" s="38">
        <v>0</v>
      </c>
      <c r="J437" s="38">
        <v>2</v>
      </c>
      <c r="K437" s="38">
        <v>0</v>
      </c>
      <c r="L437" s="38">
        <v>0</v>
      </c>
      <c r="M437" s="38">
        <v>0</v>
      </c>
      <c r="N437" s="38">
        <v>1</v>
      </c>
      <c r="O437" s="38">
        <v>0</v>
      </c>
      <c r="P437" s="38">
        <v>0</v>
      </c>
      <c r="Q437" s="38">
        <v>0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76</v>
      </c>
      <c r="D438" s="38">
        <v>0</v>
      </c>
      <c r="E438" s="38">
        <v>0</v>
      </c>
      <c r="F438" s="38">
        <v>0</v>
      </c>
      <c r="G438" s="38">
        <v>34</v>
      </c>
      <c r="H438" s="38">
        <v>23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2</v>
      </c>
      <c r="Q438" s="38">
        <v>6</v>
      </c>
      <c r="R438" s="38">
        <v>11</v>
      </c>
    </row>
    <row r="439" spans="2:18" ht="20.100000000000001" customHeight="1" thickBot="1" x14ac:dyDescent="0.25">
      <c r="B439" s="4" t="s">
        <v>611</v>
      </c>
      <c r="C439" s="38">
        <v>10</v>
      </c>
      <c r="D439" s="38">
        <v>0</v>
      </c>
      <c r="E439" s="38">
        <v>0</v>
      </c>
      <c r="F439" s="38">
        <v>0</v>
      </c>
      <c r="G439" s="38">
        <v>5</v>
      </c>
      <c r="H439" s="38">
        <v>0</v>
      </c>
      <c r="I439" s="38">
        <v>0</v>
      </c>
      <c r="J439" s="38">
        <v>5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</row>
    <row r="440" spans="2:18" ht="20.100000000000001" customHeight="1" thickBot="1" x14ac:dyDescent="0.25">
      <c r="B440" s="4" t="s">
        <v>612</v>
      </c>
      <c r="C440" s="38">
        <v>63</v>
      </c>
      <c r="D440" s="38">
        <v>0</v>
      </c>
      <c r="E440" s="38">
        <v>0</v>
      </c>
      <c r="F440" s="38">
        <v>0</v>
      </c>
      <c r="G440" s="38">
        <v>63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246</v>
      </c>
      <c r="D441" s="38">
        <v>0</v>
      </c>
      <c r="E441" s="38">
        <v>0</v>
      </c>
      <c r="F441" s="38">
        <v>0</v>
      </c>
      <c r="G441" s="38">
        <v>153</v>
      </c>
      <c r="H441" s="38">
        <v>0</v>
      </c>
      <c r="I441" s="38">
        <v>0</v>
      </c>
      <c r="J441" s="38">
        <v>22</v>
      </c>
      <c r="K441" s="38">
        <v>5</v>
      </c>
      <c r="L441" s="38">
        <v>30</v>
      </c>
      <c r="M441" s="38">
        <v>0</v>
      </c>
      <c r="N441" s="38">
        <v>0</v>
      </c>
      <c r="O441" s="38">
        <v>1</v>
      </c>
      <c r="P441" s="38">
        <v>0</v>
      </c>
      <c r="Q441" s="38">
        <v>31</v>
      </c>
      <c r="R441" s="38">
        <v>4</v>
      </c>
    </row>
    <row r="442" spans="2:18" ht="20.100000000000001" customHeight="1" thickBot="1" x14ac:dyDescent="0.25">
      <c r="B442" s="7" t="s">
        <v>207</v>
      </c>
      <c r="C442" s="46">
        <f>SUM(C11:C441)</f>
        <v>40866</v>
      </c>
      <c r="D442" s="46">
        <f t="shared" ref="D442:R442" si="0">SUM(D11:D441)</f>
        <v>20</v>
      </c>
      <c r="E442" s="46">
        <f t="shared" si="0"/>
        <v>0</v>
      </c>
      <c r="F442" s="46">
        <f t="shared" si="0"/>
        <v>0</v>
      </c>
      <c r="G442" s="46">
        <f t="shared" si="0"/>
        <v>20808</v>
      </c>
      <c r="H442" s="46">
        <f t="shared" si="0"/>
        <v>5104</v>
      </c>
      <c r="I442" s="46">
        <f t="shared" si="0"/>
        <v>1764</v>
      </c>
      <c r="J442" s="46">
        <f t="shared" si="0"/>
        <v>2819</v>
      </c>
      <c r="K442" s="46">
        <f t="shared" si="0"/>
        <v>435</v>
      </c>
      <c r="L442" s="46">
        <f t="shared" si="0"/>
        <v>1014</v>
      </c>
      <c r="M442" s="46">
        <f t="shared" si="0"/>
        <v>188</v>
      </c>
      <c r="N442" s="46">
        <f t="shared" si="0"/>
        <v>314</v>
      </c>
      <c r="O442" s="46">
        <f t="shared" si="0"/>
        <v>201</v>
      </c>
      <c r="P442" s="46">
        <f t="shared" si="0"/>
        <v>2775</v>
      </c>
      <c r="Q442" s="46">
        <f t="shared" si="0"/>
        <v>4245</v>
      </c>
      <c r="R442" s="46">
        <f t="shared" si="0"/>
        <v>1179</v>
      </c>
    </row>
    <row r="443" spans="2:18" x14ac:dyDescent="0.2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6.87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4" t="s">
        <v>51</v>
      </c>
      <c r="D8" s="72"/>
      <c r="E8" s="72"/>
      <c r="F8" s="75"/>
      <c r="G8" s="74" t="s">
        <v>52</v>
      </c>
      <c r="H8" s="72"/>
      <c r="I8" s="72"/>
      <c r="J8" s="75"/>
      <c r="K8" s="74" t="s">
        <v>53</v>
      </c>
      <c r="L8" s="72"/>
      <c r="M8" s="72"/>
      <c r="N8" s="72"/>
      <c r="O8" s="72"/>
      <c r="P8" s="75"/>
      <c r="Q8" s="74" t="s">
        <v>54</v>
      </c>
      <c r="R8" s="72"/>
      <c r="S8" s="72"/>
      <c r="T8" s="72"/>
      <c r="U8" s="72"/>
      <c r="V8" s="75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10</v>
      </c>
      <c r="D10" s="17">
        <v>9</v>
      </c>
      <c r="E10" s="17">
        <v>1</v>
      </c>
      <c r="F10" s="17">
        <v>0</v>
      </c>
      <c r="G10" s="17">
        <v>3</v>
      </c>
      <c r="H10" s="17">
        <v>0</v>
      </c>
      <c r="I10" s="17">
        <v>3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7</v>
      </c>
      <c r="R10" s="17">
        <v>7</v>
      </c>
      <c r="S10" s="17">
        <v>2</v>
      </c>
      <c r="T10" s="17">
        <v>9</v>
      </c>
      <c r="U10" s="17">
        <v>3</v>
      </c>
      <c r="V10" s="17">
        <v>0</v>
      </c>
    </row>
    <row r="11" spans="2:22" ht="20.100000000000001" customHeight="1" thickBot="1" x14ac:dyDescent="0.25">
      <c r="B11" s="4" t="s">
        <v>236</v>
      </c>
      <c r="C11" s="17">
        <v>0</v>
      </c>
      <c r="D11" s="17">
        <v>0</v>
      </c>
      <c r="E11" s="17">
        <v>0</v>
      </c>
      <c r="F11" s="17">
        <v>0</v>
      </c>
      <c r="G11" s="17">
        <v>1</v>
      </c>
      <c r="H11" s="17">
        <v>0</v>
      </c>
      <c r="I11" s="17">
        <v>0</v>
      </c>
      <c r="J11" s="17">
        <v>1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1</v>
      </c>
      <c r="R11" s="17">
        <v>1</v>
      </c>
      <c r="S11" s="17">
        <v>0</v>
      </c>
      <c r="T11" s="17">
        <v>0</v>
      </c>
      <c r="U11" s="17">
        <v>0</v>
      </c>
      <c r="V11" s="17">
        <v>5</v>
      </c>
    </row>
    <row r="12" spans="2:22" ht="20.100000000000001" customHeight="1" thickBot="1" x14ac:dyDescent="0.25">
      <c r="B12" s="4" t="s">
        <v>237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2</v>
      </c>
    </row>
    <row r="14" spans="2:22" ht="20.100000000000001" customHeight="1" thickBot="1" x14ac:dyDescent="0.25">
      <c r="B14" s="4" t="s">
        <v>239</v>
      </c>
      <c r="C14" s="17">
        <v>1</v>
      </c>
      <c r="D14" s="17">
        <v>0</v>
      </c>
      <c r="E14" s="17">
        <v>1</v>
      </c>
      <c r="F14" s="17">
        <v>0</v>
      </c>
      <c r="G14" s="17">
        <v>1</v>
      </c>
      <c r="H14" s="17">
        <v>0</v>
      </c>
      <c r="I14" s="17">
        <v>1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</v>
      </c>
      <c r="R14" s="17">
        <v>1</v>
      </c>
      <c r="S14" s="17">
        <v>0</v>
      </c>
      <c r="T14" s="17">
        <v>0</v>
      </c>
      <c r="U14" s="17">
        <v>0</v>
      </c>
      <c r="V14" s="17">
        <v>6</v>
      </c>
    </row>
    <row r="15" spans="2:22" ht="20.100000000000001" customHeight="1" thickBot="1" x14ac:dyDescent="0.25">
      <c r="B15" s="4" t="s">
        <v>634</v>
      </c>
      <c r="C15" s="17">
        <v>1</v>
      </c>
      <c r="D15" s="17">
        <v>0</v>
      </c>
      <c r="E15" s="17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4</v>
      </c>
      <c r="D16" s="17">
        <v>0</v>
      </c>
      <c r="E16" s="17">
        <v>4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1</v>
      </c>
    </row>
    <row r="17" spans="2:22" ht="20.100000000000001" customHeight="1" thickBot="1" x14ac:dyDescent="0.25">
      <c r="B17" s="4" t="s">
        <v>241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19</v>
      </c>
      <c r="D18" s="17">
        <v>13</v>
      </c>
      <c r="E18" s="17">
        <v>6</v>
      </c>
      <c r="F18" s="17">
        <v>0</v>
      </c>
      <c r="G18" s="17">
        <v>5</v>
      </c>
      <c r="H18" s="17">
        <v>0</v>
      </c>
      <c r="I18" s="17">
        <v>5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8</v>
      </c>
      <c r="R18" s="17">
        <v>8</v>
      </c>
      <c r="S18" s="17">
        <v>0</v>
      </c>
      <c r="T18" s="17">
        <v>0</v>
      </c>
      <c r="U18" s="17">
        <v>1</v>
      </c>
      <c r="V18" s="17">
        <v>19</v>
      </c>
    </row>
    <row r="19" spans="2:22" ht="20.100000000000001" customHeight="1" thickBot="1" x14ac:dyDescent="0.25">
      <c r="B19" s="4" t="s">
        <v>243</v>
      </c>
      <c r="C19" s="17">
        <v>2</v>
      </c>
      <c r="D19" s="17">
        <v>1</v>
      </c>
      <c r="E19" s="17">
        <v>1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5</v>
      </c>
    </row>
    <row r="20" spans="2:22" ht="20.100000000000001" customHeight="1" thickBot="1" x14ac:dyDescent="0.25">
      <c r="B20" s="4" t="s">
        <v>244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3</v>
      </c>
      <c r="R20" s="17">
        <v>3</v>
      </c>
      <c r="S20" s="17">
        <v>0</v>
      </c>
      <c r="T20" s="17">
        <v>0</v>
      </c>
      <c r="U20" s="17">
        <v>5</v>
      </c>
      <c r="V20" s="17">
        <v>0</v>
      </c>
    </row>
    <row r="21" spans="2:22" ht="20.100000000000001" customHeight="1" thickBot="1" x14ac:dyDescent="0.25">
      <c r="B21" s="4" t="s">
        <v>169</v>
      </c>
      <c r="C21" s="17">
        <v>7</v>
      </c>
      <c r="D21" s="17">
        <v>5</v>
      </c>
      <c r="E21" s="17">
        <v>2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3</v>
      </c>
      <c r="S21" s="17">
        <v>0</v>
      </c>
      <c r="T21" s="17">
        <v>0</v>
      </c>
      <c r="U21" s="17">
        <v>2</v>
      </c>
      <c r="V21" s="17">
        <v>6</v>
      </c>
    </row>
    <row r="22" spans="2:22" ht="20.100000000000001" customHeight="1" thickBot="1" x14ac:dyDescent="0.25">
      <c r="B22" s="4" t="s">
        <v>245</v>
      </c>
      <c r="C22" s="17">
        <v>3</v>
      </c>
      <c r="D22" s="17">
        <v>2</v>
      </c>
      <c r="E22" s="17">
        <v>0</v>
      </c>
      <c r="F22" s="17">
        <v>1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3</v>
      </c>
      <c r="D23" s="17">
        <v>2</v>
      </c>
      <c r="E23" s="17">
        <v>1</v>
      </c>
      <c r="F23" s="17">
        <v>0</v>
      </c>
      <c r="G23" s="17">
        <v>1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2</v>
      </c>
      <c r="R23" s="17">
        <v>2</v>
      </c>
      <c r="S23" s="17">
        <v>0</v>
      </c>
      <c r="T23" s="17">
        <v>0</v>
      </c>
      <c r="U23" s="17">
        <v>3</v>
      </c>
      <c r="V23" s="17">
        <v>3</v>
      </c>
    </row>
    <row r="24" spans="2:22" ht="20.100000000000001" customHeight="1" thickBot="1" x14ac:dyDescent="0.25">
      <c r="B24" s="4" t="s">
        <v>247</v>
      </c>
      <c r="C24" s="17">
        <v>24</v>
      </c>
      <c r="D24" s="17">
        <v>14</v>
      </c>
      <c r="E24" s="17">
        <v>10</v>
      </c>
      <c r="F24" s="17">
        <v>0</v>
      </c>
      <c r="G24" s="17">
        <v>6</v>
      </c>
      <c r="H24" s="17">
        <v>0</v>
      </c>
      <c r="I24" s="17">
        <v>5</v>
      </c>
      <c r="J24" s="17">
        <v>1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6</v>
      </c>
      <c r="R24" s="17">
        <v>6</v>
      </c>
      <c r="S24" s="17">
        <v>0</v>
      </c>
      <c r="T24" s="17">
        <v>0</v>
      </c>
      <c r="U24" s="17">
        <v>4</v>
      </c>
      <c r="V24" s="17">
        <v>12</v>
      </c>
    </row>
    <row r="25" spans="2:22" ht="20.100000000000001" customHeight="1" thickBot="1" x14ac:dyDescent="0.25">
      <c r="B25" s="5" t="s">
        <v>248</v>
      </c>
      <c r="C25" s="17">
        <v>1</v>
      </c>
      <c r="D25" s="17">
        <v>1</v>
      </c>
      <c r="E25" s="17">
        <v>0</v>
      </c>
      <c r="F25" s="17">
        <v>0</v>
      </c>
      <c r="G25" s="17">
        <v>3</v>
      </c>
      <c r="H25" s="17">
        <v>0</v>
      </c>
      <c r="I25" s="17">
        <v>3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5</v>
      </c>
    </row>
    <row r="27" spans="2:22" ht="20.100000000000001" customHeight="1" thickBot="1" x14ac:dyDescent="0.25">
      <c r="B27" s="4" t="s">
        <v>250</v>
      </c>
      <c r="C27" s="17">
        <v>4</v>
      </c>
      <c r="D27" s="17">
        <v>0</v>
      </c>
      <c r="E27" s="17">
        <v>0</v>
      </c>
      <c r="F27" s="17">
        <v>4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2</v>
      </c>
      <c r="R27" s="17">
        <v>2</v>
      </c>
      <c r="S27" s="17">
        <v>0</v>
      </c>
      <c r="T27" s="17">
        <v>0</v>
      </c>
      <c r="U27" s="17">
        <v>1</v>
      </c>
      <c r="V27" s="17">
        <v>7</v>
      </c>
    </row>
    <row r="28" spans="2:22" ht="20.100000000000001" customHeight="1" thickBot="1" x14ac:dyDescent="0.25">
      <c r="B28" s="4" t="s">
        <v>251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4</v>
      </c>
      <c r="D29" s="17">
        <v>0</v>
      </c>
      <c r="E29" s="17">
        <v>4</v>
      </c>
      <c r="F29" s="17">
        <v>0</v>
      </c>
      <c r="G29" s="17">
        <v>4</v>
      </c>
      <c r="H29" s="17">
        <v>0</v>
      </c>
      <c r="I29" s="17">
        <v>4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1</v>
      </c>
      <c r="R29" s="17">
        <v>1</v>
      </c>
      <c r="S29" s="17">
        <v>0</v>
      </c>
      <c r="T29" s="17">
        <v>0</v>
      </c>
      <c r="U29" s="17">
        <v>1</v>
      </c>
      <c r="V29" s="17">
        <v>9</v>
      </c>
    </row>
    <row r="30" spans="2:22" ht="20.100000000000001" customHeight="1" thickBot="1" x14ac:dyDescent="0.25">
      <c r="B30" s="4" t="s">
        <v>253</v>
      </c>
      <c r="C30" s="17">
        <v>1</v>
      </c>
      <c r="D30" s="17">
        <v>0</v>
      </c>
      <c r="E30" s="17">
        <v>1</v>
      </c>
      <c r="F30" s="17">
        <v>0</v>
      </c>
      <c r="G30" s="17">
        <v>1</v>
      </c>
      <c r="H30" s="17">
        <v>0</v>
      </c>
      <c r="I30" s="17">
        <v>2</v>
      </c>
      <c r="J30" s="17">
        <v>4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1</v>
      </c>
      <c r="V30" s="17">
        <v>0</v>
      </c>
    </row>
    <row r="31" spans="2:22" ht="20.100000000000001" customHeight="1" thickBot="1" x14ac:dyDescent="0.25">
      <c r="B31" s="4" t="s">
        <v>635</v>
      </c>
      <c r="C31" s="17">
        <v>4</v>
      </c>
      <c r="D31" s="17">
        <v>1</v>
      </c>
      <c r="E31" s="17">
        <v>0</v>
      </c>
      <c r="F31" s="17">
        <v>3</v>
      </c>
      <c r="G31" s="17">
        <v>3</v>
      </c>
      <c r="H31" s="17">
        <v>0</v>
      </c>
      <c r="I31" s="17">
        <v>3</v>
      </c>
      <c r="J31" s="17">
        <v>3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1</v>
      </c>
      <c r="R31" s="17">
        <v>3</v>
      </c>
      <c r="S31" s="17">
        <v>0</v>
      </c>
      <c r="T31" s="17">
        <v>0</v>
      </c>
      <c r="U31" s="17">
        <v>2</v>
      </c>
      <c r="V31" s="17">
        <v>12</v>
      </c>
    </row>
    <row r="32" spans="2:22" ht="20.100000000000001" customHeight="1" thickBot="1" x14ac:dyDescent="0.25">
      <c r="B32" s="4" t="s">
        <v>254</v>
      </c>
      <c r="C32" s="17">
        <v>1</v>
      </c>
      <c r="D32" s="17">
        <v>1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3</v>
      </c>
      <c r="D35" s="17">
        <v>0</v>
      </c>
      <c r="E35" s="17">
        <v>0</v>
      </c>
      <c r="F35" s="17">
        <v>3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2</v>
      </c>
      <c r="R35" s="17">
        <v>2</v>
      </c>
      <c r="S35" s="17">
        <v>0</v>
      </c>
      <c r="T35" s="17">
        <v>0</v>
      </c>
      <c r="U35" s="17">
        <v>0</v>
      </c>
      <c r="V35" s="17">
        <v>3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5</v>
      </c>
      <c r="D37" s="17">
        <v>0</v>
      </c>
      <c r="E37" s="17">
        <v>5</v>
      </c>
      <c r="F37" s="17">
        <v>0</v>
      </c>
      <c r="G37" s="17">
        <v>3</v>
      </c>
      <c r="H37" s="17">
        <v>0</v>
      </c>
      <c r="I37" s="17">
        <v>0</v>
      </c>
      <c r="J37" s="17">
        <v>3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6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2</v>
      </c>
      <c r="D39" s="17">
        <v>0</v>
      </c>
      <c r="E39" s="17">
        <v>2</v>
      </c>
      <c r="F39" s="17">
        <v>0</v>
      </c>
      <c r="G39" s="17">
        <v>2</v>
      </c>
      <c r="H39" s="17">
        <v>0</v>
      </c>
      <c r="I39" s="17">
        <v>2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2</v>
      </c>
      <c r="S39" s="17">
        <v>0</v>
      </c>
      <c r="T39" s="17">
        <v>0</v>
      </c>
      <c r="U39" s="17">
        <v>0</v>
      </c>
      <c r="V39" s="17">
        <v>5</v>
      </c>
    </row>
    <row r="40" spans="2:22" ht="20.100000000000001" customHeight="1" thickBot="1" x14ac:dyDescent="0.25">
      <c r="B40" s="4" t="s">
        <v>170</v>
      </c>
      <c r="C40" s="17">
        <v>14</v>
      </c>
      <c r="D40" s="17">
        <v>0</v>
      </c>
      <c r="E40" s="17">
        <v>14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2</v>
      </c>
      <c r="R40" s="17">
        <v>2</v>
      </c>
      <c r="S40" s="17">
        <v>0</v>
      </c>
      <c r="T40" s="17">
        <v>0</v>
      </c>
      <c r="U40" s="17">
        <v>2</v>
      </c>
      <c r="V40" s="17">
        <v>3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1</v>
      </c>
      <c r="D42" s="17">
        <v>0</v>
      </c>
      <c r="E42" s="17">
        <v>1</v>
      </c>
      <c r="F42" s="17">
        <v>0</v>
      </c>
      <c r="G42" s="17">
        <v>1</v>
      </c>
      <c r="H42" s="17">
        <v>0</v>
      </c>
      <c r="I42" s="17">
        <v>1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</v>
      </c>
      <c r="R42" s="17">
        <v>1</v>
      </c>
      <c r="S42" s="17">
        <v>0</v>
      </c>
      <c r="T42" s="17">
        <v>2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3</v>
      </c>
      <c r="D43" s="17">
        <v>3</v>
      </c>
      <c r="E43" s="17">
        <v>0</v>
      </c>
      <c r="F43" s="17">
        <v>0</v>
      </c>
      <c r="G43" s="17">
        <v>2</v>
      </c>
      <c r="H43" s="17">
        <v>0</v>
      </c>
      <c r="I43" s="17">
        <v>3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1</v>
      </c>
      <c r="S43" s="17">
        <v>0</v>
      </c>
      <c r="T43" s="17">
        <v>0</v>
      </c>
      <c r="U43" s="17">
        <v>1</v>
      </c>
      <c r="V43" s="17">
        <v>2</v>
      </c>
    </row>
    <row r="44" spans="2:22" ht="20.100000000000001" customHeight="1" thickBot="1" x14ac:dyDescent="0.25">
      <c r="B44" s="4" t="s">
        <v>637</v>
      </c>
      <c r="C44" s="17">
        <v>1</v>
      </c>
      <c r="D44" s="17">
        <v>0</v>
      </c>
      <c r="E44" s="17">
        <v>1</v>
      </c>
      <c r="F44" s="17">
        <v>0</v>
      </c>
      <c r="G44" s="17">
        <v>1</v>
      </c>
      <c r="H44" s="17">
        <v>0</v>
      </c>
      <c r="I44" s="17">
        <v>1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2</v>
      </c>
    </row>
    <row r="45" spans="2:22" ht="20.100000000000001" customHeight="1" thickBot="1" x14ac:dyDescent="0.25">
      <c r="B45" s="4" t="s">
        <v>264</v>
      </c>
      <c r="C45" s="17">
        <v>3</v>
      </c>
      <c r="D45" s="17">
        <v>0</v>
      </c>
      <c r="E45" s="17">
        <v>0</v>
      </c>
      <c r="F45" s="17">
        <v>3</v>
      </c>
      <c r="G45" s="17">
        <v>2</v>
      </c>
      <c r="H45" s="17">
        <v>0</v>
      </c>
      <c r="I45" s="17">
        <v>2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3</v>
      </c>
    </row>
    <row r="46" spans="2:22" ht="20.100000000000001" customHeight="1" thickBot="1" x14ac:dyDescent="0.25">
      <c r="B46" s="4" t="s">
        <v>265</v>
      </c>
      <c r="C46" s="17">
        <v>1</v>
      </c>
      <c r="D46" s="17">
        <v>0</v>
      </c>
      <c r="E46" s="17">
        <v>1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5</v>
      </c>
    </row>
    <row r="47" spans="2:22" ht="20.100000000000001" customHeight="1" thickBot="1" x14ac:dyDescent="0.25">
      <c r="B47" s="4" t="s">
        <v>171</v>
      </c>
      <c r="C47" s="17">
        <v>51</v>
      </c>
      <c r="D47" s="17">
        <v>43</v>
      </c>
      <c r="E47" s="17">
        <v>8</v>
      </c>
      <c r="F47" s="17">
        <v>0</v>
      </c>
      <c r="G47" s="17">
        <v>34</v>
      </c>
      <c r="H47" s="17">
        <v>0</v>
      </c>
      <c r="I47" s="17">
        <v>34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46</v>
      </c>
      <c r="R47" s="17">
        <v>46</v>
      </c>
      <c r="S47" s="17">
        <v>0</v>
      </c>
      <c r="T47" s="17">
        <v>1</v>
      </c>
      <c r="U47" s="17">
        <v>58</v>
      </c>
      <c r="V47" s="17">
        <v>101</v>
      </c>
    </row>
    <row r="48" spans="2:22" ht="20.100000000000001" customHeight="1" thickBot="1" x14ac:dyDescent="0.25">
      <c r="B48" s="4" t="s">
        <v>266</v>
      </c>
      <c r="C48" s="17">
        <v>5</v>
      </c>
      <c r="D48" s="17">
        <v>1</v>
      </c>
      <c r="E48" s="17">
        <v>0</v>
      </c>
      <c r="F48" s="17">
        <v>4</v>
      </c>
      <c r="G48" s="17">
        <v>4</v>
      </c>
      <c r="H48" s="17">
        <v>0</v>
      </c>
      <c r="I48" s="17">
        <v>3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2</v>
      </c>
      <c r="R48" s="17">
        <v>2</v>
      </c>
      <c r="S48" s="17">
        <v>0</v>
      </c>
      <c r="T48" s="17">
        <v>1</v>
      </c>
      <c r="U48" s="17">
        <v>1</v>
      </c>
      <c r="V48" s="17">
        <v>4</v>
      </c>
    </row>
    <row r="49" spans="2:22" ht="20.100000000000001" customHeight="1" thickBot="1" x14ac:dyDescent="0.25">
      <c r="B49" s="4" t="s">
        <v>267</v>
      </c>
      <c r="C49" s="17">
        <v>1</v>
      </c>
      <c r="D49" s="17">
        <v>0</v>
      </c>
      <c r="E49" s="17">
        <v>1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</row>
    <row r="50" spans="2:22" ht="20.100000000000001" customHeight="1" thickBot="1" x14ac:dyDescent="0.25">
      <c r="B50" s="4" t="s">
        <v>268</v>
      </c>
      <c r="C50" s="17">
        <v>1</v>
      </c>
      <c r="D50" s="17">
        <v>0</v>
      </c>
      <c r="E50" s="17">
        <v>1</v>
      </c>
      <c r="F50" s="17">
        <v>0</v>
      </c>
      <c r="G50" s="17">
        <v>1</v>
      </c>
      <c r="H50" s="17">
        <v>0</v>
      </c>
      <c r="I50" s="17">
        <v>1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1</v>
      </c>
      <c r="S50" s="17">
        <v>0</v>
      </c>
      <c r="T50" s="17">
        <v>0</v>
      </c>
      <c r="U50" s="17">
        <v>0</v>
      </c>
      <c r="V50" s="17">
        <v>4</v>
      </c>
    </row>
    <row r="51" spans="2:22" ht="20.100000000000001" customHeight="1" thickBot="1" x14ac:dyDescent="0.25">
      <c r="B51" s="4" t="s">
        <v>269</v>
      </c>
      <c r="C51" s="17">
        <v>4</v>
      </c>
      <c r="D51" s="17">
        <v>1</v>
      </c>
      <c r="E51" s="17">
        <v>3</v>
      </c>
      <c r="F51" s="17">
        <v>0</v>
      </c>
      <c r="G51" s="17">
        <v>6</v>
      </c>
      <c r="H51" s="17">
        <v>0</v>
      </c>
      <c r="I51" s="17">
        <v>6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6</v>
      </c>
    </row>
    <row r="52" spans="2:22" ht="20.100000000000001" customHeight="1" thickBot="1" x14ac:dyDescent="0.25">
      <c r="B52" s="4" t="s">
        <v>270</v>
      </c>
      <c r="C52" s="17">
        <v>1</v>
      </c>
      <c r="D52" s="17">
        <v>0</v>
      </c>
      <c r="E52" s="17">
        <v>1</v>
      </c>
      <c r="F52" s="17">
        <v>0</v>
      </c>
      <c r="G52" s="17">
        <v>1</v>
      </c>
      <c r="H52" s="17">
        <v>0</v>
      </c>
      <c r="I52" s="17">
        <v>1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1</v>
      </c>
      <c r="R52" s="17">
        <v>1</v>
      </c>
      <c r="S52" s="17">
        <v>0</v>
      </c>
      <c r="T52" s="17">
        <v>0</v>
      </c>
      <c r="U52" s="17">
        <v>0</v>
      </c>
      <c r="V52" s="17">
        <v>1</v>
      </c>
    </row>
    <row r="53" spans="2:22" ht="20.100000000000001" customHeight="1" thickBot="1" x14ac:dyDescent="0.25">
      <c r="B53" s="4" t="s">
        <v>271</v>
      </c>
      <c r="C53" s="17">
        <v>2</v>
      </c>
      <c r="D53" s="17">
        <v>2</v>
      </c>
      <c r="E53" s="17">
        <v>0</v>
      </c>
      <c r="F53" s="17">
        <v>0</v>
      </c>
      <c r="G53" s="17">
        <v>2</v>
      </c>
      <c r="H53" s="17">
        <v>0</v>
      </c>
      <c r="I53" s="17">
        <v>2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2</v>
      </c>
      <c r="V53" s="17">
        <v>5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1</v>
      </c>
      <c r="D55" s="17">
        <v>0</v>
      </c>
      <c r="E55" s="17">
        <v>1</v>
      </c>
      <c r="F55" s="17">
        <v>0</v>
      </c>
      <c r="G55" s="17">
        <v>1</v>
      </c>
      <c r="H55" s="17">
        <v>0</v>
      </c>
      <c r="I55" s="17">
        <v>1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</row>
    <row r="56" spans="2:22" ht="20.100000000000001" customHeight="1" thickBot="1" x14ac:dyDescent="0.25">
      <c r="B56" s="4" t="s">
        <v>273</v>
      </c>
      <c r="C56" s="17">
        <v>5</v>
      </c>
      <c r="D56" s="17">
        <v>1</v>
      </c>
      <c r="E56" s="17">
        <v>2</v>
      </c>
      <c r="F56" s="17">
        <v>2</v>
      </c>
      <c r="G56" s="17">
        <v>2</v>
      </c>
      <c r="H56" s="17">
        <v>0</v>
      </c>
      <c r="I56" s="17">
        <v>2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2</v>
      </c>
      <c r="D57" s="17">
        <v>2</v>
      </c>
      <c r="E57" s="17">
        <v>0</v>
      </c>
      <c r="F57" s="17">
        <v>0</v>
      </c>
      <c r="G57" s="17">
        <v>2</v>
      </c>
      <c r="H57" s="17">
        <v>0</v>
      </c>
      <c r="I57" s="17">
        <v>2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3</v>
      </c>
    </row>
    <row r="58" spans="2:22" ht="20.100000000000001" customHeight="1" thickBot="1" x14ac:dyDescent="0.25">
      <c r="B58" s="4" t="s">
        <v>275</v>
      </c>
      <c r="C58" s="17">
        <v>6</v>
      </c>
      <c r="D58" s="17">
        <v>0</v>
      </c>
      <c r="E58" s="17">
        <v>6</v>
      </c>
      <c r="F58" s="17">
        <v>0</v>
      </c>
      <c r="G58" s="17">
        <v>3</v>
      </c>
      <c r="H58" s="17">
        <v>0</v>
      </c>
      <c r="I58" s="17">
        <v>3</v>
      </c>
      <c r="J58" s="17">
        <v>1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20</v>
      </c>
    </row>
    <row r="59" spans="2:22" ht="20.100000000000001" customHeight="1" thickBot="1" x14ac:dyDescent="0.25">
      <c r="B59" s="4" t="s">
        <v>276</v>
      </c>
      <c r="C59" s="17">
        <v>5</v>
      </c>
      <c r="D59" s="17">
        <v>2</v>
      </c>
      <c r="E59" s="17">
        <v>1</v>
      </c>
      <c r="F59" s="17">
        <v>2</v>
      </c>
      <c r="G59" s="17">
        <v>1</v>
      </c>
      <c r="H59" s="17">
        <v>0</v>
      </c>
      <c r="I59" s="17">
        <v>1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1</v>
      </c>
      <c r="S59" s="17">
        <v>0</v>
      </c>
      <c r="T59" s="17">
        <v>0</v>
      </c>
      <c r="U59" s="17">
        <v>1</v>
      </c>
      <c r="V59" s="17">
        <v>6</v>
      </c>
    </row>
    <row r="60" spans="2:22" ht="20.100000000000001" customHeight="1" thickBot="1" x14ac:dyDescent="0.25">
      <c r="B60" s="4" t="s">
        <v>173</v>
      </c>
      <c r="C60" s="17">
        <v>5</v>
      </c>
      <c r="D60" s="17">
        <v>0</v>
      </c>
      <c r="E60" s="17">
        <v>5</v>
      </c>
      <c r="F60" s="17">
        <v>0</v>
      </c>
      <c r="G60" s="17">
        <v>1</v>
      </c>
      <c r="H60" s="17">
        <v>0</v>
      </c>
      <c r="I60" s="17">
        <v>1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1</v>
      </c>
      <c r="R60" s="17">
        <v>1</v>
      </c>
      <c r="S60" s="17">
        <v>0</v>
      </c>
      <c r="T60" s="17">
        <v>3</v>
      </c>
      <c r="U60" s="17">
        <v>0</v>
      </c>
      <c r="V60" s="17">
        <v>5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4</v>
      </c>
    </row>
    <row r="63" spans="2:22" ht="20.100000000000001" customHeight="1" thickBot="1" x14ac:dyDescent="0.25">
      <c r="B63" s="4" t="s">
        <v>279</v>
      </c>
      <c r="C63" s="17">
        <v>3</v>
      </c>
      <c r="D63" s="17">
        <v>2</v>
      </c>
      <c r="E63" s="17">
        <v>1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3</v>
      </c>
      <c r="D65" s="17">
        <v>0</v>
      </c>
      <c r="E65" s="17">
        <v>3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2</v>
      </c>
      <c r="V65" s="17">
        <v>13</v>
      </c>
    </row>
    <row r="66" spans="2:22" ht="20.100000000000001" customHeight="1" thickBot="1" x14ac:dyDescent="0.25">
      <c r="B66" s="4" t="s">
        <v>282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1</v>
      </c>
    </row>
    <row r="67" spans="2:22" ht="20.100000000000001" customHeight="1" thickBot="1" x14ac:dyDescent="0.25">
      <c r="B67" s="4" t="s">
        <v>283</v>
      </c>
      <c r="C67" s="17">
        <v>3</v>
      </c>
      <c r="D67" s="17">
        <v>3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1</v>
      </c>
      <c r="V67" s="17">
        <v>1</v>
      </c>
    </row>
    <row r="68" spans="2:22" ht="20.100000000000001" customHeight="1" thickBot="1" x14ac:dyDescent="0.25">
      <c r="B68" s="4" t="s">
        <v>284</v>
      </c>
      <c r="C68" s="17">
        <v>2</v>
      </c>
      <c r="D68" s="17">
        <v>2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1</v>
      </c>
    </row>
    <row r="69" spans="2:22" ht="20.100000000000001" customHeight="1" thickBot="1" x14ac:dyDescent="0.25">
      <c r="B69" s="4" t="s">
        <v>285</v>
      </c>
      <c r="C69" s="17">
        <v>1</v>
      </c>
      <c r="D69" s="17">
        <v>1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1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2</v>
      </c>
      <c r="D70" s="17">
        <v>2</v>
      </c>
      <c r="E70" s="17">
        <v>0</v>
      </c>
      <c r="F70" s="17">
        <v>0</v>
      </c>
      <c r="G70" s="17">
        <v>2</v>
      </c>
      <c r="H70" s="17">
        <v>0</v>
      </c>
      <c r="I70" s="17">
        <v>1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2</v>
      </c>
      <c r="V70" s="17">
        <v>1</v>
      </c>
    </row>
    <row r="71" spans="2:22" ht="20.100000000000001" customHeight="1" thickBot="1" x14ac:dyDescent="0.25">
      <c r="B71" s="4" t="s">
        <v>638</v>
      </c>
      <c r="C71" s="17">
        <v>1</v>
      </c>
      <c r="D71" s="17">
        <v>1</v>
      </c>
      <c r="E71" s="17">
        <v>0</v>
      </c>
      <c r="F71" s="17">
        <v>0</v>
      </c>
      <c r="G71" s="17">
        <v>1</v>
      </c>
      <c r="H71" s="17">
        <v>0</v>
      </c>
      <c r="I71" s="17">
        <v>3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4</v>
      </c>
    </row>
    <row r="72" spans="2:22" ht="20.100000000000001" customHeight="1" thickBot="1" x14ac:dyDescent="0.25">
      <c r="B72" s="4" t="s">
        <v>174</v>
      </c>
      <c r="C72" s="17">
        <v>25</v>
      </c>
      <c r="D72" s="17">
        <v>10</v>
      </c>
      <c r="E72" s="17">
        <v>15</v>
      </c>
      <c r="F72" s="17">
        <v>0</v>
      </c>
      <c r="G72" s="17">
        <v>1</v>
      </c>
      <c r="H72" s="17">
        <v>0</v>
      </c>
      <c r="I72" s="17">
        <v>1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9</v>
      </c>
      <c r="R72" s="17">
        <v>13</v>
      </c>
      <c r="S72" s="17">
        <v>0</v>
      </c>
      <c r="T72" s="17">
        <v>0</v>
      </c>
      <c r="U72" s="17">
        <v>6</v>
      </c>
      <c r="V72" s="17">
        <v>18</v>
      </c>
    </row>
    <row r="73" spans="2:22" ht="20.100000000000001" customHeight="1" thickBot="1" x14ac:dyDescent="0.25">
      <c r="B73" s="4" t="s">
        <v>287</v>
      </c>
      <c r="C73" s="17">
        <v>3</v>
      </c>
      <c r="D73" s="17">
        <v>1</v>
      </c>
      <c r="E73" s="17">
        <v>1</v>
      </c>
      <c r="F73" s="17">
        <v>1</v>
      </c>
      <c r="G73" s="17">
        <v>3</v>
      </c>
      <c r="H73" s="17">
        <v>0</v>
      </c>
      <c r="I73" s="17">
        <v>2</v>
      </c>
      <c r="J73" s="17">
        <v>2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</v>
      </c>
      <c r="R73" s="17">
        <v>1</v>
      </c>
      <c r="S73" s="17">
        <v>0</v>
      </c>
      <c r="T73" s="17">
        <v>0</v>
      </c>
      <c r="U73" s="17">
        <v>1</v>
      </c>
      <c r="V73" s="17">
        <v>1</v>
      </c>
    </row>
    <row r="74" spans="2:22" ht="20.100000000000001" customHeight="1" thickBot="1" x14ac:dyDescent="0.25">
      <c r="B74" s="4" t="s">
        <v>288</v>
      </c>
      <c r="C74" s="17">
        <v>6</v>
      </c>
      <c r="D74" s="17">
        <v>0</v>
      </c>
      <c r="E74" s="17">
        <v>0</v>
      </c>
      <c r="F74" s="17">
        <v>6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1</v>
      </c>
      <c r="R74" s="17">
        <v>1</v>
      </c>
      <c r="S74" s="17">
        <v>0</v>
      </c>
      <c r="T74" s="17">
        <v>0</v>
      </c>
      <c r="U74" s="17">
        <v>1</v>
      </c>
      <c r="V74" s="17">
        <v>5</v>
      </c>
    </row>
    <row r="75" spans="2:22" ht="20.100000000000001" customHeight="1" thickBot="1" x14ac:dyDescent="0.25">
      <c r="B75" s="4" t="s">
        <v>289</v>
      </c>
      <c r="C75" s="17">
        <v>19</v>
      </c>
      <c r="D75" s="17">
        <v>7</v>
      </c>
      <c r="E75" s="17">
        <v>12</v>
      </c>
      <c r="F75" s="17">
        <v>0</v>
      </c>
      <c r="G75" s="17">
        <v>12</v>
      </c>
      <c r="H75" s="17">
        <v>0</v>
      </c>
      <c r="I75" s="17">
        <v>11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11</v>
      </c>
      <c r="R75" s="17">
        <v>11</v>
      </c>
      <c r="S75" s="17">
        <v>0</v>
      </c>
      <c r="T75" s="17">
        <v>1</v>
      </c>
      <c r="U75" s="17">
        <v>0</v>
      </c>
      <c r="V75" s="17">
        <v>17</v>
      </c>
    </row>
    <row r="76" spans="2:22" ht="20.100000000000001" customHeight="1" thickBot="1" x14ac:dyDescent="0.25">
      <c r="B76" s="4" t="s">
        <v>290</v>
      </c>
      <c r="C76" s="17">
        <v>5</v>
      </c>
      <c r="D76" s="17">
        <v>0</v>
      </c>
      <c r="E76" s="17">
        <v>0</v>
      </c>
      <c r="F76" s="17">
        <v>5</v>
      </c>
      <c r="G76" s="17">
        <v>5</v>
      </c>
      <c r="H76" s="17">
        <v>0</v>
      </c>
      <c r="I76" s="17">
        <v>5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1</v>
      </c>
      <c r="V76" s="17">
        <v>6</v>
      </c>
    </row>
    <row r="77" spans="2:22" ht="20.100000000000001" customHeight="1" thickBot="1" x14ac:dyDescent="0.25">
      <c r="B77" s="4" t="s">
        <v>291</v>
      </c>
      <c r="C77" s="17">
        <v>1</v>
      </c>
      <c r="D77" s="17">
        <v>0</v>
      </c>
      <c r="E77" s="17">
        <v>0</v>
      </c>
      <c r="F77" s="17">
        <v>1</v>
      </c>
      <c r="G77" s="17">
        <v>2</v>
      </c>
      <c r="H77" s="17">
        <v>0</v>
      </c>
      <c r="I77" s="17">
        <v>2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3</v>
      </c>
      <c r="D78" s="17">
        <v>2</v>
      </c>
      <c r="E78" s="17">
        <v>0</v>
      </c>
      <c r="F78" s="17">
        <v>1</v>
      </c>
      <c r="G78" s="17">
        <v>2</v>
      </c>
      <c r="H78" s="17">
        <v>0</v>
      </c>
      <c r="I78" s="17">
        <v>2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1</v>
      </c>
      <c r="V78" s="17">
        <v>2</v>
      </c>
    </row>
    <row r="79" spans="2:22" ht="20.100000000000001" customHeight="1" thickBot="1" x14ac:dyDescent="0.25">
      <c r="B79" s="4" t="s">
        <v>293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</row>
    <row r="80" spans="2:22" ht="20.100000000000001" customHeight="1" thickBot="1" x14ac:dyDescent="0.25">
      <c r="B80" s="4" t="s">
        <v>294</v>
      </c>
      <c r="C80" s="17">
        <v>1</v>
      </c>
      <c r="D80" s="17">
        <v>0</v>
      </c>
      <c r="E80" s="17">
        <v>1</v>
      </c>
      <c r="F80" s="17">
        <v>0</v>
      </c>
      <c r="G80" s="17">
        <v>1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1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6</v>
      </c>
      <c r="D81" s="17">
        <v>3</v>
      </c>
      <c r="E81" s="17">
        <v>3</v>
      </c>
      <c r="F81" s="17">
        <v>0</v>
      </c>
      <c r="G81" s="17">
        <v>1</v>
      </c>
      <c r="H81" s="17">
        <v>0</v>
      </c>
      <c r="I81" s="17">
        <v>1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1</v>
      </c>
      <c r="R81" s="17">
        <v>1</v>
      </c>
      <c r="S81" s="17">
        <v>0</v>
      </c>
      <c r="T81" s="17">
        <v>0</v>
      </c>
      <c r="U81" s="17">
        <v>1</v>
      </c>
      <c r="V81" s="17">
        <v>2</v>
      </c>
    </row>
    <row r="82" spans="2:22" ht="20.100000000000001" customHeight="1" thickBot="1" x14ac:dyDescent="0.25">
      <c r="B82" s="4" t="s">
        <v>296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1</v>
      </c>
      <c r="R82" s="17">
        <v>1</v>
      </c>
      <c r="S82" s="17">
        <v>0</v>
      </c>
      <c r="T82" s="17">
        <v>0</v>
      </c>
      <c r="U82" s="17">
        <v>1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1</v>
      </c>
      <c r="V83" s="17">
        <v>1</v>
      </c>
    </row>
    <row r="84" spans="2:22" ht="20.100000000000001" customHeight="1" thickBot="1" x14ac:dyDescent="0.25">
      <c r="B84" s="4" t="s">
        <v>298</v>
      </c>
      <c r="C84" s="17">
        <v>6</v>
      </c>
      <c r="D84" s="17">
        <v>1</v>
      </c>
      <c r="E84" s="17">
        <v>2</v>
      </c>
      <c r="F84" s="17">
        <v>3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1</v>
      </c>
      <c r="R84" s="17">
        <v>1</v>
      </c>
      <c r="S84" s="17">
        <v>0</v>
      </c>
      <c r="T84" s="17">
        <v>0</v>
      </c>
      <c r="U84" s="17">
        <v>3</v>
      </c>
      <c r="V84" s="17">
        <v>0</v>
      </c>
    </row>
    <row r="85" spans="2:22" ht="20.100000000000001" customHeight="1" thickBot="1" x14ac:dyDescent="0.25">
      <c r="B85" s="4" t="s">
        <v>299</v>
      </c>
      <c r="C85" s="17">
        <v>7</v>
      </c>
      <c r="D85" s="17">
        <v>5</v>
      </c>
      <c r="E85" s="17">
        <v>2</v>
      </c>
      <c r="F85" s="17">
        <v>0</v>
      </c>
      <c r="G85" s="17">
        <v>3</v>
      </c>
      <c r="H85" s="17">
        <v>0</v>
      </c>
      <c r="I85" s="17">
        <v>3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2</v>
      </c>
      <c r="V85" s="17">
        <v>2</v>
      </c>
    </row>
    <row r="86" spans="2:22" ht="20.100000000000001" customHeight="1" thickBot="1" x14ac:dyDescent="0.25">
      <c r="B86" s="4" t="s">
        <v>300</v>
      </c>
      <c r="C86" s="17">
        <v>6</v>
      </c>
      <c r="D86" s="17">
        <v>0</v>
      </c>
      <c r="E86" s="17">
        <v>0</v>
      </c>
      <c r="F86" s="17">
        <v>6</v>
      </c>
      <c r="G86" s="17">
        <v>1</v>
      </c>
      <c r="H86" s="17">
        <v>0</v>
      </c>
      <c r="I86" s="17">
        <v>2</v>
      </c>
      <c r="J86" s="17">
        <v>6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1</v>
      </c>
      <c r="V86" s="17">
        <v>4</v>
      </c>
    </row>
    <row r="87" spans="2:22" ht="20.100000000000001" customHeight="1" thickBot="1" x14ac:dyDescent="0.25">
      <c r="B87" s="4" t="s">
        <v>175</v>
      </c>
      <c r="C87" s="17">
        <v>52</v>
      </c>
      <c r="D87" s="17">
        <v>33</v>
      </c>
      <c r="E87" s="17">
        <v>19</v>
      </c>
      <c r="F87" s="17">
        <v>0</v>
      </c>
      <c r="G87" s="17">
        <v>7</v>
      </c>
      <c r="H87" s="17">
        <v>0</v>
      </c>
      <c r="I87" s="17">
        <v>7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22</v>
      </c>
      <c r="R87" s="17">
        <v>22</v>
      </c>
      <c r="S87" s="17">
        <v>0</v>
      </c>
      <c r="T87" s="17">
        <v>5</v>
      </c>
      <c r="U87" s="17">
        <v>22</v>
      </c>
      <c r="V87" s="17">
        <v>25</v>
      </c>
    </row>
    <row r="88" spans="2:22" ht="20.100000000000001" customHeight="1" thickBot="1" x14ac:dyDescent="0.25">
      <c r="B88" s="4" t="s">
        <v>301</v>
      </c>
      <c r="C88" s="17">
        <v>1</v>
      </c>
      <c r="D88" s="17">
        <v>1</v>
      </c>
      <c r="E88" s="17">
        <v>0</v>
      </c>
      <c r="F88" s="17">
        <v>0</v>
      </c>
      <c r="G88" s="17">
        <v>1</v>
      </c>
      <c r="H88" s="17">
        <v>0</v>
      </c>
      <c r="I88" s="17">
        <v>1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</row>
    <row r="89" spans="2:22" ht="20.100000000000001" customHeight="1" thickBot="1" x14ac:dyDescent="0.25">
      <c r="B89" s="4" t="s">
        <v>302</v>
      </c>
      <c r="C89" s="17">
        <v>4</v>
      </c>
      <c r="D89" s="17">
        <v>0</v>
      </c>
      <c r="E89" s="17">
        <v>4</v>
      </c>
      <c r="F89" s="17">
        <v>0</v>
      </c>
      <c r="G89" s="17">
        <v>1</v>
      </c>
      <c r="H89" s="17">
        <v>0</v>
      </c>
      <c r="I89" s="17">
        <v>1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1</v>
      </c>
      <c r="V89" s="17">
        <v>1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2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4</v>
      </c>
      <c r="D91" s="17">
        <v>2</v>
      </c>
      <c r="E91" s="17">
        <v>1</v>
      </c>
      <c r="F91" s="17">
        <v>1</v>
      </c>
      <c r="G91" s="17">
        <v>2</v>
      </c>
      <c r="H91" s="17">
        <v>0</v>
      </c>
      <c r="I91" s="17">
        <v>1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1</v>
      </c>
      <c r="U91" s="17">
        <v>0</v>
      </c>
      <c r="V91" s="17">
        <v>1</v>
      </c>
    </row>
    <row r="92" spans="2:22" ht="20.100000000000001" customHeight="1" thickBot="1" x14ac:dyDescent="0.25">
      <c r="B92" s="4" t="s">
        <v>305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2</v>
      </c>
    </row>
    <row r="93" spans="2:22" ht="20.100000000000001" customHeight="1" thickBot="1" x14ac:dyDescent="0.25">
      <c r="B93" s="4" t="s">
        <v>306</v>
      </c>
      <c r="C93" s="17">
        <v>9</v>
      </c>
      <c r="D93" s="17">
        <v>0</v>
      </c>
      <c r="E93" s="17">
        <v>9</v>
      </c>
      <c r="F93" s="17">
        <v>0</v>
      </c>
      <c r="G93" s="17">
        <v>3</v>
      </c>
      <c r="H93" s="17">
        <v>0</v>
      </c>
      <c r="I93" s="17">
        <v>3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4</v>
      </c>
      <c r="S93" s="17">
        <v>0</v>
      </c>
      <c r="T93" s="17">
        <v>0</v>
      </c>
      <c r="U93" s="17">
        <v>2</v>
      </c>
      <c r="V93" s="17">
        <v>7</v>
      </c>
    </row>
    <row r="94" spans="2:22" ht="20.100000000000001" customHeight="1" thickBot="1" x14ac:dyDescent="0.25">
      <c r="B94" s="4" t="s">
        <v>307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1</v>
      </c>
      <c r="R94" s="17">
        <v>1</v>
      </c>
      <c r="S94" s="17">
        <v>0</v>
      </c>
      <c r="T94" s="17">
        <v>1</v>
      </c>
      <c r="U94" s="17">
        <v>0</v>
      </c>
      <c r="V94" s="17">
        <v>6</v>
      </c>
    </row>
    <row r="95" spans="2:22" ht="20.100000000000001" customHeight="1" thickBot="1" x14ac:dyDescent="0.25">
      <c r="B95" s="4" t="s">
        <v>308</v>
      </c>
      <c r="C95" s="17">
        <v>4</v>
      </c>
      <c r="D95" s="17">
        <v>0</v>
      </c>
      <c r="E95" s="17">
        <v>0</v>
      </c>
      <c r="F95" s="17">
        <v>4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3</v>
      </c>
      <c r="S95" s="17">
        <v>0</v>
      </c>
      <c r="T95" s="17">
        <v>0</v>
      </c>
      <c r="U95" s="17">
        <v>0</v>
      </c>
      <c r="V95" s="17">
        <v>2</v>
      </c>
    </row>
    <row r="96" spans="2:22" ht="20.100000000000001" customHeight="1" thickBot="1" x14ac:dyDescent="0.25">
      <c r="B96" s="4" t="s">
        <v>309</v>
      </c>
      <c r="C96" s="17">
        <v>8</v>
      </c>
      <c r="D96" s="17">
        <v>0</v>
      </c>
      <c r="E96" s="17">
        <v>0</v>
      </c>
      <c r="F96" s="17">
        <v>8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</row>
    <row r="98" spans="2:22" ht="20.100000000000001" customHeight="1" thickBot="1" x14ac:dyDescent="0.25">
      <c r="B98" s="4" t="s">
        <v>311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1</v>
      </c>
      <c r="D100" s="17">
        <v>1</v>
      </c>
      <c r="E100" s="17">
        <v>0</v>
      </c>
      <c r="F100" s="17">
        <v>0</v>
      </c>
      <c r="G100" s="17">
        <v>1</v>
      </c>
      <c r="H100" s="17">
        <v>0</v>
      </c>
      <c r="I100" s="17">
        <v>1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3</v>
      </c>
      <c r="D102" s="17">
        <v>0</v>
      </c>
      <c r="E102" s="17">
        <v>3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</row>
    <row r="103" spans="2:22" ht="20.100000000000001" customHeight="1" thickBot="1" x14ac:dyDescent="0.25">
      <c r="B103" s="4" t="s">
        <v>315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2</v>
      </c>
    </row>
    <row r="104" spans="2:22" ht="20.100000000000001" customHeight="1" thickBot="1" x14ac:dyDescent="0.25">
      <c r="B104" s="4" t="s">
        <v>316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3</v>
      </c>
      <c r="D105" s="17">
        <v>3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</v>
      </c>
      <c r="R105" s="17">
        <v>1</v>
      </c>
      <c r="S105" s="17">
        <v>0</v>
      </c>
      <c r="T105" s="17">
        <v>0</v>
      </c>
      <c r="U105" s="17">
        <v>0</v>
      </c>
      <c r="V105" s="17">
        <v>2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26</v>
      </c>
      <c r="D108" s="17">
        <v>13</v>
      </c>
      <c r="E108" s="17">
        <v>13</v>
      </c>
      <c r="F108" s="17">
        <v>0</v>
      </c>
      <c r="G108" s="17">
        <v>17</v>
      </c>
      <c r="H108" s="17">
        <v>0</v>
      </c>
      <c r="I108" s="17">
        <v>17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23</v>
      </c>
      <c r="R108" s="17">
        <v>22</v>
      </c>
      <c r="S108" s="17">
        <v>0</v>
      </c>
      <c r="T108" s="17">
        <v>3</v>
      </c>
      <c r="U108" s="17">
        <v>12</v>
      </c>
      <c r="V108" s="17">
        <v>69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1</v>
      </c>
    </row>
    <row r="112" spans="2:22" ht="20.100000000000001" customHeight="1" thickBot="1" x14ac:dyDescent="0.25">
      <c r="B112" s="4" t="s">
        <v>322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1</v>
      </c>
      <c r="D114" s="17">
        <v>1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</row>
    <row r="115" spans="2:22" ht="20.100000000000001" customHeight="1" thickBot="1" x14ac:dyDescent="0.25">
      <c r="B115" s="4" t="s">
        <v>325</v>
      </c>
      <c r="C115" s="17">
        <v>5</v>
      </c>
      <c r="D115" s="17">
        <v>0</v>
      </c>
      <c r="E115" s="17">
        <v>0</v>
      </c>
      <c r="F115" s="17">
        <v>5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5</v>
      </c>
      <c r="D116" s="17">
        <v>1</v>
      </c>
      <c r="E116" s="17">
        <v>2</v>
      </c>
      <c r="F116" s="17">
        <v>2</v>
      </c>
      <c r="G116" s="17">
        <v>3</v>
      </c>
      <c r="H116" s="17">
        <v>0</v>
      </c>
      <c r="I116" s="17">
        <v>3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2</v>
      </c>
      <c r="R116" s="17">
        <v>2</v>
      </c>
      <c r="S116" s="17">
        <v>0</v>
      </c>
      <c r="T116" s="17">
        <v>0</v>
      </c>
      <c r="U116" s="17">
        <v>1</v>
      </c>
      <c r="V116" s="17">
        <v>7</v>
      </c>
    </row>
    <row r="117" spans="2:22" ht="20.100000000000001" customHeight="1" thickBot="1" x14ac:dyDescent="0.25">
      <c r="B117" s="4" t="s">
        <v>327</v>
      </c>
      <c r="C117" s="17">
        <v>2</v>
      </c>
      <c r="D117" s="17">
        <v>2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1</v>
      </c>
      <c r="R118" s="17">
        <v>1</v>
      </c>
      <c r="S118" s="17">
        <v>0</v>
      </c>
      <c r="T118" s="17">
        <v>0</v>
      </c>
      <c r="U118" s="17">
        <v>0</v>
      </c>
      <c r="V118" s="17">
        <v>3</v>
      </c>
    </row>
    <row r="119" spans="2:22" ht="20.100000000000001" customHeight="1" thickBot="1" x14ac:dyDescent="0.25">
      <c r="B119" s="4" t="s">
        <v>329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</row>
    <row r="120" spans="2:22" ht="20.100000000000001" customHeight="1" thickBot="1" x14ac:dyDescent="0.25">
      <c r="B120" s="4" t="s">
        <v>330</v>
      </c>
      <c r="C120" s="17">
        <v>5</v>
      </c>
      <c r="D120" s="17">
        <v>2</v>
      </c>
      <c r="E120" s="17">
        <v>3</v>
      </c>
      <c r="F120" s="17">
        <v>0</v>
      </c>
      <c r="G120" s="17">
        <v>1</v>
      </c>
      <c r="H120" s="17">
        <v>0</v>
      </c>
      <c r="I120" s="17">
        <v>1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8</v>
      </c>
      <c r="R120" s="17">
        <v>8</v>
      </c>
      <c r="S120" s="17">
        <v>0</v>
      </c>
      <c r="T120" s="17">
        <v>0</v>
      </c>
      <c r="U120" s="17">
        <v>6</v>
      </c>
      <c r="V120" s="17">
        <v>6</v>
      </c>
    </row>
    <row r="121" spans="2:22" ht="20.100000000000001" customHeight="1" thickBot="1" x14ac:dyDescent="0.25">
      <c r="B121" s="4" t="s">
        <v>331</v>
      </c>
      <c r="C121" s="17">
        <v>2</v>
      </c>
      <c r="D121" s="17">
        <v>0</v>
      </c>
      <c r="E121" s="17">
        <v>2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7</v>
      </c>
      <c r="D122" s="17">
        <v>2</v>
      </c>
      <c r="E122" s="17">
        <v>5</v>
      </c>
      <c r="F122" s="17">
        <v>0</v>
      </c>
      <c r="G122" s="17">
        <v>7</v>
      </c>
      <c r="H122" s="17">
        <v>0</v>
      </c>
      <c r="I122" s="17">
        <v>7</v>
      </c>
      <c r="J122" s="17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6</v>
      </c>
      <c r="R122" s="17">
        <v>6</v>
      </c>
      <c r="S122" s="17">
        <v>0</v>
      </c>
      <c r="T122" s="17">
        <v>0</v>
      </c>
      <c r="U122" s="17">
        <v>2</v>
      </c>
      <c r="V122" s="17">
        <v>20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1</v>
      </c>
      <c r="D124" s="17">
        <v>0</v>
      </c>
      <c r="E124" s="17">
        <v>1</v>
      </c>
      <c r="F124" s="17">
        <v>0</v>
      </c>
      <c r="G124" s="17">
        <v>1</v>
      </c>
      <c r="H124" s="17">
        <v>0</v>
      </c>
      <c r="I124" s="17">
        <v>1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1</v>
      </c>
      <c r="S124" s="17">
        <v>0</v>
      </c>
      <c r="T124" s="17">
        <v>0</v>
      </c>
      <c r="U124" s="17">
        <v>1</v>
      </c>
      <c r="V124" s="17">
        <v>1</v>
      </c>
    </row>
    <row r="125" spans="2:22" ht="20.100000000000001" customHeight="1" thickBot="1" x14ac:dyDescent="0.25">
      <c r="B125" s="4" t="s">
        <v>335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3</v>
      </c>
      <c r="D127" s="17">
        <v>0</v>
      </c>
      <c r="E127" s="17">
        <v>0</v>
      </c>
      <c r="F127" s="17">
        <v>3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1</v>
      </c>
      <c r="D128" s="17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1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6</v>
      </c>
      <c r="D131" s="17">
        <v>6</v>
      </c>
      <c r="E131" s="17">
        <v>0</v>
      </c>
      <c r="F131" s="17">
        <v>0</v>
      </c>
      <c r="G131" s="17">
        <v>3</v>
      </c>
      <c r="H131" s="17">
        <v>0</v>
      </c>
      <c r="I131" s="17">
        <v>3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5</v>
      </c>
      <c r="R131" s="17">
        <v>5</v>
      </c>
      <c r="S131" s="17">
        <v>0</v>
      </c>
      <c r="T131" s="17">
        <v>0</v>
      </c>
      <c r="U131" s="17">
        <v>0</v>
      </c>
      <c r="V131" s="17">
        <v>12</v>
      </c>
    </row>
    <row r="132" spans="2:22" ht="20.100000000000001" customHeight="1" thickBot="1" x14ac:dyDescent="0.25">
      <c r="B132" s="4" t="s">
        <v>341</v>
      </c>
      <c r="C132" s="17">
        <v>4</v>
      </c>
      <c r="D132" s="17">
        <v>2</v>
      </c>
      <c r="E132" s="17">
        <v>2</v>
      </c>
      <c r="F132" s="17">
        <v>0</v>
      </c>
      <c r="G132" s="17">
        <v>4</v>
      </c>
      <c r="H132" s="17">
        <v>0</v>
      </c>
      <c r="I132" s="17">
        <v>4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1</v>
      </c>
      <c r="R132" s="17">
        <v>1</v>
      </c>
      <c r="S132" s="17">
        <v>0</v>
      </c>
      <c r="T132" s="17">
        <v>0</v>
      </c>
      <c r="U132" s="17">
        <v>2</v>
      </c>
      <c r="V132" s="17">
        <v>3</v>
      </c>
    </row>
    <row r="133" spans="2:22" ht="20.100000000000001" customHeight="1" thickBot="1" x14ac:dyDescent="0.25">
      <c r="B133" s="4" t="s">
        <v>342</v>
      </c>
      <c r="C133" s="17">
        <v>14</v>
      </c>
      <c r="D133" s="17">
        <v>9</v>
      </c>
      <c r="E133" s="17">
        <v>5</v>
      </c>
      <c r="F133" s="17">
        <v>0</v>
      </c>
      <c r="G133" s="17">
        <v>9</v>
      </c>
      <c r="H133" s="17">
        <v>0</v>
      </c>
      <c r="I133" s="17">
        <v>9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8</v>
      </c>
      <c r="R133" s="17">
        <v>8</v>
      </c>
      <c r="S133" s="17">
        <v>0</v>
      </c>
      <c r="T133" s="17">
        <v>0</v>
      </c>
      <c r="U133" s="17">
        <v>4</v>
      </c>
      <c r="V133" s="17">
        <v>18</v>
      </c>
    </row>
    <row r="134" spans="2:22" ht="20.100000000000001" customHeight="1" thickBot="1" x14ac:dyDescent="0.25">
      <c r="B134" s="4" t="s">
        <v>343</v>
      </c>
      <c r="C134" s="17">
        <v>9</v>
      </c>
      <c r="D134" s="17">
        <v>5</v>
      </c>
      <c r="E134" s="17">
        <v>4</v>
      </c>
      <c r="F134" s="17">
        <v>0</v>
      </c>
      <c r="G134" s="17">
        <v>8</v>
      </c>
      <c r="H134" s="17">
        <v>0</v>
      </c>
      <c r="I134" s="17">
        <v>8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2</v>
      </c>
      <c r="R134" s="17">
        <v>2</v>
      </c>
      <c r="S134" s="17">
        <v>0</v>
      </c>
      <c r="T134" s="17">
        <v>0</v>
      </c>
      <c r="U134" s="17">
        <v>1</v>
      </c>
      <c r="V134" s="17">
        <v>17</v>
      </c>
    </row>
    <row r="135" spans="2:22" ht="20.100000000000001" customHeight="1" thickBot="1" x14ac:dyDescent="0.25">
      <c r="B135" s="4" t="s">
        <v>344</v>
      </c>
      <c r="C135" s="17">
        <v>6</v>
      </c>
      <c r="D135" s="17">
        <v>4</v>
      </c>
      <c r="E135" s="17">
        <v>2</v>
      </c>
      <c r="F135" s="17">
        <v>0</v>
      </c>
      <c r="G135" s="17">
        <v>1</v>
      </c>
      <c r="H135" s="17">
        <v>0</v>
      </c>
      <c r="I135" s="17">
        <v>1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7</v>
      </c>
      <c r="R135" s="17">
        <v>2</v>
      </c>
      <c r="S135" s="17">
        <v>0</v>
      </c>
      <c r="T135" s="17">
        <v>0</v>
      </c>
      <c r="U135" s="17">
        <v>2</v>
      </c>
      <c r="V135" s="17">
        <v>10</v>
      </c>
    </row>
    <row r="136" spans="2:22" ht="20.100000000000001" customHeight="1" thickBot="1" x14ac:dyDescent="0.25">
      <c r="B136" s="4" t="s">
        <v>345</v>
      </c>
      <c r="C136" s="17">
        <v>2</v>
      </c>
      <c r="D136" s="17">
        <v>0</v>
      </c>
      <c r="E136" s="17">
        <v>2</v>
      </c>
      <c r="F136" s="17">
        <v>0</v>
      </c>
      <c r="G136" s="17">
        <v>1</v>
      </c>
      <c r="H136" s="17">
        <v>0</v>
      </c>
      <c r="I136" s="17">
        <v>1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1</v>
      </c>
      <c r="R136" s="17">
        <v>1</v>
      </c>
      <c r="S136" s="17">
        <v>0</v>
      </c>
      <c r="T136" s="17">
        <v>0</v>
      </c>
      <c r="U136" s="17">
        <v>0</v>
      </c>
      <c r="V136" s="17">
        <v>3</v>
      </c>
    </row>
    <row r="137" spans="2:22" ht="20.100000000000001" customHeight="1" thickBot="1" x14ac:dyDescent="0.25">
      <c r="B137" s="4" t="s">
        <v>346</v>
      </c>
      <c r="C137" s="17">
        <v>7</v>
      </c>
      <c r="D137" s="17">
        <v>2</v>
      </c>
      <c r="E137" s="17">
        <v>3</v>
      </c>
      <c r="F137" s="17">
        <v>2</v>
      </c>
      <c r="G137" s="17">
        <v>6</v>
      </c>
      <c r="H137" s="17">
        <v>0</v>
      </c>
      <c r="I137" s="17">
        <v>7</v>
      </c>
      <c r="J137" s="17">
        <v>4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6</v>
      </c>
      <c r="R137" s="17">
        <v>6</v>
      </c>
      <c r="S137" s="17">
        <v>0</v>
      </c>
      <c r="T137" s="17">
        <v>0</v>
      </c>
      <c r="U137" s="17">
        <v>5</v>
      </c>
      <c r="V137" s="17">
        <v>22</v>
      </c>
    </row>
    <row r="138" spans="2:22" ht="20.100000000000001" customHeight="1" thickBot="1" x14ac:dyDescent="0.25">
      <c r="B138" s="4" t="s">
        <v>347</v>
      </c>
      <c r="C138" s="17">
        <v>66</v>
      </c>
      <c r="D138" s="17">
        <v>2</v>
      </c>
      <c r="E138" s="17">
        <v>64</v>
      </c>
      <c r="F138" s="17">
        <v>0</v>
      </c>
      <c r="G138" s="17">
        <v>38</v>
      </c>
      <c r="H138" s="17">
        <v>0</v>
      </c>
      <c r="I138" s="17">
        <v>39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40</v>
      </c>
      <c r="R138" s="17">
        <v>42</v>
      </c>
      <c r="S138" s="17">
        <v>0</v>
      </c>
      <c r="T138" s="17">
        <v>0</v>
      </c>
      <c r="U138" s="17">
        <v>37</v>
      </c>
      <c r="V138" s="17">
        <v>106</v>
      </c>
    </row>
    <row r="139" spans="2:22" ht="20.100000000000001" customHeight="1" thickBot="1" x14ac:dyDescent="0.25">
      <c r="B139" s="4" t="s">
        <v>348</v>
      </c>
      <c r="C139" s="17">
        <v>16</v>
      </c>
      <c r="D139" s="17">
        <v>1</v>
      </c>
      <c r="E139" s="17">
        <v>15</v>
      </c>
      <c r="F139" s="17">
        <v>0</v>
      </c>
      <c r="G139" s="17">
        <v>8</v>
      </c>
      <c r="H139" s="17">
        <v>0</v>
      </c>
      <c r="I139" s="17">
        <v>8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10</v>
      </c>
      <c r="R139" s="17">
        <v>10</v>
      </c>
      <c r="S139" s="17">
        <v>0</v>
      </c>
      <c r="T139" s="17">
        <v>0</v>
      </c>
      <c r="U139" s="17">
        <v>2</v>
      </c>
      <c r="V139" s="17">
        <v>19</v>
      </c>
    </row>
    <row r="140" spans="2:22" ht="20.100000000000001" customHeight="1" thickBot="1" x14ac:dyDescent="0.25">
      <c r="B140" s="4" t="s">
        <v>349</v>
      </c>
      <c r="C140" s="17">
        <v>5</v>
      </c>
      <c r="D140" s="17">
        <v>3</v>
      </c>
      <c r="E140" s="17">
        <v>2</v>
      </c>
      <c r="F140" s="17">
        <v>0</v>
      </c>
      <c r="G140" s="17">
        <v>1</v>
      </c>
      <c r="H140" s="17">
        <v>0</v>
      </c>
      <c r="I140" s="17">
        <v>1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2</v>
      </c>
      <c r="S140" s="17">
        <v>0</v>
      </c>
      <c r="T140" s="17">
        <v>0</v>
      </c>
      <c r="U140" s="17">
        <v>6</v>
      </c>
      <c r="V140" s="17">
        <v>5</v>
      </c>
    </row>
    <row r="141" spans="2:22" ht="20.100000000000001" customHeight="1" thickBot="1" x14ac:dyDescent="0.25">
      <c r="B141" s="4" t="s">
        <v>350</v>
      </c>
      <c r="C141" s="17">
        <v>20</v>
      </c>
      <c r="D141" s="17">
        <v>0</v>
      </c>
      <c r="E141" s="17">
        <v>18</v>
      </c>
      <c r="F141" s="17">
        <v>2</v>
      </c>
      <c r="G141" s="17">
        <v>15</v>
      </c>
      <c r="H141" s="17">
        <v>0</v>
      </c>
      <c r="I141" s="17">
        <v>16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12</v>
      </c>
      <c r="R141" s="17">
        <v>12</v>
      </c>
      <c r="S141" s="17">
        <v>0</v>
      </c>
      <c r="T141" s="17">
        <v>0</v>
      </c>
      <c r="U141" s="17">
        <v>27</v>
      </c>
      <c r="V141" s="17">
        <v>33</v>
      </c>
    </row>
    <row r="142" spans="2:22" ht="20.100000000000001" customHeight="1" thickBot="1" x14ac:dyDescent="0.25">
      <c r="B142" s="4" t="s">
        <v>351</v>
      </c>
      <c r="C142" s="17">
        <v>54</v>
      </c>
      <c r="D142" s="17">
        <v>0</v>
      </c>
      <c r="E142" s="17">
        <v>54</v>
      </c>
      <c r="F142" s="17">
        <v>0</v>
      </c>
      <c r="G142" s="17">
        <v>26</v>
      </c>
      <c r="H142" s="17">
        <v>0</v>
      </c>
      <c r="I142" s="17">
        <v>26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18</v>
      </c>
      <c r="R142" s="17">
        <v>18</v>
      </c>
      <c r="S142" s="17">
        <v>0</v>
      </c>
      <c r="T142" s="17">
        <v>0</v>
      </c>
      <c r="U142" s="17">
        <v>13</v>
      </c>
      <c r="V142" s="17">
        <v>35</v>
      </c>
    </row>
    <row r="143" spans="2:22" ht="20.100000000000001" customHeight="1" thickBot="1" x14ac:dyDescent="0.25">
      <c r="B143" s="4" t="s">
        <v>352</v>
      </c>
      <c r="C143" s="17">
        <v>2</v>
      </c>
      <c r="D143" s="17">
        <v>0</v>
      </c>
      <c r="E143" s="17">
        <v>0</v>
      </c>
      <c r="F143" s="17">
        <v>2</v>
      </c>
      <c r="G143" s="17">
        <v>2</v>
      </c>
      <c r="H143" s="17">
        <v>0</v>
      </c>
      <c r="I143" s="17">
        <v>2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6</v>
      </c>
      <c r="R143" s="17">
        <v>6</v>
      </c>
      <c r="S143" s="17">
        <v>0</v>
      </c>
      <c r="T143" s="17">
        <v>0</v>
      </c>
      <c r="U143" s="17">
        <v>1</v>
      </c>
      <c r="V143" s="17">
        <v>10</v>
      </c>
    </row>
    <row r="144" spans="2:22" ht="20.100000000000001" customHeight="1" thickBot="1" x14ac:dyDescent="0.25">
      <c r="B144" s="4" t="s">
        <v>353</v>
      </c>
      <c r="C144" s="17">
        <v>5</v>
      </c>
      <c r="D144" s="17">
        <v>1</v>
      </c>
      <c r="E144" s="17">
        <v>4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</row>
    <row r="145" spans="2:22" ht="20.100000000000001" customHeight="1" thickBot="1" x14ac:dyDescent="0.25">
      <c r="B145" s="4" t="s">
        <v>354</v>
      </c>
      <c r="C145" s="17">
        <v>1</v>
      </c>
      <c r="D145" s="17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12</v>
      </c>
      <c r="D146" s="17">
        <v>0</v>
      </c>
      <c r="E146" s="17">
        <v>2</v>
      </c>
      <c r="F146" s="17">
        <v>10</v>
      </c>
      <c r="G146" s="17">
        <v>8</v>
      </c>
      <c r="H146" s="17">
        <v>0</v>
      </c>
      <c r="I146" s="17">
        <v>8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12</v>
      </c>
      <c r="R146" s="17">
        <v>12</v>
      </c>
      <c r="S146" s="17">
        <v>0</v>
      </c>
      <c r="T146" s="17">
        <v>0</v>
      </c>
      <c r="U146" s="17">
        <v>6</v>
      </c>
      <c r="V146" s="17">
        <v>38</v>
      </c>
    </row>
    <row r="147" spans="2:22" ht="20.100000000000001" customHeight="1" thickBot="1" x14ac:dyDescent="0.25">
      <c r="B147" s="4" t="s">
        <v>355</v>
      </c>
      <c r="C147" s="17">
        <v>1</v>
      </c>
      <c r="D147" s="17">
        <v>0</v>
      </c>
      <c r="E147" s="17">
        <v>0</v>
      </c>
      <c r="F147" s="17">
        <v>1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1</v>
      </c>
      <c r="S147" s="17">
        <v>0</v>
      </c>
      <c r="T147" s="17">
        <v>0</v>
      </c>
      <c r="U147" s="17">
        <v>0</v>
      </c>
      <c r="V147" s="17">
        <v>2</v>
      </c>
    </row>
    <row r="148" spans="2:22" ht="20.100000000000001" customHeight="1" thickBot="1" x14ac:dyDescent="0.25">
      <c r="B148" s="4" t="s">
        <v>356</v>
      </c>
      <c r="C148" s="17">
        <v>2</v>
      </c>
      <c r="D148" s="17">
        <v>2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</row>
    <row r="149" spans="2:22" ht="20.100000000000001" customHeight="1" thickBot="1" x14ac:dyDescent="0.25">
      <c r="B149" s="4" t="s">
        <v>357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12</v>
      </c>
      <c r="D150" s="17">
        <v>6</v>
      </c>
      <c r="E150" s="17">
        <v>6</v>
      </c>
      <c r="F150" s="17">
        <v>0</v>
      </c>
      <c r="G150" s="17">
        <v>3</v>
      </c>
      <c r="H150" s="17">
        <v>0</v>
      </c>
      <c r="I150" s="17">
        <v>2</v>
      </c>
      <c r="J150" s="17">
        <v>1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3</v>
      </c>
      <c r="S150" s="17">
        <v>0</v>
      </c>
      <c r="T150" s="17">
        <v>0</v>
      </c>
      <c r="U150" s="17">
        <v>9</v>
      </c>
      <c r="V150" s="17">
        <v>4</v>
      </c>
    </row>
    <row r="151" spans="2:22" ht="20.100000000000001" customHeight="1" thickBot="1" x14ac:dyDescent="0.25">
      <c r="B151" s="4" t="s">
        <v>359</v>
      </c>
      <c r="C151" s="17">
        <v>9</v>
      </c>
      <c r="D151" s="17">
        <v>7</v>
      </c>
      <c r="E151" s="17">
        <v>2</v>
      </c>
      <c r="F151" s="17">
        <v>0</v>
      </c>
      <c r="G151" s="17">
        <v>9</v>
      </c>
      <c r="H151" s="17">
        <v>0</v>
      </c>
      <c r="I151" s="17">
        <v>7</v>
      </c>
      <c r="J151" s="17">
        <v>8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5</v>
      </c>
      <c r="R151" s="17">
        <v>5</v>
      </c>
      <c r="S151" s="17">
        <v>0</v>
      </c>
      <c r="T151" s="17">
        <v>6</v>
      </c>
      <c r="U151" s="17">
        <v>0</v>
      </c>
      <c r="V151" s="17">
        <v>5</v>
      </c>
    </row>
    <row r="152" spans="2:22" ht="20.100000000000001" customHeight="1" thickBot="1" x14ac:dyDescent="0.25">
      <c r="B152" s="4" t="s">
        <v>360</v>
      </c>
      <c r="C152" s="17">
        <v>2</v>
      </c>
      <c r="D152" s="17">
        <v>1</v>
      </c>
      <c r="E152" s="17">
        <v>1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3</v>
      </c>
    </row>
    <row r="153" spans="2:22" ht="20.100000000000001" customHeight="1" thickBot="1" x14ac:dyDescent="0.25">
      <c r="B153" s="4" t="s">
        <v>361</v>
      </c>
      <c r="C153" s="17">
        <v>2</v>
      </c>
      <c r="D153" s="17">
        <v>2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4</v>
      </c>
      <c r="D154" s="17">
        <v>2</v>
      </c>
      <c r="E154" s="17">
        <v>1</v>
      </c>
      <c r="F154" s="17">
        <v>1</v>
      </c>
      <c r="G154" s="17">
        <v>1</v>
      </c>
      <c r="H154" s="17">
        <v>0</v>
      </c>
      <c r="I154" s="17">
        <v>1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2</v>
      </c>
      <c r="V154" s="17">
        <v>2</v>
      </c>
    </row>
    <row r="155" spans="2:22" ht="20.100000000000001" customHeight="1" thickBot="1" x14ac:dyDescent="0.25">
      <c r="B155" s="4" t="s">
        <v>363</v>
      </c>
      <c r="C155" s="17">
        <v>7</v>
      </c>
      <c r="D155" s="17">
        <v>7</v>
      </c>
      <c r="E155" s="17">
        <v>0</v>
      </c>
      <c r="F155" s="17">
        <v>0</v>
      </c>
      <c r="G155" s="17">
        <v>5</v>
      </c>
      <c r="H155" s="17">
        <v>0</v>
      </c>
      <c r="I155" s="17">
        <v>5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5</v>
      </c>
      <c r="R155" s="17">
        <v>5</v>
      </c>
      <c r="S155" s="17">
        <v>0</v>
      </c>
      <c r="T155" s="17">
        <v>0</v>
      </c>
      <c r="U155" s="17">
        <v>1</v>
      </c>
      <c r="V155" s="17">
        <v>6</v>
      </c>
    </row>
    <row r="156" spans="2:22" ht="20.100000000000001" customHeight="1" thickBot="1" x14ac:dyDescent="0.25">
      <c r="B156" s="4" t="s">
        <v>364</v>
      </c>
      <c r="C156" s="17">
        <v>8</v>
      </c>
      <c r="D156" s="17">
        <v>3</v>
      </c>
      <c r="E156" s="17">
        <v>5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2</v>
      </c>
      <c r="R156" s="17">
        <v>2</v>
      </c>
      <c r="S156" s="17">
        <v>0</v>
      </c>
      <c r="T156" s="17">
        <v>0</v>
      </c>
      <c r="U156" s="17">
        <v>2</v>
      </c>
      <c r="V156" s="17">
        <v>1</v>
      </c>
    </row>
    <row r="157" spans="2:22" ht="20.100000000000001" customHeight="1" thickBot="1" x14ac:dyDescent="0.25">
      <c r="B157" s="4" t="s">
        <v>365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9</v>
      </c>
      <c r="D158" s="17">
        <v>5</v>
      </c>
      <c r="E158" s="17">
        <v>3</v>
      </c>
      <c r="F158" s="17">
        <v>1</v>
      </c>
      <c r="G158" s="17">
        <v>2</v>
      </c>
      <c r="H158" s="17">
        <v>0</v>
      </c>
      <c r="I158" s="17">
        <v>3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4</v>
      </c>
      <c r="R158" s="17">
        <v>4</v>
      </c>
      <c r="S158" s="17">
        <v>0</v>
      </c>
      <c r="T158" s="17">
        <v>0</v>
      </c>
      <c r="U158" s="17">
        <v>8</v>
      </c>
      <c r="V158" s="17">
        <v>7</v>
      </c>
    </row>
    <row r="159" spans="2:22" ht="20.100000000000001" customHeight="1" thickBot="1" x14ac:dyDescent="0.25">
      <c r="B159" s="4" t="s">
        <v>367</v>
      </c>
      <c r="C159" s="17">
        <v>1</v>
      </c>
      <c r="D159" s="17">
        <v>0</v>
      </c>
      <c r="E159" s="17">
        <v>0</v>
      </c>
      <c r="F159" s="17">
        <v>1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1</v>
      </c>
    </row>
    <row r="163" spans="2:22" ht="20.100000000000001" customHeight="1" thickBot="1" x14ac:dyDescent="0.25">
      <c r="B163" s="4" t="s">
        <v>640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1</v>
      </c>
    </row>
    <row r="164" spans="2:22" ht="20.100000000000001" customHeight="1" thickBot="1" x14ac:dyDescent="0.25">
      <c r="B164" s="4" t="s">
        <v>371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1</v>
      </c>
      <c r="D166" s="17">
        <v>1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1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1</v>
      </c>
      <c r="R166" s="17">
        <v>1</v>
      </c>
      <c r="S166" s="17">
        <v>0</v>
      </c>
      <c r="T166" s="17">
        <v>0</v>
      </c>
      <c r="U166" s="17">
        <v>0</v>
      </c>
      <c r="V166" s="17">
        <v>9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3</v>
      </c>
      <c r="D168" s="17">
        <v>3</v>
      </c>
      <c r="E168" s="17">
        <v>0</v>
      </c>
      <c r="F168" s="17">
        <v>0</v>
      </c>
      <c r="G168" s="17">
        <v>1</v>
      </c>
      <c r="H168" s="17">
        <v>0</v>
      </c>
      <c r="I168" s="17">
        <v>1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2</v>
      </c>
      <c r="R168" s="17">
        <v>2</v>
      </c>
      <c r="S168" s="17">
        <v>0</v>
      </c>
      <c r="T168" s="17">
        <v>0</v>
      </c>
      <c r="U168" s="17">
        <v>3</v>
      </c>
      <c r="V168" s="17">
        <v>2</v>
      </c>
    </row>
    <row r="169" spans="2:22" ht="20.100000000000001" customHeight="1" thickBot="1" x14ac:dyDescent="0.25">
      <c r="B169" s="4" t="s">
        <v>374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3</v>
      </c>
      <c r="D176" s="17">
        <v>0</v>
      </c>
      <c r="E176" s="17">
        <v>2</v>
      </c>
      <c r="F176" s="17">
        <v>1</v>
      </c>
      <c r="G176" s="17">
        <v>4</v>
      </c>
      <c r="H176" s="17">
        <v>0</v>
      </c>
      <c r="I176" s="17">
        <v>4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5</v>
      </c>
      <c r="R176" s="17">
        <v>5</v>
      </c>
      <c r="S176" s="17">
        <v>0</v>
      </c>
      <c r="T176" s="17">
        <v>0</v>
      </c>
      <c r="U176" s="17">
        <v>3</v>
      </c>
      <c r="V176" s="17">
        <v>8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3</v>
      </c>
      <c r="D178" s="17">
        <v>1</v>
      </c>
      <c r="E178" s="17">
        <v>0</v>
      </c>
      <c r="F178" s="17">
        <v>2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1</v>
      </c>
      <c r="R178" s="17">
        <v>1</v>
      </c>
      <c r="S178" s="17">
        <v>0</v>
      </c>
      <c r="T178" s="17">
        <v>0</v>
      </c>
      <c r="U178" s="17">
        <v>5</v>
      </c>
      <c r="V178" s="17">
        <v>8</v>
      </c>
    </row>
    <row r="179" spans="2:22" ht="20.100000000000001" customHeight="1" thickBot="1" x14ac:dyDescent="0.25">
      <c r="B179" s="4" t="s">
        <v>383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1</v>
      </c>
      <c r="D182" s="17">
        <v>0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1</v>
      </c>
      <c r="R182" s="17">
        <v>1</v>
      </c>
      <c r="S182" s="17">
        <v>0</v>
      </c>
      <c r="T182" s="17">
        <v>0</v>
      </c>
      <c r="U182" s="17">
        <v>2</v>
      </c>
      <c r="V182" s="17">
        <v>6</v>
      </c>
    </row>
    <row r="183" spans="2:22" ht="20.100000000000001" customHeight="1" thickBot="1" x14ac:dyDescent="0.25">
      <c r="B183" s="4" t="s">
        <v>386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0</v>
      </c>
      <c r="D185" s="17">
        <v>0</v>
      </c>
      <c r="E185" s="17">
        <v>0</v>
      </c>
      <c r="F185" s="17">
        <v>0</v>
      </c>
      <c r="G185" s="17">
        <v>11</v>
      </c>
      <c r="H185" s="17">
        <v>0</v>
      </c>
      <c r="I185" s="17">
        <v>8</v>
      </c>
      <c r="J185" s="17">
        <v>6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3</v>
      </c>
      <c r="R185" s="17">
        <v>3</v>
      </c>
      <c r="S185" s="17">
        <v>0</v>
      </c>
      <c r="T185" s="17">
        <v>0</v>
      </c>
      <c r="U185" s="17">
        <v>2</v>
      </c>
      <c r="V185" s="17">
        <v>6</v>
      </c>
    </row>
    <row r="186" spans="2:22" ht="20.100000000000001" customHeight="1" thickBot="1" x14ac:dyDescent="0.25">
      <c r="B186" s="4" t="s">
        <v>388</v>
      </c>
      <c r="C186" s="17">
        <v>1</v>
      </c>
      <c r="D186" s="17">
        <v>0</v>
      </c>
      <c r="E186" s="17">
        <v>1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</row>
    <row r="189" spans="2:22" ht="20.100000000000001" customHeight="1" thickBot="1" x14ac:dyDescent="0.25">
      <c r="B189" s="4" t="s">
        <v>391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2</v>
      </c>
      <c r="D192" s="17">
        <v>0</v>
      </c>
      <c r="E192" s="17">
        <v>0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1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8</v>
      </c>
      <c r="D197" s="17">
        <v>8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3</v>
      </c>
      <c r="R197" s="17">
        <v>3</v>
      </c>
      <c r="S197" s="17">
        <v>0</v>
      </c>
      <c r="T197" s="17">
        <v>0</v>
      </c>
      <c r="U197" s="17">
        <v>2</v>
      </c>
      <c r="V197" s="17">
        <v>7</v>
      </c>
    </row>
    <row r="198" spans="2:22" ht="20.100000000000001" customHeight="1" thickBot="1" x14ac:dyDescent="0.25">
      <c r="B198" s="4" t="s">
        <v>397</v>
      </c>
      <c r="C198" s="17">
        <v>1</v>
      </c>
      <c r="D198" s="17">
        <v>0</v>
      </c>
      <c r="E198" s="17">
        <v>0</v>
      </c>
      <c r="F198" s="17">
        <v>1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1</v>
      </c>
      <c r="R198" s="17">
        <v>1</v>
      </c>
      <c r="S198" s="17">
        <v>0</v>
      </c>
      <c r="T198" s="17">
        <v>0</v>
      </c>
      <c r="U198" s="17">
        <v>0</v>
      </c>
      <c r="V198" s="17">
        <v>2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1</v>
      </c>
      <c r="D201" s="17">
        <v>0</v>
      </c>
      <c r="E201" s="17">
        <v>1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</row>
    <row r="202" spans="2:22" ht="20.100000000000001" customHeight="1" thickBot="1" x14ac:dyDescent="0.25">
      <c r="B202" s="4" t="s">
        <v>400</v>
      </c>
      <c r="C202" s="17">
        <v>3</v>
      </c>
      <c r="D202" s="17">
        <v>3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2</v>
      </c>
      <c r="R204" s="17">
        <v>2</v>
      </c>
      <c r="S204" s="17">
        <v>0</v>
      </c>
      <c r="T204" s="17">
        <v>0</v>
      </c>
      <c r="U204" s="17">
        <v>0</v>
      </c>
      <c r="V204" s="17">
        <v>2</v>
      </c>
    </row>
    <row r="205" spans="2:22" ht="20.100000000000001" customHeight="1" thickBot="1" x14ac:dyDescent="0.25">
      <c r="B205" s="4" t="s">
        <v>189</v>
      </c>
      <c r="C205" s="17">
        <v>5</v>
      </c>
      <c r="D205" s="17">
        <v>5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2</v>
      </c>
      <c r="R205" s="17">
        <v>2</v>
      </c>
      <c r="S205" s="17">
        <v>0</v>
      </c>
      <c r="T205" s="17">
        <v>0</v>
      </c>
      <c r="U205" s="17">
        <v>4</v>
      </c>
      <c r="V205" s="17">
        <v>7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2</v>
      </c>
      <c r="D209" s="17">
        <v>1</v>
      </c>
      <c r="E209" s="17">
        <v>0</v>
      </c>
      <c r="F209" s="17">
        <v>1</v>
      </c>
      <c r="G209" s="17">
        <v>2</v>
      </c>
      <c r="H209" s="17">
        <v>0</v>
      </c>
      <c r="I209" s="17">
        <v>2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1</v>
      </c>
      <c r="R209" s="17">
        <v>1</v>
      </c>
      <c r="S209" s="17">
        <v>0</v>
      </c>
      <c r="T209" s="17">
        <v>0</v>
      </c>
      <c r="U209" s="17">
        <v>0</v>
      </c>
      <c r="V209" s="17">
        <v>1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6</v>
      </c>
      <c r="D211" s="17">
        <v>0</v>
      </c>
      <c r="E211" s="17">
        <v>0</v>
      </c>
      <c r="F211" s="17">
        <v>6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6</v>
      </c>
      <c r="D212" s="17">
        <v>4</v>
      </c>
      <c r="E212" s="17">
        <v>0</v>
      </c>
      <c r="F212" s="17">
        <v>2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1</v>
      </c>
    </row>
    <row r="213" spans="2:22" ht="20.100000000000001" customHeight="1" thickBot="1" x14ac:dyDescent="0.25">
      <c r="B213" s="4" t="s">
        <v>190</v>
      </c>
      <c r="C213" s="17">
        <v>0</v>
      </c>
      <c r="D213" s="17">
        <v>0</v>
      </c>
      <c r="E213" s="17">
        <v>0</v>
      </c>
      <c r="F213" s="17">
        <v>0</v>
      </c>
      <c r="G213" s="17">
        <v>1</v>
      </c>
      <c r="H213" s="17">
        <v>0</v>
      </c>
      <c r="I213" s="17">
        <v>1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1</v>
      </c>
      <c r="R213" s="17">
        <v>1</v>
      </c>
      <c r="S213" s="17">
        <v>0</v>
      </c>
      <c r="T213" s="17">
        <v>0</v>
      </c>
      <c r="U213" s="17">
        <v>0</v>
      </c>
      <c r="V213" s="17">
        <v>4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3</v>
      </c>
      <c r="D215" s="17">
        <v>2</v>
      </c>
      <c r="E215" s="17">
        <v>0</v>
      </c>
      <c r="F215" s="17">
        <v>1</v>
      </c>
      <c r="G215" s="17">
        <v>2</v>
      </c>
      <c r="H215" s="17">
        <v>0</v>
      </c>
      <c r="I215" s="17">
        <v>2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</row>
    <row r="216" spans="2:22" ht="20.100000000000001" customHeight="1" thickBot="1" x14ac:dyDescent="0.25">
      <c r="B216" s="4" t="s">
        <v>411</v>
      </c>
      <c r="C216" s="17">
        <v>5</v>
      </c>
      <c r="D216" s="17">
        <v>1</v>
      </c>
      <c r="E216" s="17">
        <v>0</v>
      </c>
      <c r="F216" s="17">
        <v>4</v>
      </c>
      <c r="G216" s="17">
        <v>1</v>
      </c>
      <c r="H216" s="17">
        <v>0</v>
      </c>
      <c r="I216" s="17">
        <v>1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1</v>
      </c>
      <c r="U216" s="17">
        <v>0</v>
      </c>
      <c r="V216" s="17">
        <v>1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5</v>
      </c>
      <c r="D218" s="17">
        <v>3</v>
      </c>
      <c r="E218" s="17">
        <v>0</v>
      </c>
      <c r="F218" s="17">
        <v>2</v>
      </c>
      <c r="G218" s="17">
        <v>4</v>
      </c>
      <c r="H218" s="17">
        <v>0</v>
      </c>
      <c r="I218" s="17">
        <v>3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1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5</v>
      </c>
      <c r="D219" s="17">
        <v>4</v>
      </c>
      <c r="E219" s="17">
        <v>1</v>
      </c>
      <c r="F219" s="17">
        <v>0</v>
      </c>
      <c r="G219" s="17">
        <v>2</v>
      </c>
      <c r="H219" s="17">
        <v>0</v>
      </c>
      <c r="I219" s="17">
        <v>2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1</v>
      </c>
      <c r="R219" s="17">
        <v>1</v>
      </c>
      <c r="S219" s="17">
        <v>0</v>
      </c>
      <c r="T219" s="17">
        <v>0</v>
      </c>
      <c r="U219" s="17">
        <v>1</v>
      </c>
      <c r="V219" s="17">
        <v>2</v>
      </c>
    </row>
    <row r="220" spans="2:22" ht="20.100000000000001" customHeight="1" thickBot="1" x14ac:dyDescent="0.25">
      <c r="B220" s="4" t="s">
        <v>415</v>
      </c>
      <c r="C220" s="17">
        <v>1</v>
      </c>
      <c r="D220" s="17">
        <v>1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1</v>
      </c>
      <c r="D222" s="17">
        <v>0</v>
      </c>
      <c r="E222" s="17">
        <v>0</v>
      </c>
      <c r="F222" s="17">
        <v>1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1</v>
      </c>
      <c r="D223" s="17">
        <v>0</v>
      </c>
      <c r="E223" s="17">
        <v>0</v>
      </c>
      <c r="F223" s="17">
        <v>1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0</v>
      </c>
      <c r="D225" s="17">
        <v>0</v>
      </c>
      <c r="E225" s="17">
        <v>0</v>
      </c>
      <c r="F225" s="17">
        <v>0</v>
      </c>
      <c r="G225" s="17">
        <v>2</v>
      </c>
      <c r="H225" s="17">
        <v>0</v>
      </c>
      <c r="I225" s="17">
        <v>2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4</v>
      </c>
      <c r="D226" s="17">
        <v>2</v>
      </c>
      <c r="E226" s="17">
        <v>0</v>
      </c>
      <c r="F226" s="17">
        <v>2</v>
      </c>
      <c r="G226" s="17">
        <v>2</v>
      </c>
      <c r="H226" s="17">
        <v>0</v>
      </c>
      <c r="I226" s="17">
        <v>2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3</v>
      </c>
      <c r="R226" s="17">
        <v>3</v>
      </c>
      <c r="S226" s="17">
        <v>0</v>
      </c>
      <c r="T226" s="17">
        <v>0</v>
      </c>
      <c r="U226" s="17">
        <v>3</v>
      </c>
      <c r="V226" s="17">
        <v>3</v>
      </c>
    </row>
    <row r="227" spans="2:22" ht="20.100000000000001" customHeight="1" thickBot="1" x14ac:dyDescent="0.25">
      <c r="B227" s="4" t="s">
        <v>420</v>
      </c>
      <c r="C227" s="17">
        <v>1</v>
      </c>
      <c r="D227" s="17">
        <v>0</v>
      </c>
      <c r="E227" s="17">
        <v>1</v>
      </c>
      <c r="F227" s="17">
        <v>0</v>
      </c>
      <c r="G227" s="17">
        <v>1</v>
      </c>
      <c r="H227" s="17">
        <v>0</v>
      </c>
      <c r="I227" s="17">
        <v>1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1</v>
      </c>
      <c r="D229" s="17">
        <v>0</v>
      </c>
      <c r="E229" s="17">
        <v>0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1</v>
      </c>
      <c r="R229" s="17">
        <v>1</v>
      </c>
      <c r="S229" s="17">
        <v>0</v>
      </c>
      <c r="T229" s="17">
        <v>0</v>
      </c>
      <c r="U229" s="17">
        <v>1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1</v>
      </c>
      <c r="D230" s="17">
        <v>0</v>
      </c>
      <c r="E230" s="17">
        <v>1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7</v>
      </c>
      <c r="D231" s="17">
        <v>4</v>
      </c>
      <c r="E231" s="17">
        <v>3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10</v>
      </c>
    </row>
    <row r="232" spans="2:22" ht="20.100000000000001" customHeight="1" thickBot="1" x14ac:dyDescent="0.25">
      <c r="B232" s="4" t="s">
        <v>425</v>
      </c>
      <c r="C232" s="17">
        <v>1</v>
      </c>
      <c r="D232" s="17">
        <v>1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2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3</v>
      </c>
      <c r="V232" s="17">
        <v>6</v>
      </c>
    </row>
    <row r="233" spans="2:22" ht="20.100000000000001" customHeight="1" thickBot="1" x14ac:dyDescent="0.25">
      <c r="B233" s="4" t="s">
        <v>193</v>
      </c>
      <c r="C233" s="17">
        <v>4</v>
      </c>
      <c r="D233" s="17">
        <v>4</v>
      </c>
      <c r="E233" s="17">
        <v>0</v>
      </c>
      <c r="F233" s="17">
        <v>0</v>
      </c>
      <c r="G233" s="17">
        <v>3</v>
      </c>
      <c r="H233" s="17">
        <v>0</v>
      </c>
      <c r="I233" s="17">
        <v>3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6</v>
      </c>
      <c r="V233" s="17">
        <v>5</v>
      </c>
    </row>
    <row r="234" spans="2:22" ht="20.100000000000001" customHeight="1" thickBot="1" x14ac:dyDescent="0.25">
      <c r="B234" s="4" t="s">
        <v>426</v>
      </c>
      <c r="C234" s="17">
        <v>4</v>
      </c>
      <c r="D234" s="17">
        <v>0</v>
      </c>
      <c r="E234" s="17">
        <v>1</v>
      </c>
      <c r="F234" s="17">
        <v>3</v>
      </c>
      <c r="G234" s="17">
        <v>2</v>
      </c>
      <c r="H234" s="17">
        <v>0</v>
      </c>
      <c r="I234" s="17">
        <v>2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2</v>
      </c>
      <c r="V234" s="17">
        <v>1</v>
      </c>
    </row>
    <row r="235" spans="2:22" ht="20.100000000000001" customHeight="1" thickBot="1" x14ac:dyDescent="0.25">
      <c r="B235" s="4" t="s">
        <v>427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1</v>
      </c>
      <c r="V236" s="17">
        <v>3</v>
      </c>
    </row>
    <row r="237" spans="2:22" ht="20.100000000000001" customHeight="1" thickBot="1" x14ac:dyDescent="0.25">
      <c r="B237" s="4" t="s">
        <v>429</v>
      </c>
      <c r="C237" s="17">
        <v>4</v>
      </c>
      <c r="D237" s="17">
        <v>2</v>
      </c>
      <c r="E237" s="17">
        <v>2</v>
      </c>
      <c r="F237" s="17">
        <v>0</v>
      </c>
      <c r="G237" s="17">
        <v>1</v>
      </c>
      <c r="H237" s="17">
        <v>0</v>
      </c>
      <c r="I237" s="17">
        <v>1</v>
      </c>
      <c r="J237" s="17">
        <v>1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2</v>
      </c>
      <c r="R237" s="17">
        <v>2</v>
      </c>
      <c r="S237" s="17">
        <v>0</v>
      </c>
      <c r="T237" s="17">
        <v>0</v>
      </c>
      <c r="U237" s="17">
        <v>4</v>
      </c>
      <c r="V237" s="17">
        <v>6</v>
      </c>
    </row>
    <row r="238" spans="2:22" ht="20.100000000000001" customHeight="1" thickBot="1" x14ac:dyDescent="0.25">
      <c r="B238" s="4" t="s">
        <v>430</v>
      </c>
      <c r="C238" s="17">
        <v>14</v>
      </c>
      <c r="D238" s="17">
        <v>3</v>
      </c>
      <c r="E238" s="17">
        <v>1</v>
      </c>
      <c r="F238" s="17">
        <v>10</v>
      </c>
      <c r="G238" s="17">
        <v>1</v>
      </c>
      <c r="H238" s="17">
        <v>0</v>
      </c>
      <c r="I238" s="17">
        <v>1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1</v>
      </c>
      <c r="R238" s="17">
        <v>1</v>
      </c>
      <c r="S238" s="17">
        <v>0</v>
      </c>
      <c r="T238" s="17">
        <v>0</v>
      </c>
      <c r="U238" s="17">
        <v>2</v>
      </c>
      <c r="V238" s="17">
        <v>4</v>
      </c>
    </row>
    <row r="239" spans="2:22" ht="20.100000000000001" customHeight="1" thickBot="1" x14ac:dyDescent="0.25">
      <c r="B239" s="4" t="s">
        <v>431</v>
      </c>
      <c r="C239" s="17">
        <v>7</v>
      </c>
      <c r="D239" s="17">
        <v>2</v>
      </c>
      <c r="E239" s="17">
        <v>4</v>
      </c>
      <c r="F239" s="17">
        <v>1</v>
      </c>
      <c r="G239" s="17">
        <v>2</v>
      </c>
      <c r="H239" s="17">
        <v>0</v>
      </c>
      <c r="I239" s="17">
        <v>3</v>
      </c>
      <c r="J239" s="17">
        <v>1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3</v>
      </c>
      <c r="R239" s="17">
        <v>3</v>
      </c>
      <c r="S239" s="17">
        <v>0</v>
      </c>
      <c r="T239" s="17">
        <v>0</v>
      </c>
      <c r="U239" s="17">
        <v>0</v>
      </c>
      <c r="V239" s="17">
        <v>9</v>
      </c>
    </row>
    <row r="240" spans="2:22" ht="20.100000000000001" customHeight="1" thickBot="1" x14ac:dyDescent="0.25">
      <c r="B240" s="4" t="s">
        <v>432</v>
      </c>
      <c r="C240" s="17">
        <v>2</v>
      </c>
      <c r="D240" s="17">
        <v>1</v>
      </c>
      <c r="E240" s="17">
        <v>1</v>
      </c>
      <c r="F240" s="17">
        <v>0</v>
      </c>
      <c r="G240" s="17">
        <v>1</v>
      </c>
      <c r="H240" s="17">
        <v>0</v>
      </c>
      <c r="I240" s="17">
        <v>0</v>
      </c>
      <c r="J240" s="17">
        <v>1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1</v>
      </c>
      <c r="R240" s="17">
        <v>1</v>
      </c>
      <c r="S240" s="17">
        <v>0</v>
      </c>
      <c r="T240" s="17">
        <v>0</v>
      </c>
      <c r="U240" s="17">
        <v>0</v>
      </c>
      <c r="V240" s="17">
        <v>5</v>
      </c>
    </row>
    <row r="241" spans="2:22" ht="20.100000000000001" customHeight="1" thickBot="1" x14ac:dyDescent="0.25">
      <c r="B241" s="4" t="s">
        <v>433</v>
      </c>
      <c r="C241" s="17">
        <v>6</v>
      </c>
      <c r="D241" s="17">
        <v>2</v>
      </c>
      <c r="E241" s="17">
        <v>4</v>
      </c>
      <c r="F241" s="17">
        <v>0</v>
      </c>
      <c r="G241" s="17">
        <v>5</v>
      </c>
      <c r="H241" s="17">
        <v>0</v>
      </c>
      <c r="I241" s="17">
        <v>5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1</v>
      </c>
      <c r="V241" s="17">
        <v>1</v>
      </c>
    </row>
    <row r="242" spans="2:22" ht="20.100000000000001" customHeight="1" thickBot="1" x14ac:dyDescent="0.25">
      <c r="B242" s="4" t="s">
        <v>434</v>
      </c>
      <c r="C242" s="17">
        <v>4</v>
      </c>
      <c r="D242" s="17">
        <v>2</v>
      </c>
      <c r="E242" s="17">
        <v>2</v>
      </c>
      <c r="F242" s="17">
        <v>0</v>
      </c>
      <c r="G242" s="17">
        <v>1</v>
      </c>
      <c r="H242" s="17">
        <v>0</v>
      </c>
      <c r="I242" s="17">
        <v>2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1</v>
      </c>
      <c r="R242" s="17">
        <v>1</v>
      </c>
      <c r="S242" s="17">
        <v>0</v>
      </c>
      <c r="T242" s="17">
        <v>0</v>
      </c>
      <c r="U242" s="17">
        <v>4</v>
      </c>
      <c r="V242" s="17">
        <v>7</v>
      </c>
    </row>
    <row r="243" spans="2:22" ht="20.100000000000001" customHeight="1" thickBot="1" x14ac:dyDescent="0.25">
      <c r="B243" s="4" t="s">
        <v>435</v>
      </c>
      <c r="C243" s="17">
        <v>3</v>
      </c>
      <c r="D243" s="17">
        <v>1</v>
      </c>
      <c r="E243" s="17">
        <v>0</v>
      </c>
      <c r="F243" s="17">
        <v>2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7</v>
      </c>
      <c r="D244" s="17">
        <v>4</v>
      </c>
      <c r="E244" s="17">
        <v>2</v>
      </c>
      <c r="F244" s="17">
        <v>1</v>
      </c>
      <c r="G244" s="17">
        <v>1</v>
      </c>
      <c r="H244" s="17">
        <v>0</v>
      </c>
      <c r="I244" s="17">
        <v>1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2</v>
      </c>
      <c r="V244" s="17">
        <v>5</v>
      </c>
    </row>
    <row r="245" spans="2:22" ht="20.100000000000001" customHeight="1" thickBot="1" x14ac:dyDescent="0.25">
      <c r="B245" s="4" t="s">
        <v>437</v>
      </c>
      <c r="C245" s="17">
        <v>14</v>
      </c>
      <c r="D245" s="17">
        <v>14</v>
      </c>
      <c r="E245" s="17">
        <v>0</v>
      </c>
      <c r="F245" s="17">
        <v>0</v>
      </c>
      <c r="G245" s="17">
        <v>7</v>
      </c>
      <c r="H245" s="17">
        <v>0</v>
      </c>
      <c r="I245" s="17">
        <v>5</v>
      </c>
      <c r="J245" s="17">
        <v>11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4</v>
      </c>
      <c r="S245" s="17">
        <v>0</v>
      </c>
      <c r="T245" s="17">
        <v>0</v>
      </c>
      <c r="U245" s="17">
        <v>3</v>
      </c>
      <c r="V245" s="17">
        <v>9</v>
      </c>
    </row>
    <row r="246" spans="2:22" ht="20.100000000000001" customHeight="1" thickBot="1" x14ac:dyDescent="0.25">
      <c r="B246" s="4" t="s">
        <v>194</v>
      </c>
      <c r="C246" s="17">
        <v>36</v>
      </c>
      <c r="D246" s="17">
        <v>18</v>
      </c>
      <c r="E246" s="17">
        <v>16</v>
      </c>
      <c r="F246" s="17">
        <v>2</v>
      </c>
      <c r="G246" s="17">
        <v>3</v>
      </c>
      <c r="H246" s="17">
        <v>0</v>
      </c>
      <c r="I246" s="17">
        <v>3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11</v>
      </c>
      <c r="R246" s="17">
        <v>16</v>
      </c>
      <c r="S246" s="17">
        <v>0</v>
      </c>
      <c r="T246" s="17">
        <v>0</v>
      </c>
      <c r="U246" s="17">
        <v>4</v>
      </c>
      <c r="V246" s="17">
        <v>19</v>
      </c>
    </row>
    <row r="247" spans="2:22" ht="20.100000000000001" customHeight="1" thickBot="1" x14ac:dyDescent="0.25">
      <c r="B247" s="4" t="s">
        <v>438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3</v>
      </c>
    </row>
    <row r="248" spans="2:22" ht="20.100000000000001" customHeight="1" thickBot="1" x14ac:dyDescent="0.25">
      <c r="B248" s="4" t="s">
        <v>439</v>
      </c>
      <c r="C248" s="17">
        <v>8</v>
      </c>
      <c r="D248" s="17">
        <v>1</v>
      </c>
      <c r="E248" s="17">
        <v>7</v>
      </c>
      <c r="F248" s="17">
        <v>0</v>
      </c>
      <c r="G248" s="17">
        <v>4</v>
      </c>
      <c r="H248" s="17">
        <v>0</v>
      </c>
      <c r="I248" s="17">
        <v>4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3</v>
      </c>
      <c r="R248" s="17">
        <v>3</v>
      </c>
      <c r="S248" s="17">
        <v>0</v>
      </c>
      <c r="T248" s="17">
        <v>0</v>
      </c>
      <c r="U248" s="17">
        <v>3</v>
      </c>
      <c r="V248" s="17">
        <v>7</v>
      </c>
    </row>
    <row r="249" spans="2:22" ht="20.100000000000001" customHeight="1" thickBot="1" x14ac:dyDescent="0.25">
      <c r="B249" s="4" t="s">
        <v>440</v>
      </c>
      <c r="C249" s="17">
        <v>2</v>
      </c>
      <c r="D249" s="17">
        <v>0</v>
      </c>
      <c r="E249" s="17">
        <v>0</v>
      </c>
      <c r="F249" s="17">
        <v>2</v>
      </c>
      <c r="G249" s="17">
        <v>2</v>
      </c>
      <c r="H249" s="17">
        <v>3</v>
      </c>
      <c r="I249" s="17">
        <v>4</v>
      </c>
      <c r="J249" s="17">
        <v>1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3</v>
      </c>
      <c r="S249" s="17">
        <v>0</v>
      </c>
      <c r="T249" s="17">
        <v>0</v>
      </c>
      <c r="U249" s="17">
        <v>0</v>
      </c>
      <c r="V249" s="17">
        <v>4</v>
      </c>
    </row>
    <row r="250" spans="2:22" ht="20.100000000000001" customHeight="1" thickBot="1" x14ac:dyDescent="0.25">
      <c r="B250" s="4" t="s">
        <v>441</v>
      </c>
      <c r="C250" s="17">
        <v>0</v>
      </c>
      <c r="D250" s="17">
        <v>0</v>
      </c>
      <c r="E250" s="17">
        <v>0</v>
      </c>
      <c r="F250" s="17">
        <v>0</v>
      </c>
      <c r="G250" s="17">
        <v>4</v>
      </c>
      <c r="H250" s="17">
        <v>0</v>
      </c>
      <c r="I250" s="17">
        <v>4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3</v>
      </c>
      <c r="R250" s="17">
        <v>3</v>
      </c>
      <c r="S250" s="17">
        <v>0</v>
      </c>
      <c r="T250" s="17">
        <v>0</v>
      </c>
      <c r="U250" s="17">
        <v>2</v>
      </c>
      <c r="V250" s="17">
        <v>7</v>
      </c>
    </row>
    <row r="251" spans="2:22" ht="20.100000000000001" customHeight="1" thickBot="1" x14ac:dyDescent="0.25">
      <c r="B251" s="4" t="s">
        <v>442</v>
      </c>
      <c r="C251" s="17">
        <v>2</v>
      </c>
      <c r="D251" s="17">
        <v>1</v>
      </c>
      <c r="E251" s="17">
        <v>0</v>
      </c>
      <c r="F251" s="17">
        <v>1</v>
      </c>
      <c r="G251" s="17">
        <v>1</v>
      </c>
      <c r="H251" s="17">
        <v>0</v>
      </c>
      <c r="I251" s="17">
        <v>1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</v>
      </c>
      <c r="R251" s="17">
        <v>1</v>
      </c>
      <c r="S251" s="17">
        <v>0</v>
      </c>
      <c r="T251" s="17">
        <v>0</v>
      </c>
      <c r="U251" s="17">
        <v>0</v>
      </c>
      <c r="V251" s="17">
        <v>1</v>
      </c>
    </row>
    <row r="252" spans="2:22" ht="20.100000000000001" customHeight="1" thickBot="1" x14ac:dyDescent="0.25">
      <c r="B252" s="4" t="s">
        <v>443</v>
      </c>
      <c r="C252" s="17">
        <v>7</v>
      </c>
      <c r="D252" s="17">
        <v>1</v>
      </c>
      <c r="E252" s="17">
        <v>2</v>
      </c>
      <c r="F252" s="17">
        <v>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1</v>
      </c>
      <c r="R252" s="17">
        <v>1</v>
      </c>
      <c r="S252" s="17">
        <v>0</v>
      </c>
      <c r="T252" s="17">
        <v>0</v>
      </c>
      <c r="U252" s="17">
        <v>0</v>
      </c>
      <c r="V252" s="17">
        <v>8</v>
      </c>
    </row>
    <row r="253" spans="2:22" ht="20.100000000000001" customHeight="1" thickBot="1" x14ac:dyDescent="0.25">
      <c r="B253" s="4" t="s">
        <v>444</v>
      </c>
      <c r="C253" s="17">
        <v>1</v>
      </c>
      <c r="D253" s="17">
        <v>0</v>
      </c>
      <c r="E253" s="17">
        <v>1</v>
      </c>
      <c r="F253" s="17">
        <v>0</v>
      </c>
      <c r="G253" s="17">
        <v>0</v>
      </c>
      <c r="H253" s="17">
        <v>0</v>
      </c>
      <c r="I253" s="17">
        <v>0</v>
      </c>
      <c r="J253" s="17">
        <v>2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2</v>
      </c>
      <c r="V253" s="17">
        <v>1</v>
      </c>
    </row>
    <row r="254" spans="2:22" ht="20.100000000000001" customHeight="1" thickBot="1" x14ac:dyDescent="0.25">
      <c r="B254" s="4" t="s">
        <v>445</v>
      </c>
      <c r="C254" s="17">
        <v>4</v>
      </c>
      <c r="D254" s="17">
        <v>1</v>
      </c>
      <c r="E254" s="17">
        <v>0</v>
      </c>
      <c r="F254" s="17">
        <v>3</v>
      </c>
      <c r="G254" s="17">
        <v>1</v>
      </c>
      <c r="H254" s="17">
        <v>0</v>
      </c>
      <c r="I254" s="17">
        <v>0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</row>
    <row r="255" spans="2:22" ht="20.100000000000001" customHeight="1" thickBot="1" x14ac:dyDescent="0.25">
      <c r="B255" s="4" t="s">
        <v>446</v>
      </c>
      <c r="C255" s="17">
        <v>1</v>
      </c>
      <c r="D255" s="17">
        <v>0</v>
      </c>
      <c r="E255" s="17">
        <v>0</v>
      </c>
      <c r="F255" s="17">
        <v>1</v>
      </c>
      <c r="G255" s="17">
        <v>1</v>
      </c>
      <c r="H255" s="17">
        <v>0</v>
      </c>
      <c r="I255" s="17">
        <v>0</v>
      </c>
      <c r="J255" s="17">
        <v>2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9</v>
      </c>
    </row>
    <row r="256" spans="2:22" ht="20.100000000000001" customHeight="1" thickBot="1" x14ac:dyDescent="0.25">
      <c r="B256" s="4" t="s">
        <v>447</v>
      </c>
      <c r="C256" s="17">
        <v>40</v>
      </c>
      <c r="D256" s="17">
        <v>4</v>
      </c>
      <c r="E256" s="17">
        <v>20</v>
      </c>
      <c r="F256" s="17">
        <v>16</v>
      </c>
      <c r="G256" s="17">
        <v>1</v>
      </c>
      <c r="H256" s="17">
        <v>0</v>
      </c>
      <c r="I256" s="17">
        <v>1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1</v>
      </c>
      <c r="R256" s="17">
        <v>1</v>
      </c>
      <c r="S256" s="17">
        <v>0</v>
      </c>
      <c r="T256" s="17">
        <v>0</v>
      </c>
      <c r="U256" s="17">
        <v>1</v>
      </c>
      <c r="V256" s="17">
        <v>5</v>
      </c>
    </row>
    <row r="257" spans="2:22" ht="20.100000000000001" customHeight="1" thickBot="1" x14ac:dyDescent="0.25">
      <c r="B257" s="4" t="s">
        <v>448</v>
      </c>
      <c r="C257" s="17">
        <v>3</v>
      </c>
      <c r="D257" s="17">
        <v>1</v>
      </c>
      <c r="E257" s="17">
        <v>2</v>
      </c>
      <c r="F257" s="17">
        <v>0</v>
      </c>
      <c r="G257" s="17">
        <v>3</v>
      </c>
      <c r="H257" s="17">
        <v>0</v>
      </c>
      <c r="I257" s="17">
        <v>1</v>
      </c>
      <c r="J257" s="17">
        <v>2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1</v>
      </c>
    </row>
    <row r="258" spans="2:22" ht="20.100000000000001" customHeight="1" thickBot="1" x14ac:dyDescent="0.25">
      <c r="B258" s="4" t="s">
        <v>642</v>
      </c>
      <c r="C258" s="17">
        <v>0</v>
      </c>
      <c r="D258" s="17">
        <v>0</v>
      </c>
      <c r="E258" s="17">
        <v>0</v>
      </c>
      <c r="F258" s="17">
        <v>0</v>
      </c>
      <c r="G258" s="17">
        <v>1</v>
      </c>
      <c r="H258" s="17">
        <v>0</v>
      </c>
      <c r="I258" s="17">
        <v>1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1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8</v>
      </c>
      <c r="D259" s="17">
        <v>8</v>
      </c>
      <c r="E259" s="17">
        <v>0</v>
      </c>
      <c r="F259" s="17">
        <v>0</v>
      </c>
      <c r="G259" s="17">
        <v>1</v>
      </c>
      <c r="H259" s="17">
        <v>0</v>
      </c>
      <c r="I259" s="17">
        <v>1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1</v>
      </c>
      <c r="R259" s="17">
        <v>1</v>
      </c>
      <c r="S259" s="17">
        <v>0</v>
      </c>
      <c r="T259" s="17">
        <v>0</v>
      </c>
      <c r="U259" s="17">
        <v>2</v>
      </c>
      <c r="V259" s="17">
        <v>3</v>
      </c>
    </row>
    <row r="260" spans="2:22" ht="20.100000000000001" customHeight="1" thickBot="1" x14ac:dyDescent="0.25">
      <c r="B260" s="4" t="s">
        <v>450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1</v>
      </c>
      <c r="V260" s="17">
        <v>2</v>
      </c>
    </row>
    <row r="261" spans="2:22" ht="20.100000000000001" customHeight="1" thickBot="1" x14ac:dyDescent="0.25">
      <c r="B261" s="4" t="s">
        <v>451</v>
      </c>
      <c r="C261" s="17">
        <v>4</v>
      </c>
      <c r="D261" s="17">
        <v>4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1</v>
      </c>
      <c r="R261" s="17">
        <v>1</v>
      </c>
      <c r="S261" s="17">
        <v>0</v>
      </c>
      <c r="T261" s="17">
        <v>0</v>
      </c>
      <c r="U261" s="17">
        <v>0</v>
      </c>
      <c r="V261" s="17">
        <v>6</v>
      </c>
    </row>
    <row r="262" spans="2:22" ht="20.100000000000001" customHeight="1" thickBot="1" x14ac:dyDescent="0.25">
      <c r="B262" s="4" t="s">
        <v>195</v>
      </c>
      <c r="C262" s="17">
        <v>1</v>
      </c>
      <c r="D262" s="17">
        <v>1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1</v>
      </c>
      <c r="R262" s="17">
        <v>1</v>
      </c>
      <c r="S262" s="17">
        <v>0</v>
      </c>
      <c r="T262" s="17">
        <v>0</v>
      </c>
      <c r="U262" s="17">
        <v>1</v>
      </c>
      <c r="V262" s="17">
        <v>4</v>
      </c>
    </row>
    <row r="263" spans="2:22" ht="20.100000000000001" customHeight="1" thickBot="1" x14ac:dyDescent="0.25">
      <c r="B263" s="4" t="s">
        <v>452</v>
      </c>
      <c r="C263" s="17">
        <v>5</v>
      </c>
      <c r="D263" s="17">
        <v>5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1</v>
      </c>
      <c r="R263" s="17">
        <v>1</v>
      </c>
      <c r="S263" s="17">
        <v>0</v>
      </c>
      <c r="T263" s="17">
        <v>0</v>
      </c>
      <c r="U263" s="17">
        <v>0</v>
      </c>
      <c r="V263" s="17">
        <v>4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1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1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6</v>
      </c>
      <c r="D265" s="17">
        <v>6</v>
      </c>
      <c r="E265" s="17">
        <v>0</v>
      </c>
      <c r="F265" s="17">
        <v>0</v>
      </c>
      <c r="G265" s="17">
        <v>6</v>
      </c>
      <c r="H265" s="17">
        <v>0</v>
      </c>
      <c r="I265" s="17">
        <v>6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4</v>
      </c>
      <c r="R265" s="17">
        <v>4</v>
      </c>
      <c r="S265" s="17">
        <v>0</v>
      </c>
      <c r="T265" s="17">
        <v>0</v>
      </c>
      <c r="U265" s="17">
        <v>0</v>
      </c>
      <c r="V265" s="17">
        <v>7</v>
      </c>
    </row>
    <row r="266" spans="2:22" ht="20.100000000000001" customHeight="1" thickBot="1" x14ac:dyDescent="0.25">
      <c r="B266" s="4" t="s">
        <v>455</v>
      </c>
      <c r="C266" s="17">
        <v>2</v>
      </c>
      <c r="D266" s="17">
        <v>0</v>
      </c>
      <c r="E266" s="17">
        <v>0</v>
      </c>
      <c r="F266" s="17">
        <v>2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2</v>
      </c>
    </row>
    <row r="267" spans="2:22" ht="20.100000000000001" customHeight="1" thickBot="1" x14ac:dyDescent="0.25">
      <c r="B267" s="4" t="s">
        <v>456</v>
      </c>
      <c r="C267" s="17">
        <v>1</v>
      </c>
      <c r="D267" s="17">
        <v>0</v>
      </c>
      <c r="E267" s="17">
        <v>0</v>
      </c>
      <c r="F267" s="17">
        <v>1</v>
      </c>
      <c r="G267" s="17">
        <v>1</v>
      </c>
      <c r="H267" s="17">
        <v>0</v>
      </c>
      <c r="I267" s="17">
        <v>1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1</v>
      </c>
    </row>
    <row r="268" spans="2:22" ht="20.100000000000001" customHeight="1" thickBot="1" x14ac:dyDescent="0.25">
      <c r="B268" s="4" t="s">
        <v>457</v>
      </c>
      <c r="C268" s="17">
        <v>2</v>
      </c>
      <c r="D268" s="17">
        <v>2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1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1</v>
      </c>
      <c r="V270" s="17">
        <v>4</v>
      </c>
    </row>
    <row r="271" spans="2:22" ht="20.100000000000001" customHeight="1" thickBot="1" x14ac:dyDescent="0.25">
      <c r="B271" s="4" t="s">
        <v>460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3</v>
      </c>
      <c r="R271" s="17">
        <v>1</v>
      </c>
      <c r="S271" s="17">
        <v>0</v>
      </c>
      <c r="T271" s="17">
        <v>0</v>
      </c>
      <c r="U271" s="17">
        <v>1</v>
      </c>
      <c r="V271" s="17">
        <v>3</v>
      </c>
    </row>
    <row r="272" spans="2:22" ht="20.100000000000001" customHeight="1" thickBot="1" x14ac:dyDescent="0.25">
      <c r="B272" s="4" t="s">
        <v>461</v>
      </c>
      <c r="C272" s="17">
        <v>2</v>
      </c>
      <c r="D272" s="17">
        <v>0</v>
      </c>
      <c r="E272" s="17">
        <v>0</v>
      </c>
      <c r="F272" s="17">
        <v>2</v>
      </c>
      <c r="G272" s="17">
        <v>2</v>
      </c>
      <c r="H272" s="17">
        <v>0</v>
      </c>
      <c r="I272" s="17">
        <v>2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6</v>
      </c>
      <c r="R272" s="17">
        <v>10</v>
      </c>
      <c r="S272" s="17">
        <v>0</v>
      </c>
      <c r="T272" s="17">
        <v>0</v>
      </c>
      <c r="U272" s="17">
        <v>4</v>
      </c>
      <c r="V272" s="17">
        <v>15</v>
      </c>
    </row>
    <row r="273" spans="2:22" ht="20.100000000000001" customHeight="1" thickBot="1" x14ac:dyDescent="0.25">
      <c r="B273" s="4" t="s">
        <v>196</v>
      </c>
      <c r="C273" s="17">
        <v>15</v>
      </c>
      <c r="D273" s="17">
        <v>7</v>
      </c>
      <c r="E273" s="17">
        <v>8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22</v>
      </c>
      <c r="R273" s="17">
        <v>22</v>
      </c>
      <c r="S273" s="17">
        <v>0</v>
      </c>
      <c r="T273" s="17">
        <v>0</v>
      </c>
      <c r="U273" s="17">
        <v>16</v>
      </c>
      <c r="V273" s="17">
        <v>33</v>
      </c>
    </row>
    <row r="274" spans="2:22" ht="20.100000000000001" customHeight="1" thickBot="1" x14ac:dyDescent="0.25">
      <c r="B274" s="4" t="s">
        <v>462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2</v>
      </c>
      <c r="R274" s="17">
        <v>2</v>
      </c>
      <c r="S274" s="17">
        <v>0</v>
      </c>
      <c r="T274" s="17">
        <v>0</v>
      </c>
      <c r="U274" s="17">
        <v>0</v>
      </c>
      <c r="V274" s="17">
        <v>4</v>
      </c>
    </row>
    <row r="275" spans="2:22" ht="20.100000000000001" customHeight="1" thickBot="1" x14ac:dyDescent="0.25">
      <c r="B275" s="4" t="s">
        <v>463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5</v>
      </c>
      <c r="D277" s="17">
        <v>2</v>
      </c>
      <c r="E277" s="17">
        <v>3</v>
      </c>
      <c r="F277" s="17">
        <v>0</v>
      </c>
      <c r="G277" s="17">
        <v>2</v>
      </c>
      <c r="H277" s="17">
        <v>0</v>
      </c>
      <c r="I277" s="17">
        <v>2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4</v>
      </c>
    </row>
    <row r="278" spans="2:22" ht="20.100000000000001" customHeight="1" thickBot="1" x14ac:dyDescent="0.25">
      <c r="B278" s="4" t="s">
        <v>466</v>
      </c>
      <c r="C278" s="17">
        <v>2</v>
      </c>
      <c r="D278" s="17">
        <v>2</v>
      </c>
      <c r="E278" s="17">
        <v>0</v>
      </c>
      <c r="F278" s="17">
        <v>0</v>
      </c>
      <c r="G278" s="17">
        <v>1</v>
      </c>
      <c r="H278" s="17">
        <v>0</v>
      </c>
      <c r="I278" s="17">
        <v>1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2</v>
      </c>
    </row>
    <row r="279" spans="2:22" ht="20.100000000000001" customHeight="1" thickBot="1" x14ac:dyDescent="0.25">
      <c r="B279" s="4" t="s">
        <v>467</v>
      </c>
      <c r="C279" s="17">
        <v>2</v>
      </c>
      <c r="D279" s="17">
        <v>0</v>
      </c>
      <c r="E279" s="17">
        <v>0</v>
      </c>
      <c r="F279" s="17">
        <v>2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1</v>
      </c>
      <c r="R279" s="17">
        <v>1</v>
      </c>
      <c r="S279" s="17">
        <v>0</v>
      </c>
      <c r="T279" s="17">
        <v>0</v>
      </c>
      <c r="U279" s="17">
        <v>1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1</v>
      </c>
      <c r="D280" s="17">
        <v>1</v>
      </c>
      <c r="E280" s="17">
        <v>0</v>
      </c>
      <c r="F280" s="17">
        <v>0</v>
      </c>
      <c r="G280" s="17">
        <v>1</v>
      </c>
      <c r="H280" s="17">
        <v>0</v>
      </c>
      <c r="I280" s="17">
        <v>1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1</v>
      </c>
      <c r="S280" s="17">
        <v>0</v>
      </c>
      <c r="T280" s="17">
        <v>1</v>
      </c>
      <c r="U280" s="17">
        <v>0</v>
      </c>
      <c r="V280" s="17">
        <v>1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10</v>
      </c>
      <c r="D282" s="17">
        <v>5</v>
      </c>
      <c r="E282" s="17">
        <v>3</v>
      </c>
      <c r="F282" s="17">
        <v>2</v>
      </c>
      <c r="G282" s="17">
        <v>10</v>
      </c>
      <c r="H282" s="17">
        <v>0</v>
      </c>
      <c r="I282" s="17">
        <v>7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1</v>
      </c>
      <c r="S282" s="17">
        <v>0</v>
      </c>
      <c r="T282" s="17">
        <v>0</v>
      </c>
      <c r="U282" s="17">
        <v>1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2</v>
      </c>
      <c r="D283" s="17">
        <v>0</v>
      </c>
      <c r="E283" s="17">
        <v>0</v>
      </c>
      <c r="F283" s="17">
        <v>2</v>
      </c>
      <c r="G283" s="17">
        <v>1</v>
      </c>
      <c r="H283" s="17">
        <v>0</v>
      </c>
      <c r="I283" s="17">
        <v>1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1</v>
      </c>
    </row>
    <row r="284" spans="2:22" ht="20.100000000000001" customHeight="1" thickBot="1" x14ac:dyDescent="0.25">
      <c r="B284" s="4" t="s">
        <v>471</v>
      </c>
      <c r="C284" s="17">
        <v>1</v>
      </c>
      <c r="D284" s="17">
        <v>1</v>
      </c>
      <c r="E284" s="17">
        <v>0</v>
      </c>
      <c r="F284" s="17">
        <v>0</v>
      </c>
      <c r="G284" s="17">
        <v>1</v>
      </c>
      <c r="H284" s="17">
        <v>0</v>
      </c>
      <c r="I284" s="17">
        <v>0</v>
      </c>
      <c r="J284" s="17">
        <v>1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2</v>
      </c>
      <c r="D285" s="17">
        <v>2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11</v>
      </c>
      <c r="R285" s="17">
        <v>11</v>
      </c>
      <c r="S285" s="17">
        <v>0</v>
      </c>
      <c r="T285" s="17">
        <v>0</v>
      </c>
      <c r="U285" s="17">
        <v>8</v>
      </c>
      <c r="V285" s="17">
        <v>19</v>
      </c>
    </row>
    <row r="286" spans="2:22" ht="20.100000000000001" customHeight="1" thickBot="1" x14ac:dyDescent="0.25">
      <c r="B286" s="4" t="s">
        <v>473</v>
      </c>
      <c r="C286" s="17">
        <v>8</v>
      </c>
      <c r="D286" s="17">
        <v>0</v>
      </c>
      <c r="E286" s="17">
        <v>0</v>
      </c>
      <c r="F286" s="17">
        <v>8</v>
      </c>
      <c r="G286" s="17">
        <v>8</v>
      </c>
      <c r="H286" s="17">
        <v>0</v>
      </c>
      <c r="I286" s="17">
        <v>8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8</v>
      </c>
    </row>
    <row r="287" spans="2:22" ht="20.100000000000001" customHeight="1" thickBot="1" x14ac:dyDescent="0.25">
      <c r="B287" s="4" t="s">
        <v>198</v>
      </c>
      <c r="C287" s="17">
        <v>6</v>
      </c>
      <c r="D287" s="17">
        <v>6</v>
      </c>
      <c r="E287" s="17">
        <v>0</v>
      </c>
      <c r="F287" s="17">
        <v>0</v>
      </c>
      <c r="G287" s="17">
        <v>3</v>
      </c>
      <c r="H287" s="17">
        <v>0</v>
      </c>
      <c r="I287" s="17">
        <v>1</v>
      </c>
      <c r="J287" s="17">
        <v>3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1</v>
      </c>
      <c r="R287" s="17">
        <v>1</v>
      </c>
      <c r="S287" s="17">
        <v>0</v>
      </c>
      <c r="T287" s="17">
        <v>0</v>
      </c>
      <c r="U287" s="17">
        <v>2</v>
      </c>
      <c r="V287" s="17">
        <v>4</v>
      </c>
    </row>
    <row r="288" spans="2:22" ht="20.100000000000001" customHeight="1" thickBot="1" x14ac:dyDescent="0.25">
      <c r="B288" s="4" t="s">
        <v>474</v>
      </c>
      <c r="C288" s="17">
        <v>15</v>
      </c>
      <c r="D288" s="17">
        <v>12</v>
      </c>
      <c r="E288" s="17">
        <v>3</v>
      </c>
      <c r="F288" s="17">
        <v>0</v>
      </c>
      <c r="G288" s="17">
        <v>5</v>
      </c>
      <c r="H288" s="17">
        <v>0</v>
      </c>
      <c r="I288" s="17">
        <v>5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7</v>
      </c>
      <c r="R288" s="17">
        <v>7</v>
      </c>
      <c r="S288" s="17">
        <v>0</v>
      </c>
      <c r="T288" s="17">
        <v>0</v>
      </c>
      <c r="U288" s="17">
        <v>17</v>
      </c>
      <c r="V288" s="17">
        <v>15</v>
      </c>
    </row>
    <row r="289" spans="2:22" ht="20.100000000000001" customHeight="1" thickBot="1" x14ac:dyDescent="0.25">
      <c r="B289" s="4" t="s">
        <v>643</v>
      </c>
      <c r="C289" s="17">
        <v>3</v>
      </c>
      <c r="D289" s="17">
        <v>3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2</v>
      </c>
      <c r="R289" s="17">
        <v>2</v>
      </c>
      <c r="S289" s="17">
        <v>0</v>
      </c>
      <c r="T289" s="17">
        <v>0</v>
      </c>
      <c r="U289" s="17">
        <v>0</v>
      </c>
      <c r="V289" s="17">
        <v>7</v>
      </c>
    </row>
    <row r="290" spans="2:22" ht="20.100000000000001" customHeight="1" thickBot="1" x14ac:dyDescent="0.25">
      <c r="B290" s="4" t="s">
        <v>475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10</v>
      </c>
      <c r="D292" s="17">
        <v>2</v>
      </c>
      <c r="E292" s="17">
        <v>8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2</v>
      </c>
      <c r="R292" s="17">
        <v>2</v>
      </c>
      <c r="S292" s="17">
        <v>0</v>
      </c>
      <c r="T292" s="17">
        <v>0</v>
      </c>
      <c r="U292" s="17">
        <v>1</v>
      </c>
      <c r="V292" s="17">
        <v>13</v>
      </c>
    </row>
    <row r="293" spans="2:22" ht="20.100000000000001" customHeight="1" thickBot="1" x14ac:dyDescent="0.25">
      <c r="B293" s="4" t="s">
        <v>478</v>
      </c>
      <c r="C293" s="17">
        <v>3</v>
      </c>
      <c r="D293" s="17">
        <v>0</v>
      </c>
      <c r="E293" s="17">
        <v>3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2</v>
      </c>
      <c r="R293" s="17">
        <v>2</v>
      </c>
      <c r="S293" s="17">
        <v>0</v>
      </c>
      <c r="T293" s="17">
        <v>0</v>
      </c>
      <c r="U293" s="17">
        <v>3</v>
      </c>
      <c r="V293" s="17">
        <v>2</v>
      </c>
    </row>
    <row r="294" spans="2:22" ht="20.100000000000001" customHeight="1" thickBot="1" x14ac:dyDescent="0.25">
      <c r="B294" s="4" t="s">
        <v>479</v>
      </c>
      <c r="C294" s="17">
        <v>3</v>
      </c>
      <c r="D294" s="17">
        <v>1</v>
      </c>
      <c r="E294" s="17">
        <v>2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2</v>
      </c>
      <c r="S294" s="17">
        <v>0</v>
      </c>
      <c r="T294" s="17">
        <v>0</v>
      </c>
      <c r="U294" s="17">
        <v>0</v>
      </c>
      <c r="V294" s="17">
        <v>4</v>
      </c>
    </row>
    <row r="295" spans="2:22" ht="20.100000000000001" customHeight="1" thickBot="1" x14ac:dyDescent="0.25">
      <c r="B295" s="4" t="s">
        <v>480</v>
      </c>
      <c r="C295" s="17">
        <v>6</v>
      </c>
      <c r="D295" s="17">
        <v>2</v>
      </c>
      <c r="E295" s="17">
        <v>1</v>
      </c>
      <c r="F295" s="17">
        <v>3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3</v>
      </c>
    </row>
    <row r="296" spans="2:22" ht="20.100000000000001" customHeight="1" thickBot="1" x14ac:dyDescent="0.25">
      <c r="B296" s="4" t="s">
        <v>481</v>
      </c>
      <c r="C296" s="17">
        <v>1</v>
      </c>
      <c r="D296" s="17">
        <v>0</v>
      </c>
      <c r="E296" s="17">
        <v>1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9</v>
      </c>
      <c r="D297" s="17">
        <v>8</v>
      </c>
      <c r="E297" s="17">
        <v>1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11</v>
      </c>
      <c r="R297" s="17">
        <v>11</v>
      </c>
      <c r="S297" s="17">
        <v>0</v>
      </c>
      <c r="T297" s="17">
        <v>0</v>
      </c>
      <c r="U297" s="17">
        <v>8</v>
      </c>
      <c r="V297" s="17">
        <v>29</v>
      </c>
    </row>
    <row r="298" spans="2:22" ht="20.100000000000001" customHeight="1" thickBot="1" x14ac:dyDescent="0.25">
      <c r="B298" s="4" t="s">
        <v>483</v>
      </c>
      <c r="C298" s="17">
        <v>2</v>
      </c>
      <c r="D298" s="17">
        <v>0</v>
      </c>
      <c r="E298" s="17">
        <v>2</v>
      </c>
      <c r="F298" s="17">
        <v>0</v>
      </c>
      <c r="G298" s="17">
        <v>2</v>
      </c>
      <c r="H298" s="17">
        <v>0</v>
      </c>
      <c r="I298" s="17">
        <v>2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2</v>
      </c>
      <c r="R298" s="17">
        <v>2</v>
      </c>
      <c r="S298" s="17">
        <v>0</v>
      </c>
      <c r="T298" s="17">
        <v>0</v>
      </c>
      <c r="U298" s="17">
        <v>0</v>
      </c>
      <c r="V298" s="17">
        <v>13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6</v>
      </c>
      <c r="D300" s="17">
        <v>1</v>
      </c>
      <c r="E300" s="17">
        <v>0</v>
      </c>
      <c r="F300" s="17"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1</v>
      </c>
      <c r="R300" s="17">
        <v>1</v>
      </c>
      <c r="S300" s="17">
        <v>0</v>
      </c>
      <c r="T300" s="17">
        <v>0</v>
      </c>
      <c r="U300" s="17">
        <v>16</v>
      </c>
      <c r="V300" s="17">
        <v>28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5</v>
      </c>
      <c r="D302" s="17">
        <v>3</v>
      </c>
      <c r="E302" s="17">
        <v>2</v>
      </c>
      <c r="F302" s="17">
        <v>0</v>
      </c>
      <c r="G302" s="17">
        <v>1</v>
      </c>
      <c r="H302" s="17">
        <v>0</v>
      </c>
      <c r="I302" s="17">
        <v>1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4</v>
      </c>
      <c r="S302" s="17">
        <v>0</v>
      </c>
      <c r="T302" s="17">
        <v>0</v>
      </c>
      <c r="U302" s="17">
        <v>4</v>
      </c>
      <c r="V302" s="17">
        <v>4</v>
      </c>
    </row>
    <row r="303" spans="2:22" ht="20.100000000000001" customHeight="1" thickBot="1" x14ac:dyDescent="0.25">
      <c r="B303" s="4" t="s">
        <v>488</v>
      </c>
      <c r="C303" s="17">
        <v>1</v>
      </c>
      <c r="D303" s="17">
        <v>0</v>
      </c>
      <c r="E303" s="17">
        <v>1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2</v>
      </c>
      <c r="R303" s="17">
        <v>2</v>
      </c>
      <c r="S303" s="17">
        <v>0</v>
      </c>
      <c r="T303" s="17">
        <v>0</v>
      </c>
      <c r="U303" s="17">
        <v>0</v>
      </c>
      <c r="V303" s="17">
        <v>18</v>
      </c>
    </row>
    <row r="304" spans="2:22" ht="20.100000000000001" customHeight="1" thickBot="1" x14ac:dyDescent="0.25">
      <c r="B304" s="4" t="s">
        <v>489</v>
      </c>
      <c r="C304" s="17">
        <v>14</v>
      </c>
      <c r="D304" s="17">
        <v>14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10</v>
      </c>
      <c r="R304" s="17">
        <v>10</v>
      </c>
      <c r="S304" s="17">
        <v>0</v>
      </c>
      <c r="T304" s="17">
        <v>0</v>
      </c>
      <c r="U304" s="17">
        <v>12</v>
      </c>
      <c r="V304" s="17">
        <v>20</v>
      </c>
    </row>
    <row r="305" spans="2:22" ht="20.100000000000001" customHeight="1" thickBot="1" x14ac:dyDescent="0.25">
      <c r="B305" s="4" t="s">
        <v>490</v>
      </c>
      <c r="C305" s="17">
        <v>4</v>
      </c>
      <c r="D305" s="17">
        <v>1</v>
      </c>
      <c r="E305" s="17">
        <v>2</v>
      </c>
      <c r="F305" s="17">
        <v>1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1</v>
      </c>
      <c r="V305" s="17">
        <v>4</v>
      </c>
    </row>
    <row r="306" spans="2:22" ht="20.100000000000001" customHeight="1" thickBot="1" x14ac:dyDescent="0.25">
      <c r="B306" s="4" t="s">
        <v>644</v>
      </c>
      <c r="C306" s="17">
        <v>7</v>
      </c>
      <c r="D306" s="17">
        <v>7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6</v>
      </c>
      <c r="R306" s="17">
        <v>6</v>
      </c>
      <c r="S306" s="17">
        <v>0</v>
      </c>
      <c r="T306" s="17">
        <v>0</v>
      </c>
      <c r="U306" s="17">
        <v>6</v>
      </c>
      <c r="V306" s="17">
        <v>12</v>
      </c>
    </row>
    <row r="307" spans="2:22" ht="20.100000000000001" customHeight="1" thickBot="1" x14ac:dyDescent="0.25">
      <c r="B307" s="4" t="s">
        <v>491</v>
      </c>
      <c r="C307" s="17">
        <v>4</v>
      </c>
      <c r="D307" s="17">
        <v>2</v>
      </c>
      <c r="E307" s="17">
        <v>2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2</v>
      </c>
      <c r="R307" s="17">
        <v>2</v>
      </c>
      <c r="S307" s="17">
        <v>0</v>
      </c>
      <c r="T307" s="17">
        <v>0</v>
      </c>
      <c r="U307" s="17">
        <v>1</v>
      </c>
      <c r="V307" s="17">
        <v>16</v>
      </c>
    </row>
    <row r="308" spans="2:22" ht="20.100000000000001" customHeight="1" thickBot="1" x14ac:dyDescent="0.25">
      <c r="B308" s="4" t="s">
        <v>492</v>
      </c>
      <c r="C308" s="17">
        <v>51</v>
      </c>
      <c r="D308" s="17">
        <v>27</v>
      </c>
      <c r="E308" s="17">
        <v>24</v>
      </c>
      <c r="F308" s="17">
        <v>0</v>
      </c>
      <c r="G308" s="17">
        <v>4</v>
      </c>
      <c r="H308" s="17">
        <v>0</v>
      </c>
      <c r="I308" s="17">
        <v>4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13</v>
      </c>
      <c r="R308" s="17">
        <v>22</v>
      </c>
      <c r="S308" s="17">
        <v>4</v>
      </c>
      <c r="T308" s="17">
        <v>0</v>
      </c>
      <c r="U308" s="17">
        <v>17</v>
      </c>
      <c r="V308" s="17">
        <v>37</v>
      </c>
    </row>
    <row r="309" spans="2:22" ht="20.100000000000001" customHeight="1" thickBot="1" x14ac:dyDescent="0.25">
      <c r="B309" s="4" t="s">
        <v>493</v>
      </c>
      <c r="C309" s="17">
        <v>3</v>
      </c>
      <c r="D309" s="17">
        <v>0</v>
      </c>
      <c r="E309" s="17">
        <v>0</v>
      </c>
      <c r="F309" s="17">
        <v>3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10</v>
      </c>
    </row>
    <row r="310" spans="2:22" ht="20.100000000000001" customHeight="1" thickBot="1" x14ac:dyDescent="0.25">
      <c r="B310" s="4" t="s">
        <v>494</v>
      </c>
      <c r="C310" s="17">
        <v>38</v>
      </c>
      <c r="D310" s="17">
        <v>18</v>
      </c>
      <c r="E310" s="17">
        <v>20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4</v>
      </c>
      <c r="D311" s="17">
        <v>4</v>
      </c>
      <c r="E311" s="17">
        <v>0</v>
      </c>
      <c r="F311" s="17">
        <v>0</v>
      </c>
      <c r="G311" s="17">
        <v>2</v>
      </c>
      <c r="H311" s="17">
        <v>0</v>
      </c>
      <c r="I311" s="17">
        <v>4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1</v>
      </c>
      <c r="V312" s="17">
        <v>3</v>
      </c>
    </row>
    <row r="313" spans="2:22" ht="20.100000000000001" customHeight="1" thickBot="1" x14ac:dyDescent="0.25">
      <c r="B313" s="4" t="s">
        <v>497</v>
      </c>
      <c r="C313" s="17">
        <v>3</v>
      </c>
      <c r="D313" s="17">
        <v>2</v>
      </c>
      <c r="E313" s="17">
        <v>1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2</v>
      </c>
      <c r="R313" s="17">
        <v>2</v>
      </c>
      <c r="S313" s="17">
        <v>0</v>
      </c>
      <c r="T313" s="17">
        <v>0</v>
      </c>
      <c r="U313" s="17">
        <v>1</v>
      </c>
      <c r="V313" s="17">
        <v>7</v>
      </c>
    </row>
    <row r="314" spans="2:22" ht="20.100000000000001" customHeight="1" thickBot="1" x14ac:dyDescent="0.25">
      <c r="B314" s="4" t="s">
        <v>498</v>
      </c>
      <c r="C314" s="17">
        <v>7</v>
      </c>
      <c r="D314" s="17">
        <v>4</v>
      </c>
      <c r="E314" s="17">
        <v>1</v>
      </c>
      <c r="F314" s="17">
        <v>2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6</v>
      </c>
      <c r="R314" s="17">
        <v>6</v>
      </c>
      <c r="S314" s="17">
        <v>0</v>
      </c>
      <c r="T314" s="17">
        <v>0</v>
      </c>
      <c r="U314" s="17">
        <v>0</v>
      </c>
      <c r="V314" s="17">
        <v>12</v>
      </c>
    </row>
    <row r="315" spans="2:22" ht="20.100000000000001" customHeight="1" thickBot="1" x14ac:dyDescent="0.25">
      <c r="B315" s="4" t="s">
        <v>499</v>
      </c>
      <c r="C315" s="17">
        <v>4</v>
      </c>
      <c r="D315" s="17">
        <v>1</v>
      </c>
      <c r="E315" s="17">
        <v>2</v>
      </c>
      <c r="F315" s="17">
        <v>1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2</v>
      </c>
      <c r="V315" s="17">
        <v>1</v>
      </c>
    </row>
    <row r="316" spans="2:22" ht="20.100000000000001" customHeight="1" thickBot="1" x14ac:dyDescent="0.25">
      <c r="B316" s="4" t="s">
        <v>500</v>
      </c>
      <c r="C316" s="17">
        <v>9</v>
      </c>
      <c r="D316" s="17">
        <v>6</v>
      </c>
      <c r="E316" s="17">
        <v>3</v>
      </c>
      <c r="F316" s="17">
        <v>0</v>
      </c>
      <c r="G316" s="17">
        <v>9</v>
      </c>
      <c r="H316" s="17">
        <v>0</v>
      </c>
      <c r="I316" s="17">
        <v>7</v>
      </c>
      <c r="J316" s="17">
        <v>2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4</v>
      </c>
      <c r="R316" s="17">
        <v>4</v>
      </c>
      <c r="S316" s="17">
        <v>0</v>
      </c>
      <c r="T316" s="17">
        <v>0</v>
      </c>
      <c r="U316" s="17">
        <v>4</v>
      </c>
      <c r="V316" s="17">
        <v>14</v>
      </c>
    </row>
    <row r="317" spans="2:22" ht="20.100000000000001" customHeight="1" thickBot="1" x14ac:dyDescent="0.25">
      <c r="B317" s="4" t="s">
        <v>501</v>
      </c>
      <c r="C317" s="17">
        <v>2</v>
      </c>
      <c r="D317" s="17">
        <v>2</v>
      </c>
      <c r="E317" s="17">
        <v>0</v>
      </c>
      <c r="F317" s="17">
        <v>0</v>
      </c>
      <c r="G317" s="17">
        <v>1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</row>
    <row r="318" spans="2:22" ht="20.100000000000001" customHeight="1" thickBot="1" x14ac:dyDescent="0.25">
      <c r="B318" s="4" t="s">
        <v>502</v>
      </c>
      <c r="C318" s="17">
        <v>3</v>
      </c>
      <c r="D318" s="17">
        <v>2</v>
      </c>
      <c r="E318" s="17">
        <v>0</v>
      </c>
      <c r="F318" s="17">
        <v>1</v>
      </c>
      <c r="G318" s="17">
        <v>1</v>
      </c>
      <c r="H318" s="17">
        <v>0</v>
      </c>
      <c r="I318" s="17">
        <v>1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7</v>
      </c>
    </row>
    <row r="319" spans="2:22" ht="20.100000000000001" customHeight="1" thickBot="1" x14ac:dyDescent="0.25">
      <c r="B319" s="4" t="s">
        <v>503</v>
      </c>
      <c r="C319" s="17">
        <v>2</v>
      </c>
      <c r="D319" s="17">
        <v>2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1</v>
      </c>
    </row>
    <row r="320" spans="2:22" ht="20.100000000000001" customHeight="1" thickBot="1" x14ac:dyDescent="0.25">
      <c r="B320" s="4" t="s">
        <v>504</v>
      </c>
      <c r="C320" s="17">
        <v>2</v>
      </c>
      <c r="D320" s="17">
        <v>0</v>
      </c>
      <c r="E320" s="17">
        <v>1</v>
      </c>
      <c r="F320" s="17">
        <v>1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</row>
    <row r="321" spans="2:22" ht="20.100000000000001" customHeight="1" thickBot="1" x14ac:dyDescent="0.25">
      <c r="B321" s="4" t="s">
        <v>505</v>
      </c>
      <c r="C321" s="17">
        <v>1</v>
      </c>
      <c r="D321" s="17">
        <v>1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</row>
    <row r="322" spans="2:22" ht="20.100000000000001" customHeight="1" thickBot="1" x14ac:dyDescent="0.25">
      <c r="B322" s="4" t="s">
        <v>506</v>
      </c>
      <c r="C322" s="17">
        <v>1</v>
      </c>
      <c r="D322" s="17">
        <v>0</v>
      </c>
      <c r="E322" s="17">
        <v>0</v>
      </c>
      <c r="F322" s="17">
        <v>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3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8</v>
      </c>
      <c r="D324" s="17">
        <v>5</v>
      </c>
      <c r="E324" s="17">
        <v>3</v>
      </c>
      <c r="F324" s="17">
        <v>0</v>
      </c>
      <c r="G324" s="17">
        <v>2</v>
      </c>
      <c r="H324" s="17">
        <v>0</v>
      </c>
      <c r="I324" s="17">
        <v>2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1</v>
      </c>
      <c r="R324" s="17">
        <v>1</v>
      </c>
      <c r="S324" s="17">
        <v>0</v>
      </c>
      <c r="T324" s="17">
        <v>0</v>
      </c>
      <c r="U324" s="17">
        <v>1</v>
      </c>
      <c r="V324" s="17">
        <v>4</v>
      </c>
    </row>
    <row r="325" spans="2:22" ht="20.100000000000001" customHeight="1" thickBot="1" x14ac:dyDescent="0.25">
      <c r="B325" s="4" t="s">
        <v>199</v>
      </c>
      <c r="C325" s="17">
        <v>12</v>
      </c>
      <c r="D325" s="17">
        <v>3</v>
      </c>
      <c r="E325" s="17">
        <v>9</v>
      </c>
      <c r="F325" s="17">
        <v>0</v>
      </c>
      <c r="G325" s="17">
        <v>6</v>
      </c>
      <c r="H325" s="17">
        <v>0</v>
      </c>
      <c r="I325" s="17">
        <v>6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8</v>
      </c>
      <c r="R325" s="17">
        <v>8</v>
      </c>
      <c r="S325" s="17">
        <v>0</v>
      </c>
      <c r="T325" s="17">
        <v>0</v>
      </c>
      <c r="U325" s="17">
        <v>10</v>
      </c>
      <c r="V325" s="17">
        <v>12</v>
      </c>
    </row>
    <row r="326" spans="2:22" ht="20.100000000000001" customHeight="1" thickBot="1" x14ac:dyDescent="0.25">
      <c r="B326" s="4" t="s">
        <v>509</v>
      </c>
      <c r="C326" s="17">
        <v>1</v>
      </c>
      <c r="D326" s="17">
        <v>0</v>
      </c>
      <c r="E326" s="17">
        <v>1</v>
      </c>
      <c r="F326" s="17">
        <v>0</v>
      </c>
      <c r="G326" s="17">
        <v>1</v>
      </c>
      <c r="H326" s="17">
        <v>0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2</v>
      </c>
      <c r="S326" s="17">
        <v>0</v>
      </c>
      <c r="T326" s="17">
        <v>0</v>
      </c>
      <c r="U326" s="17">
        <v>0</v>
      </c>
      <c r="V326" s="17">
        <v>6</v>
      </c>
    </row>
    <row r="327" spans="2:22" ht="20.100000000000001" customHeight="1" thickBot="1" x14ac:dyDescent="0.25">
      <c r="B327" s="4" t="s">
        <v>510</v>
      </c>
      <c r="C327" s="17">
        <v>1</v>
      </c>
      <c r="D327" s="17">
        <v>1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</row>
    <row r="328" spans="2:22" ht="20.100000000000001" customHeight="1" thickBot="1" x14ac:dyDescent="0.25">
      <c r="B328" s="4" t="s">
        <v>511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1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</row>
    <row r="330" spans="2:22" ht="20.100000000000001" customHeight="1" thickBot="1" x14ac:dyDescent="0.25">
      <c r="B330" s="4" t="s">
        <v>513</v>
      </c>
      <c r="C330" s="17">
        <v>1</v>
      </c>
      <c r="D330" s="17">
        <v>0</v>
      </c>
      <c r="E330" s="17">
        <v>0</v>
      </c>
      <c r="F330" s="17">
        <v>1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</row>
    <row r="331" spans="2:22" ht="20.100000000000001" customHeight="1" thickBot="1" x14ac:dyDescent="0.25">
      <c r="B331" s="4" t="s">
        <v>514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2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4</v>
      </c>
      <c r="D335" s="17">
        <v>2</v>
      </c>
      <c r="E335" s="17">
        <v>0</v>
      </c>
      <c r="F335" s="17">
        <v>2</v>
      </c>
      <c r="G335" s="17">
        <v>2</v>
      </c>
      <c r="H335" s="17">
        <v>0</v>
      </c>
      <c r="I335" s="17">
        <v>2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4</v>
      </c>
      <c r="R335" s="17">
        <v>4</v>
      </c>
      <c r="S335" s="17">
        <v>0</v>
      </c>
      <c r="T335" s="17">
        <v>0</v>
      </c>
      <c r="U335" s="17">
        <v>4</v>
      </c>
      <c r="V335" s="17">
        <v>12</v>
      </c>
    </row>
    <row r="336" spans="2:22" ht="20.100000000000001" customHeight="1" thickBot="1" x14ac:dyDescent="0.25">
      <c r="B336" s="4" t="s">
        <v>518</v>
      </c>
      <c r="C336" s="17">
        <v>5</v>
      </c>
      <c r="D336" s="17">
        <v>0</v>
      </c>
      <c r="E336" s="17">
        <v>5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7</v>
      </c>
    </row>
    <row r="337" spans="2:22" ht="20.100000000000001" customHeight="1" thickBot="1" x14ac:dyDescent="0.25">
      <c r="B337" s="4" t="s">
        <v>519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1</v>
      </c>
      <c r="R337" s="17">
        <v>1</v>
      </c>
      <c r="S337" s="17">
        <v>0</v>
      </c>
      <c r="T337" s="17">
        <v>0</v>
      </c>
      <c r="U337" s="17">
        <v>1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1</v>
      </c>
      <c r="D338" s="17">
        <v>0</v>
      </c>
      <c r="E338" s="17">
        <v>0</v>
      </c>
      <c r="F338" s="17">
        <v>1</v>
      </c>
      <c r="G338" s="17">
        <v>1</v>
      </c>
      <c r="H338" s="17">
        <v>0</v>
      </c>
      <c r="I338" s="17">
        <v>1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5</v>
      </c>
    </row>
    <row r="339" spans="2:22" ht="20.100000000000001" customHeight="1" thickBot="1" x14ac:dyDescent="0.25">
      <c r="B339" s="4" t="s">
        <v>521</v>
      </c>
      <c r="C339" s="17">
        <v>1</v>
      </c>
      <c r="D339" s="17">
        <v>0</v>
      </c>
      <c r="E339" s="17">
        <v>1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3</v>
      </c>
      <c r="D341" s="17">
        <v>0</v>
      </c>
      <c r="E341" s="17">
        <v>0</v>
      </c>
      <c r="F341" s="17">
        <v>3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2</v>
      </c>
      <c r="D342" s="17">
        <v>0</v>
      </c>
      <c r="E342" s="17">
        <v>0</v>
      </c>
      <c r="F342" s="17">
        <v>2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2</v>
      </c>
    </row>
    <row r="343" spans="2:22" ht="20.100000000000001" customHeight="1" thickBot="1" x14ac:dyDescent="0.25">
      <c r="B343" s="4" t="s">
        <v>525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1</v>
      </c>
    </row>
    <row r="344" spans="2:22" ht="20.100000000000001" customHeight="1" thickBot="1" x14ac:dyDescent="0.25">
      <c r="B344" s="4" t="s">
        <v>526</v>
      </c>
      <c r="C344" s="17">
        <v>1</v>
      </c>
      <c r="D344" s="17">
        <v>1</v>
      </c>
      <c r="E344" s="17">
        <v>0</v>
      </c>
      <c r="F344" s="17">
        <v>0</v>
      </c>
      <c r="G344" s="17">
        <v>1</v>
      </c>
      <c r="H344" s="17">
        <v>1</v>
      </c>
      <c r="I344" s="17">
        <v>1</v>
      </c>
      <c r="J344" s="17">
        <v>2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2</v>
      </c>
    </row>
    <row r="345" spans="2:22" ht="20.100000000000001" customHeight="1" thickBot="1" x14ac:dyDescent="0.25">
      <c r="B345" s="4" t="s">
        <v>201</v>
      </c>
      <c r="C345" s="17">
        <v>11</v>
      </c>
      <c r="D345" s="17">
        <v>2</v>
      </c>
      <c r="E345" s="17">
        <v>0</v>
      </c>
      <c r="F345" s="17">
        <v>9</v>
      </c>
      <c r="G345" s="17">
        <v>1</v>
      </c>
      <c r="H345" s="17">
        <v>0</v>
      </c>
      <c r="I345" s="17">
        <v>1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7</v>
      </c>
      <c r="R345" s="17">
        <v>7</v>
      </c>
      <c r="S345" s="17">
        <v>0</v>
      </c>
      <c r="T345" s="17">
        <v>0</v>
      </c>
      <c r="U345" s="17">
        <v>1</v>
      </c>
      <c r="V345" s="17">
        <v>15</v>
      </c>
    </row>
    <row r="346" spans="2:22" ht="20.100000000000001" customHeight="1" thickBot="1" x14ac:dyDescent="0.25">
      <c r="B346" s="4" t="s">
        <v>527</v>
      </c>
      <c r="C346" s="17">
        <v>1</v>
      </c>
      <c r="D346" s="17">
        <v>0</v>
      </c>
      <c r="E346" s="17">
        <v>1</v>
      </c>
      <c r="F346" s="17">
        <v>0</v>
      </c>
      <c r="G346" s="17">
        <v>1</v>
      </c>
      <c r="H346" s="17">
        <v>0</v>
      </c>
      <c r="I346" s="17">
        <v>1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1</v>
      </c>
    </row>
    <row r="347" spans="2:22" ht="20.100000000000001" customHeight="1" thickBot="1" x14ac:dyDescent="0.25">
      <c r="B347" s="4" t="s">
        <v>528</v>
      </c>
      <c r="C347" s="17">
        <v>1</v>
      </c>
      <c r="D347" s="17">
        <v>0</v>
      </c>
      <c r="E347" s="17">
        <v>0</v>
      </c>
      <c r="F347" s="17">
        <v>1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</row>
    <row r="348" spans="2:22" ht="20.100000000000001" customHeight="1" thickBot="1" x14ac:dyDescent="0.25">
      <c r="B348" s="4" t="s">
        <v>529</v>
      </c>
      <c r="C348" s="17">
        <v>1</v>
      </c>
      <c r="D348" s="17">
        <v>0</v>
      </c>
      <c r="E348" s="17">
        <v>0</v>
      </c>
      <c r="F348" s="17">
        <v>1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58</v>
      </c>
      <c r="D351" s="17">
        <v>31</v>
      </c>
      <c r="E351" s="17">
        <v>23</v>
      </c>
      <c r="F351" s="17">
        <v>4</v>
      </c>
      <c r="G351" s="17">
        <v>1</v>
      </c>
      <c r="H351" s="17">
        <v>0</v>
      </c>
      <c r="I351" s="17">
        <v>1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</row>
    <row r="352" spans="2:22" ht="20.100000000000001" customHeight="1" thickBot="1" x14ac:dyDescent="0.25">
      <c r="B352" s="4" t="s">
        <v>533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1</v>
      </c>
      <c r="D353" s="17">
        <v>0</v>
      </c>
      <c r="E353" s="17">
        <v>0</v>
      </c>
      <c r="F353" s="17">
        <v>1</v>
      </c>
      <c r="G353" s="17">
        <v>0</v>
      </c>
      <c r="H353" s="17">
        <v>0</v>
      </c>
      <c r="I353" s="17">
        <v>1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</row>
    <row r="354" spans="2:22" ht="20.100000000000001" customHeight="1" thickBot="1" x14ac:dyDescent="0.25">
      <c r="B354" s="4" t="s">
        <v>535</v>
      </c>
      <c r="C354" s="17">
        <v>1</v>
      </c>
      <c r="D354" s="17">
        <v>0</v>
      </c>
      <c r="E354" s="17">
        <v>0</v>
      </c>
      <c r="F354" s="17">
        <v>1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1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2</v>
      </c>
      <c r="D356" s="17">
        <v>0</v>
      </c>
      <c r="E356" s="17">
        <v>0</v>
      </c>
      <c r="F356" s="17">
        <v>2</v>
      </c>
      <c r="G356" s="17">
        <v>1</v>
      </c>
      <c r="H356" s="17">
        <v>0</v>
      </c>
      <c r="I356" s="17">
        <v>1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1</v>
      </c>
      <c r="R356" s="17">
        <v>1</v>
      </c>
      <c r="S356" s="17">
        <v>0</v>
      </c>
      <c r="T356" s="17">
        <v>0</v>
      </c>
      <c r="U356" s="17">
        <v>0</v>
      </c>
      <c r="V356" s="17">
        <v>4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3</v>
      </c>
      <c r="D358" s="17">
        <v>3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1</v>
      </c>
      <c r="D360" s="17">
        <v>1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1</v>
      </c>
      <c r="D361" s="17">
        <v>0</v>
      </c>
      <c r="E361" s="17">
        <v>1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1</v>
      </c>
      <c r="R361" s="17">
        <v>1</v>
      </c>
      <c r="S361" s="17">
        <v>0</v>
      </c>
      <c r="T361" s="17">
        <v>0</v>
      </c>
      <c r="U361" s="17">
        <v>0</v>
      </c>
      <c r="V361" s="17">
        <v>1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17</v>
      </c>
      <c r="D365" s="17">
        <v>8</v>
      </c>
      <c r="E365" s="17">
        <v>9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4</v>
      </c>
      <c r="R365" s="17">
        <v>4</v>
      </c>
      <c r="S365" s="17">
        <v>0</v>
      </c>
      <c r="T365" s="17">
        <v>0</v>
      </c>
      <c r="U365" s="17">
        <v>1</v>
      </c>
      <c r="V365" s="17">
        <v>6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1</v>
      </c>
      <c r="D369" s="17">
        <v>1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1</v>
      </c>
    </row>
    <row r="370" spans="2:22" ht="20.100000000000001" customHeight="1" thickBot="1" x14ac:dyDescent="0.25">
      <c r="B370" s="4" t="s">
        <v>646</v>
      </c>
      <c r="C370" s="17">
        <v>1</v>
      </c>
      <c r="D370" s="17">
        <v>1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1</v>
      </c>
      <c r="R370" s="17">
        <v>1</v>
      </c>
      <c r="S370" s="17">
        <v>0</v>
      </c>
      <c r="T370" s="17">
        <v>0</v>
      </c>
      <c r="U370" s="17">
        <v>0</v>
      </c>
      <c r="V370" s="17">
        <v>4</v>
      </c>
    </row>
    <row r="371" spans="2:22" ht="20.100000000000001" customHeight="1" thickBot="1" x14ac:dyDescent="0.25">
      <c r="B371" s="4" t="s">
        <v>548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1</v>
      </c>
      <c r="R371" s="17">
        <v>1</v>
      </c>
      <c r="S371" s="17">
        <v>0</v>
      </c>
      <c r="T371" s="17">
        <v>0</v>
      </c>
      <c r="U371" s="17">
        <v>0</v>
      </c>
      <c r="V371" s="17">
        <v>1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1</v>
      </c>
      <c r="D373" s="17">
        <v>0</v>
      </c>
      <c r="E373" s="17">
        <v>0</v>
      </c>
      <c r="F373" s="17">
        <v>1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1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3</v>
      </c>
      <c r="R374" s="17">
        <v>3</v>
      </c>
      <c r="S374" s="17">
        <v>0</v>
      </c>
      <c r="T374" s="17">
        <v>0</v>
      </c>
      <c r="U374" s="17">
        <v>0</v>
      </c>
      <c r="V374" s="17">
        <v>4</v>
      </c>
    </row>
    <row r="375" spans="2:22" ht="20.100000000000001" customHeight="1" thickBot="1" x14ac:dyDescent="0.25">
      <c r="B375" s="4" t="s">
        <v>552</v>
      </c>
      <c r="C375" s="17">
        <v>1</v>
      </c>
      <c r="D375" s="17">
        <v>0</v>
      </c>
      <c r="E375" s="17">
        <v>0</v>
      </c>
      <c r="F375" s="17">
        <v>1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</row>
    <row r="376" spans="2:22" ht="20.100000000000001" customHeight="1" thickBot="1" x14ac:dyDescent="0.25">
      <c r="B376" s="4" t="s">
        <v>553</v>
      </c>
      <c r="C376" s="17">
        <v>23</v>
      </c>
      <c r="D376" s="17">
        <v>10</v>
      </c>
      <c r="E376" s="17">
        <v>13</v>
      </c>
      <c r="F376" s="17">
        <v>0</v>
      </c>
      <c r="G376" s="17">
        <v>12</v>
      </c>
      <c r="H376" s="17">
        <v>0</v>
      </c>
      <c r="I376" s="17">
        <v>12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6</v>
      </c>
      <c r="R376" s="17">
        <v>6</v>
      </c>
      <c r="S376" s="17">
        <v>0</v>
      </c>
      <c r="T376" s="17">
        <v>0</v>
      </c>
      <c r="U376" s="17">
        <v>7</v>
      </c>
      <c r="V376" s="17">
        <v>15</v>
      </c>
    </row>
    <row r="377" spans="2:22" ht="20.100000000000001" customHeight="1" thickBot="1" x14ac:dyDescent="0.25">
      <c r="B377" s="4" t="s">
        <v>204</v>
      </c>
      <c r="C377" s="17">
        <v>3</v>
      </c>
      <c r="D377" s="17">
        <v>2</v>
      </c>
      <c r="E377" s="17">
        <v>0</v>
      </c>
      <c r="F377" s="17">
        <v>1</v>
      </c>
      <c r="G377" s="17">
        <v>2</v>
      </c>
      <c r="H377" s="17">
        <v>0</v>
      </c>
      <c r="I377" s="17">
        <v>2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1</v>
      </c>
      <c r="R377" s="17">
        <v>1</v>
      </c>
      <c r="S377" s="17">
        <v>0</v>
      </c>
      <c r="T377" s="17">
        <v>0</v>
      </c>
      <c r="U377" s="17">
        <v>0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6</v>
      </c>
      <c r="D382" s="17">
        <v>3</v>
      </c>
      <c r="E382" s="17">
        <v>3</v>
      </c>
      <c r="F382" s="17">
        <v>0</v>
      </c>
      <c r="G382" s="17">
        <v>3</v>
      </c>
      <c r="H382" s="17">
        <v>0</v>
      </c>
      <c r="I382" s="17">
        <v>1</v>
      </c>
      <c r="J382" s="17">
        <v>2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2</v>
      </c>
      <c r="R382" s="17">
        <v>0</v>
      </c>
      <c r="S382" s="17">
        <v>0</v>
      </c>
      <c r="T382" s="17">
        <v>0</v>
      </c>
      <c r="U382" s="17">
        <v>0</v>
      </c>
      <c r="V382" s="17">
        <v>3</v>
      </c>
    </row>
    <row r="383" spans="2:22" ht="20.100000000000001" customHeight="1" thickBot="1" x14ac:dyDescent="0.25">
      <c r="B383" s="4" t="s">
        <v>559</v>
      </c>
      <c r="C383" s="17">
        <v>13</v>
      </c>
      <c r="D383" s="17">
        <v>8</v>
      </c>
      <c r="E383" s="17">
        <v>0</v>
      </c>
      <c r="F383" s="17">
        <v>5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1</v>
      </c>
    </row>
    <row r="384" spans="2:22" ht="20.100000000000001" customHeight="1" thickBot="1" x14ac:dyDescent="0.25">
      <c r="B384" s="4" t="s">
        <v>647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1</v>
      </c>
      <c r="V384" s="17">
        <v>1</v>
      </c>
    </row>
    <row r="385" spans="2:22" ht="20.100000000000001" customHeight="1" thickBot="1" x14ac:dyDescent="0.25">
      <c r="B385" s="4" t="s">
        <v>560</v>
      </c>
      <c r="C385" s="17">
        <v>7</v>
      </c>
      <c r="D385" s="17">
        <v>3</v>
      </c>
      <c r="E385" s="17">
        <v>0</v>
      </c>
      <c r="F385" s="17">
        <v>4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1</v>
      </c>
    </row>
    <row r="386" spans="2:22" ht="20.100000000000001" customHeight="1" thickBot="1" x14ac:dyDescent="0.25">
      <c r="B386" s="4" t="s">
        <v>561</v>
      </c>
      <c r="C386" s="17">
        <v>1</v>
      </c>
      <c r="D386" s="17">
        <v>0</v>
      </c>
      <c r="E386" s="17">
        <v>0</v>
      </c>
      <c r="F386" s="17">
        <v>1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</row>
    <row r="387" spans="2:22" ht="20.100000000000001" customHeight="1" thickBot="1" x14ac:dyDescent="0.25">
      <c r="B387" s="4" t="s">
        <v>562</v>
      </c>
      <c r="C387" s="17">
        <v>1</v>
      </c>
      <c r="D387" s="17">
        <v>1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1</v>
      </c>
    </row>
    <row r="388" spans="2:22" ht="20.100000000000001" customHeight="1" thickBot="1" x14ac:dyDescent="0.25">
      <c r="B388" s="4" t="s">
        <v>563</v>
      </c>
      <c r="C388" s="17">
        <v>9</v>
      </c>
      <c r="D388" s="17">
        <v>9</v>
      </c>
      <c r="E388" s="17">
        <v>0</v>
      </c>
      <c r="F388" s="17">
        <v>0</v>
      </c>
      <c r="G388" s="17">
        <v>1</v>
      </c>
      <c r="H388" s="17">
        <v>0</v>
      </c>
      <c r="I388" s="17">
        <v>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1</v>
      </c>
      <c r="V388" s="17">
        <v>6</v>
      </c>
    </row>
    <row r="389" spans="2:22" ht="20.100000000000001" customHeight="1" thickBot="1" x14ac:dyDescent="0.25">
      <c r="B389" s="4" t="s">
        <v>564</v>
      </c>
      <c r="C389" s="17">
        <v>3</v>
      </c>
      <c r="D389" s="17">
        <v>2</v>
      </c>
      <c r="E389" s="17">
        <v>1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3</v>
      </c>
      <c r="R389" s="17">
        <v>3</v>
      </c>
      <c r="S389" s="17">
        <v>0</v>
      </c>
      <c r="T389" s="17">
        <v>0</v>
      </c>
      <c r="U389" s="17">
        <v>2</v>
      </c>
      <c r="V389" s="17">
        <v>2</v>
      </c>
    </row>
    <row r="390" spans="2:22" ht="20.100000000000001" customHeight="1" thickBot="1" x14ac:dyDescent="0.25">
      <c r="B390" s="4" t="s">
        <v>565</v>
      </c>
      <c r="C390" s="17">
        <v>9</v>
      </c>
      <c r="D390" s="17">
        <v>3</v>
      </c>
      <c r="E390" s="17">
        <v>5</v>
      </c>
      <c r="F390" s="17">
        <v>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2</v>
      </c>
      <c r="R390" s="17">
        <v>2</v>
      </c>
      <c r="S390" s="17">
        <v>0</v>
      </c>
      <c r="T390" s="17">
        <v>0</v>
      </c>
      <c r="U390" s="17">
        <v>4</v>
      </c>
      <c r="V390" s="17">
        <v>3</v>
      </c>
    </row>
    <row r="391" spans="2:22" ht="20.100000000000001" customHeight="1" thickBot="1" x14ac:dyDescent="0.25">
      <c r="B391" s="4" t="s">
        <v>566</v>
      </c>
      <c r="C391" s="17">
        <v>7</v>
      </c>
      <c r="D391" s="17">
        <v>5</v>
      </c>
      <c r="E391" s="17">
        <v>2</v>
      </c>
      <c r="F391" s="17">
        <v>0</v>
      </c>
      <c r="G391" s="17">
        <v>2</v>
      </c>
      <c r="H391" s="17">
        <v>0</v>
      </c>
      <c r="I391" s="17">
        <v>2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1</v>
      </c>
      <c r="R391" s="17">
        <v>1</v>
      </c>
      <c r="S391" s="17">
        <v>0</v>
      </c>
      <c r="T391" s="17">
        <v>0</v>
      </c>
      <c r="U391" s="17">
        <v>3</v>
      </c>
      <c r="V391" s="17">
        <v>4</v>
      </c>
    </row>
    <row r="392" spans="2:22" ht="20.100000000000001" customHeight="1" thickBot="1" x14ac:dyDescent="0.25">
      <c r="B392" s="4" t="s">
        <v>567</v>
      </c>
      <c r="C392" s="17">
        <v>8</v>
      </c>
      <c r="D392" s="17">
        <v>2</v>
      </c>
      <c r="E392" s="17">
        <v>1</v>
      </c>
      <c r="F392" s="17">
        <v>5</v>
      </c>
      <c r="G392" s="17">
        <v>1</v>
      </c>
      <c r="H392" s="17">
        <v>0</v>
      </c>
      <c r="I392" s="17">
        <v>1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6</v>
      </c>
      <c r="S392" s="17">
        <v>0</v>
      </c>
      <c r="T392" s="17">
        <v>0</v>
      </c>
      <c r="U392" s="17">
        <v>0</v>
      </c>
      <c r="V392" s="17">
        <v>4</v>
      </c>
    </row>
    <row r="393" spans="2:22" ht="20.100000000000001" customHeight="1" thickBot="1" x14ac:dyDescent="0.25">
      <c r="B393" s="4" t="s">
        <v>568</v>
      </c>
      <c r="C393" s="17">
        <v>3</v>
      </c>
      <c r="D393" s="17">
        <v>0</v>
      </c>
      <c r="E393" s="17">
        <v>0</v>
      </c>
      <c r="F393" s="17">
        <v>3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3</v>
      </c>
    </row>
    <row r="394" spans="2:22" ht="20.100000000000001" customHeight="1" thickBot="1" x14ac:dyDescent="0.25">
      <c r="B394" s="4" t="s">
        <v>569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2</v>
      </c>
      <c r="D395" s="17">
        <v>0</v>
      </c>
      <c r="E395" s="17">
        <v>0</v>
      </c>
      <c r="F395" s="17">
        <v>2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1</v>
      </c>
      <c r="U395" s="17">
        <v>0</v>
      </c>
      <c r="V395" s="17">
        <v>1</v>
      </c>
    </row>
    <row r="396" spans="2:22" ht="20.100000000000001" customHeight="1" thickBot="1" x14ac:dyDescent="0.25">
      <c r="B396" s="4" t="s">
        <v>571</v>
      </c>
      <c r="C396" s="17">
        <v>3</v>
      </c>
      <c r="D396" s="17">
        <v>3</v>
      </c>
      <c r="E396" s="17">
        <v>0</v>
      </c>
      <c r="F396" s="17">
        <v>0</v>
      </c>
      <c r="G396" s="17">
        <v>1</v>
      </c>
      <c r="H396" s="17">
        <v>0</v>
      </c>
      <c r="I396" s="17">
        <v>1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2</v>
      </c>
      <c r="R396" s="17">
        <v>2</v>
      </c>
      <c r="S396" s="17">
        <v>0</v>
      </c>
      <c r="T396" s="17">
        <v>0</v>
      </c>
      <c r="U396" s="17">
        <v>2</v>
      </c>
      <c r="V396" s="17">
        <v>3</v>
      </c>
    </row>
    <row r="397" spans="2:22" ht="20.100000000000001" customHeight="1" thickBot="1" x14ac:dyDescent="0.25">
      <c r="B397" s="4" t="s">
        <v>205</v>
      </c>
      <c r="C397" s="17">
        <v>51</v>
      </c>
      <c r="D397" s="17">
        <v>2</v>
      </c>
      <c r="E397" s="17">
        <v>40</v>
      </c>
      <c r="F397" s="17">
        <v>9</v>
      </c>
      <c r="G397" s="17">
        <v>4</v>
      </c>
      <c r="H397" s="17">
        <v>0</v>
      </c>
      <c r="I397" s="17">
        <v>4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11</v>
      </c>
      <c r="R397" s="17">
        <v>13</v>
      </c>
      <c r="S397" s="17">
        <v>0</v>
      </c>
      <c r="T397" s="17">
        <v>0</v>
      </c>
      <c r="U397" s="17">
        <v>10</v>
      </c>
      <c r="V397" s="17">
        <v>27</v>
      </c>
    </row>
    <row r="398" spans="2:22" ht="20.100000000000001" customHeight="1" thickBot="1" x14ac:dyDescent="0.25">
      <c r="B398" s="4" t="s">
        <v>572</v>
      </c>
      <c r="C398" s="17">
        <v>7</v>
      </c>
      <c r="D398" s="17">
        <v>4</v>
      </c>
      <c r="E398" s="17">
        <v>3</v>
      </c>
      <c r="F398" s="17">
        <v>0</v>
      </c>
      <c r="G398" s="17">
        <v>0</v>
      </c>
      <c r="H398" s="17">
        <v>0</v>
      </c>
      <c r="I398" s="17">
        <v>1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6</v>
      </c>
      <c r="V398" s="17">
        <v>1</v>
      </c>
    </row>
    <row r="399" spans="2:22" ht="20.100000000000001" customHeight="1" thickBot="1" x14ac:dyDescent="0.25">
      <c r="B399" s="4" t="s">
        <v>573</v>
      </c>
      <c r="C399" s="17">
        <v>7</v>
      </c>
      <c r="D399" s="17">
        <v>1</v>
      </c>
      <c r="E399" s="17">
        <v>6</v>
      </c>
      <c r="F399" s="17">
        <v>0</v>
      </c>
      <c r="G399" s="17">
        <v>3</v>
      </c>
      <c r="H399" s="17">
        <v>0</v>
      </c>
      <c r="I399" s="17">
        <v>3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4</v>
      </c>
      <c r="V399" s="17">
        <v>4</v>
      </c>
    </row>
    <row r="400" spans="2:22" ht="20.100000000000001" customHeight="1" thickBot="1" x14ac:dyDescent="0.25">
      <c r="B400" s="4" t="s">
        <v>574</v>
      </c>
      <c r="C400" s="17">
        <v>1</v>
      </c>
      <c r="D400" s="17">
        <v>1</v>
      </c>
      <c r="E400" s="17">
        <v>0</v>
      </c>
      <c r="F400" s="17">
        <v>0</v>
      </c>
      <c r="G400" s="17">
        <v>1</v>
      </c>
      <c r="H400" s="17">
        <v>0</v>
      </c>
      <c r="I400" s="17">
        <v>1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2</v>
      </c>
      <c r="R400" s="17">
        <v>2</v>
      </c>
      <c r="S400" s="17">
        <v>0</v>
      </c>
      <c r="T400" s="17">
        <v>0</v>
      </c>
      <c r="U400" s="17">
        <v>1</v>
      </c>
      <c r="V400" s="17">
        <v>4</v>
      </c>
    </row>
    <row r="401" spans="2:22" ht="20.100000000000001" customHeight="1" thickBot="1" x14ac:dyDescent="0.25">
      <c r="B401" s="4" t="s">
        <v>575</v>
      </c>
      <c r="C401" s="17">
        <v>7</v>
      </c>
      <c r="D401" s="17">
        <v>7</v>
      </c>
      <c r="E401" s="17">
        <v>0</v>
      </c>
      <c r="F401" s="17">
        <v>0</v>
      </c>
      <c r="G401" s="17">
        <v>3</v>
      </c>
      <c r="H401" s="17">
        <v>0</v>
      </c>
      <c r="I401" s="17">
        <v>3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4</v>
      </c>
      <c r="R401" s="17">
        <v>4</v>
      </c>
      <c r="S401" s="17">
        <v>0</v>
      </c>
      <c r="T401" s="17">
        <v>0</v>
      </c>
      <c r="U401" s="17">
        <v>3</v>
      </c>
      <c r="V401" s="17">
        <v>11</v>
      </c>
    </row>
    <row r="402" spans="2:22" ht="20.100000000000001" customHeight="1" thickBot="1" x14ac:dyDescent="0.25">
      <c r="B402" s="4" t="s">
        <v>576</v>
      </c>
      <c r="C402" s="17">
        <v>0</v>
      </c>
      <c r="D402" s="17">
        <v>0</v>
      </c>
      <c r="E402" s="17">
        <v>0</v>
      </c>
      <c r="F402" s="17">
        <v>0</v>
      </c>
      <c r="G402" s="17">
        <v>1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2</v>
      </c>
      <c r="R402" s="17">
        <v>2</v>
      </c>
      <c r="S402" s="17">
        <v>0</v>
      </c>
      <c r="T402" s="17">
        <v>0</v>
      </c>
      <c r="U402" s="17">
        <v>3</v>
      </c>
      <c r="V402" s="17">
        <v>3</v>
      </c>
    </row>
    <row r="403" spans="2:22" ht="20.100000000000001" customHeight="1" thickBot="1" x14ac:dyDescent="0.25">
      <c r="B403" s="4" t="s">
        <v>577</v>
      </c>
      <c r="C403" s="17">
        <v>6</v>
      </c>
      <c r="D403" s="17">
        <v>6</v>
      </c>
      <c r="E403" s="17">
        <v>0</v>
      </c>
      <c r="F403" s="17">
        <v>0</v>
      </c>
      <c r="G403" s="17">
        <v>0</v>
      </c>
      <c r="H403" s="17">
        <v>0</v>
      </c>
      <c r="I403" s="17">
        <v>3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</row>
    <row r="404" spans="2:22" ht="20.100000000000001" customHeight="1" thickBot="1" x14ac:dyDescent="0.25">
      <c r="B404" s="4" t="s">
        <v>578</v>
      </c>
      <c r="C404" s="17">
        <v>7</v>
      </c>
      <c r="D404" s="17">
        <v>7</v>
      </c>
      <c r="E404" s="17">
        <v>0</v>
      </c>
      <c r="F404" s="17">
        <v>0</v>
      </c>
      <c r="G404" s="17">
        <v>7</v>
      </c>
      <c r="H404" s="17">
        <v>0</v>
      </c>
      <c r="I404" s="17">
        <v>3</v>
      </c>
      <c r="J404" s="17">
        <v>4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3</v>
      </c>
      <c r="R404" s="17">
        <v>3</v>
      </c>
      <c r="S404" s="17">
        <v>0</v>
      </c>
      <c r="T404" s="17">
        <v>0</v>
      </c>
      <c r="U404" s="17">
        <v>1</v>
      </c>
      <c r="V404" s="17">
        <v>4</v>
      </c>
    </row>
    <row r="405" spans="2:22" ht="20.100000000000001" customHeight="1" thickBot="1" x14ac:dyDescent="0.25">
      <c r="B405" s="4" t="s">
        <v>579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</row>
    <row r="406" spans="2:22" ht="20.100000000000001" customHeight="1" thickBot="1" x14ac:dyDescent="0.25">
      <c r="B406" s="4" t="s">
        <v>580</v>
      </c>
      <c r="C406" s="17">
        <v>9</v>
      </c>
      <c r="D406" s="17">
        <v>0</v>
      </c>
      <c r="E406" s="17">
        <v>0</v>
      </c>
      <c r="F406" s="17">
        <v>9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17</v>
      </c>
    </row>
    <row r="407" spans="2:22" ht="20.100000000000001" customHeight="1" thickBot="1" x14ac:dyDescent="0.25">
      <c r="B407" s="4" t="s">
        <v>581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</row>
    <row r="408" spans="2:22" ht="20.100000000000001" customHeight="1" thickBot="1" x14ac:dyDescent="0.25">
      <c r="B408" s="4" t="s">
        <v>582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3</v>
      </c>
    </row>
    <row r="409" spans="2:22" ht="20.100000000000001" customHeight="1" thickBot="1" x14ac:dyDescent="0.25">
      <c r="B409" s="4" t="s">
        <v>583</v>
      </c>
      <c r="C409" s="17">
        <v>20</v>
      </c>
      <c r="D409" s="17">
        <v>20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15</v>
      </c>
      <c r="R409" s="17">
        <v>15</v>
      </c>
      <c r="S409" s="17">
        <v>0</v>
      </c>
      <c r="T409" s="17">
        <v>0</v>
      </c>
      <c r="U409" s="17">
        <v>3</v>
      </c>
      <c r="V409" s="17">
        <v>34</v>
      </c>
    </row>
    <row r="410" spans="2:22" ht="20.100000000000001" customHeight="1" thickBot="1" x14ac:dyDescent="0.25">
      <c r="B410" s="4" t="s">
        <v>584</v>
      </c>
      <c r="C410" s="17">
        <v>4</v>
      </c>
      <c r="D410" s="17">
        <v>4</v>
      </c>
      <c r="E410" s="17">
        <v>0</v>
      </c>
      <c r="F410" s="17">
        <v>0</v>
      </c>
      <c r="G410" s="17">
        <v>3</v>
      </c>
      <c r="H410" s="17">
        <v>0</v>
      </c>
      <c r="I410" s="17">
        <v>3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1</v>
      </c>
      <c r="V410" s="17">
        <v>2</v>
      </c>
    </row>
    <row r="411" spans="2:22" ht="20.100000000000001" customHeight="1" thickBot="1" x14ac:dyDescent="0.25">
      <c r="B411" s="4" t="s">
        <v>585</v>
      </c>
      <c r="C411" s="17">
        <v>3</v>
      </c>
      <c r="D411" s="17">
        <v>0</v>
      </c>
      <c r="E411" s="17">
        <v>0</v>
      </c>
      <c r="F411" s="17">
        <v>3</v>
      </c>
      <c r="G411" s="17">
        <v>2</v>
      </c>
      <c r="H411" s="17">
        <v>0</v>
      </c>
      <c r="I411" s="17">
        <v>2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6</v>
      </c>
    </row>
    <row r="412" spans="2:22" ht="20.100000000000001" customHeight="1" thickBot="1" x14ac:dyDescent="0.25">
      <c r="B412" s="4" t="s">
        <v>586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1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12</v>
      </c>
      <c r="D413" s="17">
        <v>10</v>
      </c>
      <c r="E413" s="17">
        <v>2</v>
      </c>
      <c r="F413" s="17">
        <v>0</v>
      </c>
      <c r="G413" s="17">
        <v>10</v>
      </c>
      <c r="H413" s="17">
        <v>1</v>
      </c>
      <c r="I413" s="17">
        <v>11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12</v>
      </c>
      <c r="R413" s="17">
        <v>12</v>
      </c>
      <c r="S413" s="17">
        <v>2</v>
      </c>
      <c r="T413" s="17">
        <v>4</v>
      </c>
      <c r="U413" s="17">
        <v>14</v>
      </c>
      <c r="V413" s="17">
        <v>21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3</v>
      </c>
      <c r="D415" s="17">
        <v>0</v>
      </c>
      <c r="E415" s="17">
        <v>3</v>
      </c>
      <c r="F415" s="17">
        <v>0</v>
      </c>
      <c r="G415" s="17">
        <v>1</v>
      </c>
      <c r="H415" s="17">
        <v>0</v>
      </c>
      <c r="I415" s="17">
        <v>1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1</v>
      </c>
      <c r="R415" s="17">
        <v>0</v>
      </c>
      <c r="S415" s="17">
        <v>0</v>
      </c>
      <c r="T415" s="17">
        <v>0</v>
      </c>
      <c r="U415" s="17">
        <v>3</v>
      </c>
      <c r="V415" s="17">
        <v>10</v>
      </c>
    </row>
    <row r="416" spans="2:22" ht="20.100000000000001" customHeight="1" thickBot="1" x14ac:dyDescent="0.25">
      <c r="B416" s="4" t="s">
        <v>589</v>
      </c>
      <c r="C416" s="17">
        <v>1</v>
      </c>
      <c r="D416" s="17">
        <v>0</v>
      </c>
      <c r="E416" s="17">
        <v>0</v>
      </c>
      <c r="F416" s="17">
        <v>1</v>
      </c>
      <c r="G416" s="17">
        <v>1</v>
      </c>
      <c r="H416" s="17">
        <v>0</v>
      </c>
      <c r="I416" s="17">
        <v>1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1</v>
      </c>
      <c r="R416" s="17">
        <v>1</v>
      </c>
      <c r="S416" s="17">
        <v>0</v>
      </c>
      <c r="T416" s="17">
        <v>0</v>
      </c>
      <c r="U416" s="17">
        <v>6</v>
      </c>
      <c r="V416" s="17">
        <v>20</v>
      </c>
    </row>
    <row r="417" spans="2:22" ht="20.100000000000001" customHeight="1" thickBot="1" x14ac:dyDescent="0.25">
      <c r="B417" s="4" t="s">
        <v>590</v>
      </c>
      <c r="C417" s="17">
        <v>4</v>
      </c>
      <c r="D417" s="17">
        <v>0</v>
      </c>
      <c r="E417" s="17">
        <v>4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1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5</v>
      </c>
      <c r="D418" s="17">
        <v>3</v>
      </c>
      <c r="E418" s="17">
        <v>2</v>
      </c>
      <c r="F418" s="17">
        <v>0</v>
      </c>
      <c r="G418" s="17">
        <v>2</v>
      </c>
      <c r="H418" s="17">
        <v>0</v>
      </c>
      <c r="I418" s="17">
        <v>2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2</v>
      </c>
      <c r="R418" s="17">
        <v>2</v>
      </c>
      <c r="S418" s="17">
        <v>0</v>
      </c>
      <c r="T418" s="17">
        <v>0</v>
      </c>
      <c r="U418" s="17">
        <v>2</v>
      </c>
      <c r="V418" s="17">
        <v>17</v>
      </c>
    </row>
    <row r="419" spans="2:22" ht="20.100000000000001" customHeight="1" thickBot="1" x14ac:dyDescent="0.25">
      <c r="B419" s="4" t="s">
        <v>592</v>
      </c>
      <c r="C419" s="17">
        <v>1</v>
      </c>
      <c r="D419" s="17">
        <v>0</v>
      </c>
      <c r="E419" s="17">
        <v>1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2</v>
      </c>
    </row>
    <row r="420" spans="2:22" ht="20.100000000000001" customHeight="1" thickBot="1" x14ac:dyDescent="0.25">
      <c r="B420" s="4" t="s">
        <v>593</v>
      </c>
      <c r="C420" s="17">
        <v>1</v>
      </c>
      <c r="D420" s="17">
        <v>0</v>
      </c>
      <c r="E420" s="17">
        <v>1</v>
      </c>
      <c r="F420" s="17">
        <v>0</v>
      </c>
      <c r="G420" s="17">
        <v>0</v>
      </c>
      <c r="H420" s="17">
        <v>0</v>
      </c>
      <c r="I420" s="17">
        <v>0</v>
      </c>
      <c r="J420" s="17">
        <v>1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1</v>
      </c>
      <c r="R420" s="17">
        <v>1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12</v>
      </c>
      <c r="D421" s="17">
        <v>3</v>
      </c>
      <c r="E421" s="17">
        <v>9</v>
      </c>
      <c r="F421" s="17">
        <v>0</v>
      </c>
      <c r="G421" s="17">
        <v>3</v>
      </c>
      <c r="H421" s="17">
        <v>0</v>
      </c>
      <c r="I421" s="17">
        <v>3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5</v>
      </c>
      <c r="R421" s="17">
        <v>5</v>
      </c>
      <c r="S421" s="17">
        <v>0</v>
      </c>
      <c r="T421" s="17">
        <v>0</v>
      </c>
      <c r="U421" s="17">
        <v>4</v>
      </c>
      <c r="V421" s="17">
        <v>8</v>
      </c>
    </row>
    <row r="422" spans="2:22" ht="20.100000000000001" customHeight="1" thickBot="1" x14ac:dyDescent="0.25">
      <c r="B422" s="4" t="s">
        <v>595</v>
      </c>
      <c r="C422" s="17">
        <v>2</v>
      </c>
      <c r="D422" s="17">
        <v>2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2</v>
      </c>
      <c r="R422" s="17">
        <v>2</v>
      </c>
      <c r="S422" s="17">
        <v>0</v>
      </c>
      <c r="T422" s="17">
        <v>0</v>
      </c>
      <c r="U422" s="17">
        <v>8</v>
      </c>
      <c r="V422" s="17">
        <v>7</v>
      </c>
    </row>
    <row r="423" spans="2:22" ht="20.100000000000001" customHeight="1" thickBot="1" x14ac:dyDescent="0.25">
      <c r="B423" s="4" t="s">
        <v>596</v>
      </c>
      <c r="C423" s="17">
        <v>1</v>
      </c>
      <c r="D423" s="17">
        <v>1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</row>
    <row r="424" spans="2:22" ht="20.100000000000001" customHeight="1" thickBot="1" x14ac:dyDescent="0.25">
      <c r="B424" s="4" t="s">
        <v>597</v>
      </c>
      <c r="C424" s="17">
        <v>0</v>
      </c>
      <c r="D424" s="17">
        <v>0</v>
      </c>
      <c r="E424" s="17">
        <v>0</v>
      </c>
      <c r="F424" s="17">
        <v>0</v>
      </c>
      <c r="G424" s="17">
        <v>2</v>
      </c>
      <c r="H424" s="17">
        <v>0</v>
      </c>
      <c r="I424" s="17">
        <v>2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2</v>
      </c>
      <c r="R424" s="17">
        <v>2</v>
      </c>
      <c r="S424" s="17">
        <v>0</v>
      </c>
      <c r="T424" s="17">
        <v>2</v>
      </c>
      <c r="U424" s="17">
        <v>0</v>
      </c>
      <c r="V424" s="17">
        <v>0</v>
      </c>
    </row>
    <row r="425" spans="2:22" ht="20.100000000000001" customHeight="1" thickBot="1" x14ac:dyDescent="0.25">
      <c r="B425" s="4" t="s">
        <v>598</v>
      </c>
      <c r="C425" s="17">
        <v>11</v>
      </c>
      <c r="D425" s="17">
        <v>3</v>
      </c>
      <c r="E425" s="17">
        <v>7</v>
      </c>
      <c r="F425" s="17">
        <v>1</v>
      </c>
      <c r="G425" s="17">
        <v>3</v>
      </c>
      <c r="H425" s="17">
        <v>0</v>
      </c>
      <c r="I425" s="17">
        <v>3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2</v>
      </c>
      <c r="R425" s="17">
        <v>2</v>
      </c>
      <c r="S425" s="17">
        <v>0</v>
      </c>
      <c r="T425" s="17">
        <v>0</v>
      </c>
      <c r="U425" s="17">
        <v>3</v>
      </c>
      <c r="V425" s="17">
        <v>1</v>
      </c>
    </row>
    <row r="426" spans="2:22" ht="20.100000000000001" customHeight="1" thickBot="1" x14ac:dyDescent="0.25">
      <c r="B426" s="4" t="s">
        <v>599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3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2</v>
      </c>
      <c r="D428" s="17">
        <v>2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3</v>
      </c>
    </row>
    <row r="429" spans="2:22" ht="20.100000000000001" customHeight="1" thickBot="1" x14ac:dyDescent="0.25">
      <c r="B429" s="4" t="s">
        <v>602</v>
      </c>
      <c r="C429" s="17">
        <v>1</v>
      </c>
      <c r="D429" s="17">
        <v>1</v>
      </c>
      <c r="E429" s="17">
        <v>0</v>
      </c>
      <c r="F429" s="17">
        <v>0</v>
      </c>
      <c r="G429" s="17">
        <v>0</v>
      </c>
      <c r="H429" s="17">
        <v>0</v>
      </c>
      <c r="I429" s="17">
        <v>1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14</v>
      </c>
      <c r="D430" s="17">
        <v>14</v>
      </c>
      <c r="E430" s="17">
        <v>0</v>
      </c>
      <c r="F430" s="17">
        <v>0</v>
      </c>
      <c r="G430" s="17">
        <v>5</v>
      </c>
      <c r="H430" s="17">
        <v>0</v>
      </c>
      <c r="I430" s="17">
        <v>5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4</v>
      </c>
      <c r="R430" s="17">
        <v>4</v>
      </c>
      <c r="S430" s="17">
        <v>0</v>
      </c>
      <c r="T430" s="17">
        <v>2</v>
      </c>
      <c r="U430" s="17">
        <v>2</v>
      </c>
      <c r="V430" s="17">
        <v>17</v>
      </c>
    </row>
    <row r="431" spans="2:22" ht="20.100000000000001" customHeight="1" thickBot="1" x14ac:dyDescent="0.25">
      <c r="B431" s="4" t="s">
        <v>604</v>
      </c>
      <c r="C431" s="17">
        <v>1</v>
      </c>
      <c r="D431" s="17">
        <v>0</v>
      </c>
      <c r="E431" s="17">
        <v>1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2</v>
      </c>
      <c r="D432" s="17">
        <v>2</v>
      </c>
      <c r="E432" s="17">
        <v>0</v>
      </c>
      <c r="F432" s="17">
        <v>0</v>
      </c>
      <c r="G432" s="17">
        <v>1</v>
      </c>
      <c r="H432" s="17">
        <v>0</v>
      </c>
      <c r="I432" s="17">
        <v>1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1</v>
      </c>
      <c r="V432" s="17">
        <v>2</v>
      </c>
    </row>
    <row r="433" spans="2:22" ht="20.100000000000001" customHeight="1" thickBot="1" x14ac:dyDescent="0.25">
      <c r="B433" s="4" t="s">
        <v>606</v>
      </c>
      <c r="C433" s="17">
        <v>8</v>
      </c>
      <c r="D433" s="17">
        <v>5</v>
      </c>
      <c r="E433" s="17">
        <v>3</v>
      </c>
      <c r="F433" s="17">
        <v>0</v>
      </c>
      <c r="G433" s="17">
        <v>7</v>
      </c>
      <c r="H433" s="17">
        <v>0</v>
      </c>
      <c r="I433" s="17">
        <v>8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6</v>
      </c>
      <c r="R433" s="17">
        <v>6</v>
      </c>
      <c r="S433" s="17">
        <v>1</v>
      </c>
      <c r="T433" s="17">
        <v>0</v>
      </c>
      <c r="U433" s="17">
        <v>2</v>
      </c>
      <c r="V433" s="17">
        <v>13</v>
      </c>
    </row>
    <row r="434" spans="2:22" ht="20.100000000000001" customHeight="1" thickBot="1" x14ac:dyDescent="0.25">
      <c r="B434" s="4" t="s">
        <v>607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1</v>
      </c>
      <c r="R434" s="17">
        <v>1</v>
      </c>
      <c r="S434" s="17">
        <v>0</v>
      </c>
      <c r="T434" s="17">
        <v>0</v>
      </c>
      <c r="U434" s="17">
        <v>0</v>
      </c>
      <c r="V434" s="17">
        <v>4</v>
      </c>
    </row>
    <row r="435" spans="2:22" ht="20.100000000000001" customHeight="1" thickBot="1" x14ac:dyDescent="0.25">
      <c r="B435" s="4" t="s">
        <v>608</v>
      </c>
      <c r="C435" s="17">
        <v>8</v>
      </c>
      <c r="D435" s="17">
        <v>7</v>
      </c>
      <c r="E435" s="17">
        <v>0</v>
      </c>
      <c r="F435" s="17">
        <v>1</v>
      </c>
      <c r="G435" s="17">
        <v>8</v>
      </c>
      <c r="H435" s="17">
        <v>0</v>
      </c>
      <c r="I435" s="17">
        <v>9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6</v>
      </c>
      <c r="R435" s="17">
        <v>6</v>
      </c>
      <c r="S435" s="17">
        <v>0</v>
      </c>
      <c r="T435" s="17">
        <v>0</v>
      </c>
      <c r="U435" s="17">
        <v>3</v>
      </c>
      <c r="V435" s="17">
        <v>42</v>
      </c>
    </row>
    <row r="436" spans="2:22" ht="20.100000000000001" customHeight="1" thickBot="1" x14ac:dyDescent="0.25">
      <c r="B436" s="4" t="s">
        <v>609</v>
      </c>
      <c r="C436" s="17">
        <v>1</v>
      </c>
      <c r="D436" s="17">
        <v>1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4</v>
      </c>
      <c r="D437" s="17">
        <v>4</v>
      </c>
      <c r="E437" s="17">
        <v>0</v>
      </c>
      <c r="F437" s="17">
        <v>0</v>
      </c>
      <c r="G437" s="17">
        <v>4</v>
      </c>
      <c r="H437" s="17">
        <v>0</v>
      </c>
      <c r="I437" s="17">
        <v>4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1</v>
      </c>
      <c r="H438" s="17">
        <v>0</v>
      </c>
      <c r="I438" s="17">
        <v>1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0</v>
      </c>
      <c r="D439" s="17">
        <v>0</v>
      </c>
      <c r="E439" s="17">
        <v>0</v>
      </c>
      <c r="F439" s="17">
        <v>0</v>
      </c>
      <c r="G439" s="17">
        <v>1</v>
      </c>
      <c r="H439" s="17">
        <v>0</v>
      </c>
      <c r="I439" s="17">
        <v>1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9</v>
      </c>
    </row>
    <row r="440" spans="2:22" ht="20.100000000000001" customHeight="1" thickBot="1" x14ac:dyDescent="0.25">
      <c r="B440" s="4" t="s">
        <v>613</v>
      </c>
      <c r="C440" s="17">
        <v>4</v>
      </c>
      <c r="D440" s="17">
        <v>0</v>
      </c>
      <c r="E440" s="17">
        <v>0</v>
      </c>
      <c r="F440" s="17">
        <v>4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4</v>
      </c>
      <c r="R440" s="17">
        <v>4</v>
      </c>
      <c r="S440" s="17">
        <v>0</v>
      </c>
      <c r="T440" s="17">
        <v>0</v>
      </c>
      <c r="U440" s="17">
        <v>9</v>
      </c>
      <c r="V440" s="17">
        <v>5</v>
      </c>
    </row>
    <row r="441" spans="2:22" ht="20.100000000000001" customHeight="1" thickBot="1" x14ac:dyDescent="0.25">
      <c r="B441" s="7" t="s">
        <v>207</v>
      </c>
      <c r="C441" s="46">
        <f>SUM(C10:C440)</f>
        <v>1771</v>
      </c>
      <c r="D441" s="46">
        <f t="shared" ref="D441:V441" si="0">SUM(D10:D440)</f>
        <v>781</v>
      </c>
      <c r="E441" s="46">
        <f t="shared" si="0"/>
        <v>711</v>
      </c>
      <c r="F441" s="46">
        <f t="shared" si="0"/>
        <v>279</v>
      </c>
      <c r="G441" s="46">
        <f t="shared" si="0"/>
        <v>578</v>
      </c>
      <c r="H441" s="46">
        <f t="shared" si="0"/>
        <v>5</v>
      </c>
      <c r="I441" s="46">
        <f t="shared" si="0"/>
        <v>565</v>
      </c>
      <c r="J441" s="46">
        <f t="shared" si="0"/>
        <v>98</v>
      </c>
      <c r="K441" s="46">
        <f t="shared" si="0"/>
        <v>0</v>
      </c>
      <c r="L441" s="46">
        <f t="shared" si="0"/>
        <v>0</v>
      </c>
      <c r="M441" s="46">
        <f t="shared" si="0"/>
        <v>0</v>
      </c>
      <c r="N441" s="46">
        <f t="shared" si="0"/>
        <v>0</v>
      </c>
      <c r="O441" s="46">
        <f t="shared" si="0"/>
        <v>0</v>
      </c>
      <c r="P441" s="46">
        <f t="shared" si="0"/>
        <v>0</v>
      </c>
      <c r="Q441" s="46">
        <f t="shared" si="0"/>
        <v>641</v>
      </c>
      <c r="R441" s="46">
        <f t="shared" si="0"/>
        <v>702</v>
      </c>
      <c r="S441" s="46">
        <f t="shared" si="0"/>
        <v>9</v>
      </c>
      <c r="T441" s="46">
        <f t="shared" si="0"/>
        <v>46</v>
      </c>
      <c r="U441" s="46">
        <f t="shared" si="0"/>
        <v>627</v>
      </c>
      <c r="V441" s="46">
        <f t="shared" si="0"/>
        <v>1988</v>
      </c>
    </row>
    <row r="442" spans="2:22" x14ac:dyDescent="0.2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4" t="s">
        <v>62</v>
      </c>
      <c r="D9" s="72"/>
      <c r="E9" s="72"/>
      <c r="F9" s="75"/>
      <c r="G9" s="74" t="s">
        <v>63</v>
      </c>
      <c r="H9" s="72"/>
      <c r="I9" s="72"/>
      <c r="J9" s="75"/>
      <c r="K9" s="74" t="s">
        <v>64</v>
      </c>
      <c r="L9" s="72"/>
      <c r="M9" s="72"/>
      <c r="N9" s="75"/>
      <c r="O9" s="74" t="s">
        <v>65</v>
      </c>
      <c r="P9" s="72"/>
      <c r="Q9" s="72"/>
      <c r="R9" s="75"/>
      <c r="S9" s="74" t="s">
        <v>66</v>
      </c>
      <c r="T9" s="72"/>
      <c r="U9" s="72"/>
      <c r="V9" s="75"/>
      <c r="W9" s="74" t="s">
        <v>67</v>
      </c>
      <c r="X9" s="72"/>
      <c r="Y9" s="72"/>
      <c r="Z9" s="75"/>
      <c r="AA9" s="74" t="s">
        <v>68</v>
      </c>
      <c r="AB9" s="72"/>
      <c r="AC9" s="72"/>
      <c r="AD9" s="75"/>
      <c r="AE9" s="74" t="s">
        <v>69</v>
      </c>
      <c r="AF9" s="72"/>
      <c r="AG9" s="72"/>
      <c r="AH9" s="75"/>
      <c r="AI9" s="74" t="s">
        <v>70</v>
      </c>
      <c r="AJ9" s="72"/>
      <c r="AK9" s="72"/>
      <c r="AL9" s="75"/>
      <c r="AM9" s="74" t="s">
        <v>71</v>
      </c>
      <c r="AN9" s="72"/>
      <c r="AO9" s="72"/>
      <c r="AP9" s="75"/>
      <c r="AQ9" s="74" t="s">
        <v>72</v>
      </c>
      <c r="AR9" s="72"/>
      <c r="AS9" s="72"/>
      <c r="AT9" s="75"/>
      <c r="AU9" s="74" t="s">
        <v>660</v>
      </c>
      <c r="AV9" s="72"/>
      <c r="AW9" s="72"/>
      <c r="AX9" s="75"/>
      <c r="AY9" s="74" t="s">
        <v>73</v>
      </c>
      <c r="AZ9" s="72"/>
      <c r="BA9" s="72"/>
      <c r="BB9" s="75"/>
      <c r="BC9" s="74" t="s">
        <v>648</v>
      </c>
      <c r="BD9" s="72"/>
      <c r="BE9" s="72"/>
      <c r="BF9" s="75"/>
      <c r="BG9" s="74" t="s">
        <v>74</v>
      </c>
      <c r="BH9" s="72"/>
      <c r="BI9" s="72"/>
      <c r="BJ9" s="75"/>
      <c r="BK9" s="74" t="s">
        <v>75</v>
      </c>
      <c r="BL9" s="72"/>
      <c r="BM9" s="72"/>
      <c r="BN9" s="75"/>
      <c r="BO9" s="74" t="s">
        <v>76</v>
      </c>
      <c r="BP9" s="72"/>
      <c r="BQ9" s="72"/>
      <c r="BR9" s="75"/>
      <c r="BS9" s="74" t="s">
        <v>77</v>
      </c>
      <c r="BT9" s="72"/>
      <c r="BU9" s="72"/>
      <c r="BV9" s="75"/>
      <c r="BW9" s="74" t="s">
        <v>78</v>
      </c>
      <c r="BX9" s="72"/>
      <c r="BY9" s="72"/>
      <c r="BZ9" s="75"/>
      <c r="CA9" s="74" t="s">
        <v>79</v>
      </c>
      <c r="CB9" s="72"/>
      <c r="CC9" s="72"/>
      <c r="CD9" s="75"/>
      <c r="CE9" s="74" t="s">
        <v>649</v>
      </c>
      <c r="CF9" s="72"/>
      <c r="CG9" s="72"/>
      <c r="CH9" s="72"/>
      <c r="CI9" s="74" t="s">
        <v>650</v>
      </c>
      <c r="CJ9" s="72"/>
      <c r="CK9" s="72"/>
      <c r="CL9" s="72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1" t="s">
        <v>30</v>
      </c>
      <c r="AV10" s="61" t="s">
        <v>80</v>
      </c>
      <c r="AW10" s="61" t="s">
        <v>32</v>
      </c>
      <c r="AX10" s="61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2" t="s">
        <v>30</v>
      </c>
      <c r="BD10" s="52" t="s">
        <v>80</v>
      </c>
      <c r="BE10" s="52" t="s">
        <v>32</v>
      </c>
      <c r="BF10" s="52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2" t="s">
        <v>30</v>
      </c>
      <c r="CF10" s="52" t="s">
        <v>80</v>
      </c>
      <c r="CG10" s="52" t="s">
        <v>32</v>
      </c>
      <c r="CH10" s="52" t="s">
        <v>33</v>
      </c>
      <c r="CI10" s="52" t="s">
        <v>30</v>
      </c>
      <c r="CJ10" s="52" t="s">
        <v>80</v>
      </c>
      <c r="CK10" s="52" t="s">
        <v>32</v>
      </c>
      <c r="CL10" s="52" t="s">
        <v>33</v>
      </c>
    </row>
    <row r="11" spans="2:90" ht="20.100000000000001" customHeight="1" thickBot="1" x14ac:dyDescent="0.25">
      <c r="B11" s="3" t="s">
        <v>168</v>
      </c>
      <c r="C11" s="17">
        <v>33</v>
      </c>
      <c r="D11" s="17">
        <v>0</v>
      </c>
      <c r="E11" s="17">
        <v>42</v>
      </c>
      <c r="F11" s="17">
        <v>110</v>
      </c>
      <c r="G11" s="17">
        <v>0</v>
      </c>
      <c r="H11" s="17">
        <v>0</v>
      </c>
      <c r="I11" s="17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10</v>
      </c>
      <c r="X11" s="17">
        <v>0</v>
      </c>
      <c r="Y11" s="17">
        <v>17</v>
      </c>
      <c r="Z11" s="17">
        <v>39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9</v>
      </c>
      <c r="AR11" s="17">
        <v>0</v>
      </c>
      <c r="AS11" s="17">
        <v>12</v>
      </c>
      <c r="AT11" s="17">
        <v>16</v>
      </c>
      <c r="AU11" s="17">
        <v>0</v>
      </c>
      <c r="AV11" s="17">
        <v>0</v>
      </c>
      <c r="AW11" s="17">
        <v>0</v>
      </c>
      <c r="AX11" s="17">
        <v>0</v>
      </c>
      <c r="AY11" s="17">
        <v>1</v>
      </c>
      <c r="AZ11" s="17">
        <v>0</v>
      </c>
      <c r="BA11" s="17">
        <v>2</v>
      </c>
      <c r="BB11" s="17">
        <v>3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1</v>
      </c>
      <c r="BN11" s="17">
        <v>3</v>
      </c>
      <c r="BO11" s="17">
        <v>0</v>
      </c>
      <c r="BP11" s="17">
        <v>0</v>
      </c>
      <c r="BQ11" s="17">
        <v>0</v>
      </c>
      <c r="BR11" s="17">
        <v>0</v>
      </c>
      <c r="BS11" s="17">
        <v>2</v>
      </c>
      <c r="BT11" s="17">
        <v>0</v>
      </c>
      <c r="BU11" s="17">
        <v>0</v>
      </c>
      <c r="BV11" s="17">
        <v>8</v>
      </c>
      <c r="BW11" s="17">
        <v>0</v>
      </c>
      <c r="BX11" s="17">
        <v>0</v>
      </c>
      <c r="BY11" s="17">
        <v>0</v>
      </c>
      <c r="BZ11" s="17">
        <v>0</v>
      </c>
      <c r="CA11" s="17">
        <v>11</v>
      </c>
      <c r="CB11" s="17">
        <v>0</v>
      </c>
      <c r="CC11" s="17">
        <v>9</v>
      </c>
      <c r="CD11" s="17">
        <v>41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7</v>
      </c>
      <c r="D12" s="17">
        <v>0</v>
      </c>
      <c r="E12" s="17">
        <v>6</v>
      </c>
      <c r="F12" s="17">
        <v>19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5</v>
      </c>
      <c r="X12" s="17">
        <v>0</v>
      </c>
      <c r="Y12" s="17">
        <v>6</v>
      </c>
      <c r="Z12" s="17">
        <v>7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1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2</v>
      </c>
      <c r="CB12" s="17">
        <v>0</v>
      </c>
      <c r="CC12" s="17">
        <v>0</v>
      </c>
      <c r="CD12" s="17">
        <v>11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10</v>
      </c>
      <c r="D13" s="17">
        <v>0</v>
      </c>
      <c r="E13" s="17">
        <v>4</v>
      </c>
      <c r="F13" s="17">
        <v>10</v>
      </c>
      <c r="G13" s="17">
        <v>1</v>
      </c>
      <c r="H13" s="17">
        <v>0</v>
      </c>
      <c r="I13" s="17">
        <v>0</v>
      </c>
      <c r="J13" s="17">
        <v>1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1</v>
      </c>
      <c r="X13" s="17">
        <v>0</v>
      </c>
      <c r="Y13" s="17">
        <v>1</v>
      </c>
      <c r="Z13" s="17">
        <v>1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1</v>
      </c>
      <c r="AN13" s="17">
        <v>0</v>
      </c>
      <c r="AO13" s="17">
        <v>0</v>
      </c>
      <c r="AP13" s="17">
        <v>1</v>
      </c>
      <c r="AQ13" s="17">
        <v>0</v>
      </c>
      <c r="AR13" s="17">
        <v>0</v>
      </c>
      <c r="AS13" s="17">
        <v>0</v>
      </c>
      <c r="AT13" s="17">
        <v>2</v>
      </c>
      <c r="AU13" s="17">
        <v>0</v>
      </c>
      <c r="AV13" s="17">
        <v>0</v>
      </c>
      <c r="AW13" s="17">
        <v>0</v>
      </c>
      <c r="AX13" s="17">
        <v>0</v>
      </c>
      <c r="AY13" s="17">
        <v>3</v>
      </c>
      <c r="AZ13" s="17">
        <v>0</v>
      </c>
      <c r="BA13" s="17">
        <v>0</v>
      </c>
      <c r="BB13" s="17">
        <v>3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4</v>
      </c>
      <c r="CB13" s="17">
        <v>0</v>
      </c>
      <c r="CC13" s="17">
        <v>3</v>
      </c>
      <c r="CD13" s="17">
        <v>2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11</v>
      </c>
      <c r="D14" s="17">
        <v>0</v>
      </c>
      <c r="E14" s="17">
        <v>8</v>
      </c>
      <c r="F14" s="17">
        <v>56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3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7</v>
      </c>
      <c r="X14" s="17">
        <v>0</v>
      </c>
      <c r="Y14" s="17">
        <v>1</v>
      </c>
      <c r="Z14" s="17">
        <v>24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1</v>
      </c>
      <c r="AR14" s="17">
        <v>0</v>
      </c>
      <c r="AS14" s="17">
        <v>4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8</v>
      </c>
      <c r="CA14" s="17">
        <v>3</v>
      </c>
      <c r="CB14" s="17">
        <v>0</v>
      </c>
      <c r="CC14" s="17">
        <v>3</v>
      </c>
      <c r="CD14" s="17">
        <v>21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13</v>
      </c>
      <c r="D15" s="17">
        <v>3</v>
      </c>
      <c r="E15" s="17">
        <v>8</v>
      </c>
      <c r="F15" s="17">
        <v>177</v>
      </c>
      <c r="G15" s="17">
        <v>0</v>
      </c>
      <c r="H15" s="17">
        <v>0</v>
      </c>
      <c r="I15" s="17">
        <v>0</v>
      </c>
      <c r="J15" s="17">
        <v>2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</v>
      </c>
      <c r="T15" s="17">
        <v>3</v>
      </c>
      <c r="U15" s="17">
        <v>0</v>
      </c>
      <c r="V15" s="17">
        <v>7</v>
      </c>
      <c r="W15" s="17">
        <v>6</v>
      </c>
      <c r="X15" s="17">
        <v>0</v>
      </c>
      <c r="Y15" s="17">
        <v>5</v>
      </c>
      <c r="Z15" s="17">
        <v>58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5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1</v>
      </c>
      <c r="AT15" s="17">
        <v>25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3</v>
      </c>
      <c r="BW15" s="17">
        <v>0</v>
      </c>
      <c r="BX15" s="17">
        <v>0</v>
      </c>
      <c r="BY15" s="17">
        <v>0</v>
      </c>
      <c r="BZ15" s="17">
        <v>4</v>
      </c>
      <c r="CA15" s="17">
        <v>6</v>
      </c>
      <c r="CB15" s="17">
        <v>0</v>
      </c>
      <c r="CC15" s="17">
        <v>2</v>
      </c>
      <c r="CD15" s="17">
        <v>73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2</v>
      </c>
      <c r="F16" s="17">
        <v>3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1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2</v>
      </c>
      <c r="CD16" s="17">
        <v>2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20</v>
      </c>
      <c r="D17" s="17">
        <v>0</v>
      </c>
      <c r="E17" s="17">
        <v>12</v>
      </c>
      <c r="F17" s="17">
        <v>38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5</v>
      </c>
      <c r="T17" s="17">
        <v>0</v>
      </c>
      <c r="U17" s="17">
        <v>5</v>
      </c>
      <c r="V17" s="17">
        <v>0</v>
      </c>
      <c r="W17" s="17">
        <v>3</v>
      </c>
      <c r="X17" s="17">
        <v>0</v>
      </c>
      <c r="Y17" s="17">
        <v>2</v>
      </c>
      <c r="Z17" s="17">
        <v>11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1</v>
      </c>
      <c r="AN17" s="17">
        <v>0</v>
      </c>
      <c r="AO17" s="17">
        <v>0</v>
      </c>
      <c r="AP17" s="17">
        <v>1</v>
      </c>
      <c r="AQ17" s="17">
        <v>1</v>
      </c>
      <c r="AR17" s="17">
        <v>0</v>
      </c>
      <c r="AS17" s="17">
        <v>1</v>
      </c>
      <c r="AT17" s="17">
        <v>6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1</v>
      </c>
      <c r="BT17" s="17">
        <v>0</v>
      </c>
      <c r="BU17" s="17">
        <v>0</v>
      </c>
      <c r="BV17" s="17">
        <v>4</v>
      </c>
      <c r="BW17" s="17">
        <v>1</v>
      </c>
      <c r="BX17" s="17">
        <v>0</v>
      </c>
      <c r="BY17" s="17">
        <v>0</v>
      </c>
      <c r="BZ17" s="17">
        <v>1</v>
      </c>
      <c r="CA17" s="17">
        <v>8</v>
      </c>
      <c r="CB17" s="17">
        <v>0</v>
      </c>
      <c r="CC17" s="17">
        <v>4</v>
      </c>
      <c r="CD17" s="17">
        <v>15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0</v>
      </c>
      <c r="D18" s="17">
        <v>1</v>
      </c>
      <c r="E18" s="17">
        <v>2</v>
      </c>
      <c r="F18" s="17">
        <v>3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1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1</v>
      </c>
      <c r="BY18" s="17">
        <v>1</v>
      </c>
      <c r="BZ18" s="17">
        <v>0</v>
      </c>
      <c r="CA18" s="17">
        <v>0</v>
      </c>
      <c r="CB18" s="17">
        <v>0</v>
      </c>
      <c r="CC18" s="17">
        <v>1</v>
      </c>
      <c r="CD18" s="17">
        <v>2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4</v>
      </c>
      <c r="D19" s="17">
        <v>0</v>
      </c>
      <c r="E19" s="17">
        <v>6</v>
      </c>
      <c r="F19" s="17">
        <v>39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2</v>
      </c>
      <c r="W19" s="17">
        <v>1</v>
      </c>
      <c r="X19" s="17">
        <v>0</v>
      </c>
      <c r="Y19" s="17">
        <v>0</v>
      </c>
      <c r="Z19" s="17">
        <v>21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1</v>
      </c>
      <c r="AR19" s="17">
        <v>0</v>
      </c>
      <c r="AS19" s="17">
        <v>0</v>
      </c>
      <c r="AT19" s="17">
        <v>4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1</v>
      </c>
      <c r="BZ19" s="17">
        <v>0</v>
      </c>
      <c r="CA19" s="17">
        <v>2</v>
      </c>
      <c r="CB19" s="17">
        <v>0</v>
      </c>
      <c r="CC19" s="17">
        <v>5</v>
      </c>
      <c r="CD19" s="17">
        <v>8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1</v>
      </c>
      <c r="D20" s="17">
        <v>0</v>
      </c>
      <c r="E20" s="17">
        <v>8</v>
      </c>
      <c r="F20" s="17">
        <v>13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</v>
      </c>
      <c r="X20" s="17">
        <v>0</v>
      </c>
      <c r="Y20" s="17">
        <v>3</v>
      </c>
      <c r="Z20" s="17">
        <v>6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5</v>
      </c>
      <c r="CD20" s="17">
        <v>7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15</v>
      </c>
      <c r="D21" s="17">
        <v>0</v>
      </c>
      <c r="E21" s="17">
        <v>21</v>
      </c>
      <c r="F21" s="17">
        <v>60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3</v>
      </c>
      <c r="T21" s="17">
        <v>0</v>
      </c>
      <c r="U21" s="17">
        <v>3</v>
      </c>
      <c r="V21" s="17">
        <v>0</v>
      </c>
      <c r="W21" s="17">
        <v>0</v>
      </c>
      <c r="X21" s="17">
        <v>0</v>
      </c>
      <c r="Y21" s="17">
        <v>5</v>
      </c>
      <c r="Z21" s="17">
        <v>28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1</v>
      </c>
      <c r="AH21" s="17">
        <v>1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5</v>
      </c>
      <c r="AU21" s="17">
        <v>2</v>
      </c>
      <c r="AV21" s="17">
        <v>0</v>
      </c>
      <c r="AW21" s="17">
        <v>2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2</v>
      </c>
      <c r="BT21" s="17">
        <v>0</v>
      </c>
      <c r="BU21" s="17">
        <v>1</v>
      </c>
      <c r="BV21" s="17">
        <v>3</v>
      </c>
      <c r="BW21" s="17">
        <v>0</v>
      </c>
      <c r="BX21" s="17">
        <v>0</v>
      </c>
      <c r="BY21" s="17">
        <v>0</v>
      </c>
      <c r="BZ21" s="17">
        <v>0</v>
      </c>
      <c r="CA21" s="17">
        <v>8</v>
      </c>
      <c r="CB21" s="17">
        <v>0</v>
      </c>
      <c r="CC21" s="17">
        <v>9</v>
      </c>
      <c r="CD21" s="17">
        <v>23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10</v>
      </c>
      <c r="D22" s="17">
        <v>0</v>
      </c>
      <c r="E22" s="17">
        <v>6</v>
      </c>
      <c r="F22" s="17">
        <v>40</v>
      </c>
      <c r="G22" s="17">
        <v>1</v>
      </c>
      <c r="H22" s="17">
        <v>0</v>
      </c>
      <c r="I22" s="17">
        <v>0</v>
      </c>
      <c r="J22" s="17">
        <v>3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2</v>
      </c>
      <c r="X22" s="17">
        <v>0</v>
      </c>
      <c r="Y22" s="17">
        <v>2</v>
      </c>
      <c r="Z22" s="17">
        <v>9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1</v>
      </c>
      <c r="AT22" s="17">
        <v>7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17">
        <v>0</v>
      </c>
      <c r="BA22" s="17">
        <v>0</v>
      </c>
      <c r="BB22" s="17">
        <v>4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1</v>
      </c>
      <c r="BT22" s="17">
        <v>0</v>
      </c>
      <c r="BU22" s="17">
        <v>0</v>
      </c>
      <c r="BV22" s="17">
        <v>4</v>
      </c>
      <c r="BW22" s="17">
        <v>0</v>
      </c>
      <c r="BX22" s="17">
        <v>0</v>
      </c>
      <c r="BY22" s="17">
        <v>0</v>
      </c>
      <c r="BZ22" s="17">
        <v>1</v>
      </c>
      <c r="CA22" s="17">
        <v>5</v>
      </c>
      <c r="CB22" s="17">
        <v>0</v>
      </c>
      <c r="CC22" s="17">
        <v>3</v>
      </c>
      <c r="CD22" s="17">
        <v>12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19</v>
      </c>
      <c r="D23" s="17">
        <v>0</v>
      </c>
      <c r="E23" s="17">
        <v>0</v>
      </c>
      <c r="F23" s="17">
        <v>35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1</v>
      </c>
      <c r="T23" s="17">
        <v>0</v>
      </c>
      <c r="U23" s="17">
        <v>0</v>
      </c>
      <c r="V23" s="17">
        <v>1</v>
      </c>
      <c r="W23" s="17">
        <v>1</v>
      </c>
      <c r="X23" s="17">
        <v>0</v>
      </c>
      <c r="Y23" s="17">
        <v>0</v>
      </c>
      <c r="Z23" s="17">
        <v>6</v>
      </c>
      <c r="AA23" s="17">
        <v>0</v>
      </c>
      <c r="AB23" s="17">
        <v>0</v>
      </c>
      <c r="AC23" s="17">
        <v>0</v>
      </c>
      <c r="AD23" s="17">
        <v>0</v>
      </c>
      <c r="AE23" s="17">
        <v>2</v>
      </c>
      <c r="AF23" s="17">
        <v>0</v>
      </c>
      <c r="AG23" s="17">
        <v>0</v>
      </c>
      <c r="AH23" s="17">
        <v>2</v>
      </c>
      <c r="AI23" s="17">
        <v>0</v>
      </c>
      <c r="AJ23" s="17">
        <v>0</v>
      </c>
      <c r="AK23" s="17"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1</v>
      </c>
      <c r="AQ23" s="17">
        <v>2</v>
      </c>
      <c r="AR23" s="17">
        <v>0</v>
      </c>
      <c r="AS23" s="17">
        <v>0</v>
      </c>
      <c r="AT23" s="17">
        <v>3</v>
      </c>
      <c r="AU23" s="17">
        <v>5</v>
      </c>
      <c r="AV23" s="17">
        <v>0</v>
      </c>
      <c r="AW23" s="17">
        <v>0</v>
      </c>
      <c r="AX23" s="17">
        <v>5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1</v>
      </c>
      <c r="BT23" s="17">
        <v>0</v>
      </c>
      <c r="BU23" s="17">
        <v>0</v>
      </c>
      <c r="BV23" s="17">
        <v>1</v>
      </c>
      <c r="BW23" s="17">
        <v>0</v>
      </c>
      <c r="BX23" s="17">
        <v>0</v>
      </c>
      <c r="BY23" s="17">
        <v>0</v>
      </c>
      <c r="BZ23" s="17">
        <v>3</v>
      </c>
      <c r="CA23" s="17">
        <v>6</v>
      </c>
      <c r="CB23" s="17">
        <v>0</v>
      </c>
      <c r="CC23" s="17">
        <v>0</v>
      </c>
      <c r="CD23" s="17">
        <v>13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19</v>
      </c>
      <c r="D24" s="17">
        <v>0</v>
      </c>
      <c r="E24" s="17">
        <v>12</v>
      </c>
      <c r="F24" s="17">
        <v>57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5</v>
      </c>
      <c r="X24" s="17">
        <v>0</v>
      </c>
      <c r="Y24" s="17">
        <v>3</v>
      </c>
      <c r="Z24" s="17">
        <v>14</v>
      </c>
      <c r="AA24" s="17">
        <v>0</v>
      </c>
      <c r="AB24" s="17">
        <v>0</v>
      </c>
      <c r="AC24" s="17">
        <v>0</v>
      </c>
      <c r="AD24" s="17">
        <v>0</v>
      </c>
      <c r="AE24" s="17">
        <v>1</v>
      </c>
      <c r="AF24" s="17">
        <v>0</v>
      </c>
      <c r="AG24" s="17">
        <v>0</v>
      </c>
      <c r="AH24" s="17">
        <v>1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7</v>
      </c>
      <c r="AR24" s="17">
        <v>0</v>
      </c>
      <c r="AS24" s="17">
        <v>2</v>
      </c>
      <c r="AT24" s="17">
        <v>17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2</v>
      </c>
      <c r="BT24" s="17">
        <v>0</v>
      </c>
      <c r="BU24" s="17">
        <v>2</v>
      </c>
      <c r="BV24" s="17">
        <v>10</v>
      </c>
      <c r="BW24" s="17">
        <v>0</v>
      </c>
      <c r="BX24" s="17">
        <v>0</v>
      </c>
      <c r="BY24" s="17">
        <v>0</v>
      </c>
      <c r="BZ24" s="17">
        <v>0</v>
      </c>
      <c r="CA24" s="17">
        <v>4</v>
      </c>
      <c r="CB24" s="17">
        <v>0</v>
      </c>
      <c r="CC24" s="17">
        <v>5</v>
      </c>
      <c r="CD24" s="17">
        <v>15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40</v>
      </c>
      <c r="D25" s="17">
        <v>5</v>
      </c>
      <c r="E25" s="17">
        <v>57</v>
      </c>
      <c r="F25" s="17">
        <v>131</v>
      </c>
      <c r="G25" s="17">
        <v>0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1</v>
      </c>
      <c r="T25" s="17">
        <v>3</v>
      </c>
      <c r="U25" s="17">
        <v>3</v>
      </c>
      <c r="V25" s="17">
        <v>1</v>
      </c>
      <c r="W25" s="17">
        <v>15</v>
      </c>
      <c r="X25" s="17">
        <v>0</v>
      </c>
      <c r="Y25" s="17">
        <v>19</v>
      </c>
      <c r="Z25" s="17">
        <v>48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1</v>
      </c>
      <c r="AH25" s="17">
        <v>2</v>
      </c>
      <c r="AI25" s="17">
        <v>0</v>
      </c>
      <c r="AJ25" s="17">
        <v>0</v>
      </c>
      <c r="AK25" s="17">
        <v>0</v>
      </c>
      <c r="AL25" s="17">
        <v>0</v>
      </c>
      <c r="AM25" s="17">
        <v>1</v>
      </c>
      <c r="AN25" s="17">
        <v>0</v>
      </c>
      <c r="AO25" s="17">
        <v>0</v>
      </c>
      <c r="AP25" s="17">
        <v>1</v>
      </c>
      <c r="AQ25" s="17">
        <v>4</v>
      </c>
      <c r="AR25" s="17">
        <v>0</v>
      </c>
      <c r="AS25" s="17">
        <v>12</v>
      </c>
      <c r="AT25" s="17">
        <v>18</v>
      </c>
      <c r="AU25" s="17">
        <v>0</v>
      </c>
      <c r="AV25" s="17">
        <v>0</v>
      </c>
      <c r="AW25" s="17">
        <v>0</v>
      </c>
      <c r="AX25" s="17">
        <v>0</v>
      </c>
      <c r="AY25" s="17">
        <v>1</v>
      </c>
      <c r="AZ25" s="17">
        <v>0</v>
      </c>
      <c r="BA25" s="17">
        <v>0</v>
      </c>
      <c r="BB25" s="17">
        <v>3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3</v>
      </c>
      <c r="BT25" s="17">
        <v>0</v>
      </c>
      <c r="BU25" s="17">
        <v>3</v>
      </c>
      <c r="BV25" s="17">
        <v>16</v>
      </c>
      <c r="BW25" s="17">
        <v>1</v>
      </c>
      <c r="BX25" s="17">
        <v>2</v>
      </c>
      <c r="BY25" s="17">
        <v>2</v>
      </c>
      <c r="BZ25" s="17">
        <v>2</v>
      </c>
      <c r="CA25" s="17">
        <v>14</v>
      </c>
      <c r="CB25" s="17">
        <v>0</v>
      </c>
      <c r="CC25" s="17">
        <v>17</v>
      </c>
      <c r="CD25" s="17">
        <v>36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2</v>
      </c>
      <c r="D26" s="17">
        <v>0</v>
      </c>
      <c r="E26" s="17">
        <v>4</v>
      </c>
      <c r="F26" s="17">
        <v>30</v>
      </c>
      <c r="G26" s="17">
        <v>0</v>
      </c>
      <c r="H26" s="17">
        <v>0</v>
      </c>
      <c r="I26" s="17">
        <v>0</v>
      </c>
      <c r="J26" s="17">
        <v>1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2</v>
      </c>
      <c r="X26" s="17">
        <v>0</v>
      </c>
      <c r="Y26" s="17">
        <v>0</v>
      </c>
      <c r="Z26" s="17">
        <v>12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4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1</v>
      </c>
      <c r="BZ26" s="17">
        <v>0</v>
      </c>
      <c r="CA26" s="17">
        <v>0</v>
      </c>
      <c r="CB26" s="17">
        <v>0</v>
      </c>
      <c r="CC26" s="17">
        <v>2</v>
      </c>
      <c r="CD26" s="17">
        <v>13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3</v>
      </c>
      <c r="D27" s="17">
        <v>0</v>
      </c>
      <c r="E27" s="17">
        <v>0</v>
      </c>
      <c r="F27" s="17">
        <v>148</v>
      </c>
      <c r="G27" s="17">
        <v>0</v>
      </c>
      <c r="H27" s="17">
        <v>0</v>
      </c>
      <c r="I27" s="17">
        <v>0</v>
      </c>
      <c r="J27" s="17">
        <v>22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59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36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3</v>
      </c>
      <c r="CB27" s="17">
        <v>0</v>
      </c>
      <c r="CC27" s="17">
        <v>0</v>
      </c>
      <c r="CD27" s="17">
        <v>31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7</v>
      </c>
      <c r="D28" s="17">
        <v>0</v>
      </c>
      <c r="E28" s="17">
        <v>7</v>
      </c>
      <c r="F28" s="17">
        <v>12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1</v>
      </c>
      <c r="X28" s="17">
        <v>0</v>
      </c>
      <c r="Y28" s="17">
        <v>2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2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6</v>
      </c>
      <c r="CB28" s="17">
        <v>0</v>
      </c>
      <c r="CC28" s="17">
        <v>5</v>
      </c>
      <c r="CD28" s="17">
        <v>7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4</v>
      </c>
      <c r="D29" s="17">
        <v>0</v>
      </c>
      <c r="E29" s="17">
        <v>5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1</v>
      </c>
      <c r="Z29" s="17">
        <v>2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2</v>
      </c>
      <c r="AR29" s="17">
        <v>0</v>
      </c>
      <c r="AS29" s="17">
        <v>3</v>
      </c>
      <c r="AT29" s="17">
        <v>4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1</v>
      </c>
      <c r="CB29" s="17">
        <v>0</v>
      </c>
      <c r="CC29" s="17">
        <v>1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4</v>
      </c>
      <c r="D30" s="17">
        <v>0</v>
      </c>
      <c r="E30" s="17">
        <v>11</v>
      </c>
      <c r="F30" s="17">
        <v>30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1</v>
      </c>
      <c r="T30" s="17">
        <v>0</v>
      </c>
      <c r="U30" s="17">
        <v>3</v>
      </c>
      <c r="V30" s="17">
        <v>1</v>
      </c>
      <c r="W30" s="17">
        <v>2</v>
      </c>
      <c r="X30" s="17">
        <v>0</v>
      </c>
      <c r="Y30" s="17">
        <v>4</v>
      </c>
      <c r="Z30" s="17">
        <v>18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1</v>
      </c>
      <c r="AP30" s="17">
        <v>0</v>
      </c>
      <c r="AQ30" s="17">
        <v>1</v>
      </c>
      <c r="AR30" s="17">
        <v>0</v>
      </c>
      <c r="AS30" s="17">
        <v>2</v>
      </c>
      <c r="AT30" s="17">
        <v>3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1</v>
      </c>
      <c r="CD30" s="17">
        <v>8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1</v>
      </c>
      <c r="D31" s="17">
        <v>0</v>
      </c>
      <c r="E31" s="17">
        <v>1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1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1</v>
      </c>
      <c r="D32" s="17">
        <v>0</v>
      </c>
      <c r="E32" s="17">
        <v>1</v>
      </c>
      <c r="F32" s="17">
        <v>8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1</v>
      </c>
      <c r="CB32" s="17">
        <v>0</v>
      </c>
      <c r="CC32" s="17">
        <v>1</v>
      </c>
      <c r="CD32" s="17">
        <v>5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1</v>
      </c>
      <c r="D33" s="17">
        <v>0</v>
      </c>
      <c r="E33" s="17">
        <v>0</v>
      </c>
      <c r="F33" s="17">
        <v>2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1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1</v>
      </c>
      <c r="CB33" s="17">
        <v>0</v>
      </c>
      <c r="CC33" s="17">
        <v>0</v>
      </c>
      <c r="CD33" s="17">
        <v>1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2</v>
      </c>
      <c r="D34" s="17">
        <v>0</v>
      </c>
      <c r="E34" s="17">
        <v>0</v>
      </c>
      <c r="F34" s="17">
        <v>12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1</v>
      </c>
      <c r="X34" s="17">
        <v>0</v>
      </c>
      <c r="Y34" s="17">
        <v>0</v>
      </c>
      <c r="Z34" s="17">
        <v>6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1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1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1</v>
      </c>
      <c r="CB34" s="17">
        <v>0</v>
      </c>
      <c r="CC34" s="17">
        <v>0</v>
      </c>
      <c r="CD34" s="17">
        <v>4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1</v>
      </c>
      <c r="D35" s="17">
        <v>0</v>
      </c>
      <c r="E35" s="17">
        <v>0</v>
      </c>
      <c r="F35" s="17">
        <v>5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1</v>
      </c>
      <c r="X35" s="17">
        <v>0</v>
      </c>
      <c r="Y35" s="17">
        <v>0</v>
      </c>
      <c r="Z35" s="17">
        <v>5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4</v>
      </c>
      <c r="D36" s="17">
        <v>0</v>
      </c>
      <c r="E36" s="17">
        <v>2</v>
      </c>
      <c r="F36" s="17">
        <v>7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3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1</v>
      </c>
      <c r="AR36" s="17">
        <v>0</v>
      </c>
      <c r="AS36" s="17">
        <v>2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2</v>
      </c>
      <c r="CB36" s="17">
        <v>0</v>
      </c>
      <c r="CC36" s="17">
        <v>0</v>
      </c>
      <c r="CD36" s="17">
        <v>4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1</v>
      </c>
      <c r="D37" s="17">
        <v>0</v>
      </c>
      <c r="E37" s="17">
        <v>1</v>
      </c>
      <c r="F37" s="17">
        <v>1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1</v>
      </c>
      <c r="Z37" s="17">
        <v>1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15</v>
      </c>
      <c r="D38" s="17">
        <v>0</v>
      </c>
      <c r="E38" s="17">
        <v>3</v>
      </c>
      <c r="F38" s="17">
        <v>20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2</v>
      </c>
      <c r="T38" s="17">
        <v>0</v>
      </c>
      <c r="U38" s="17">
        <v>0</v>
      </c>
      <c r="V38" s="17">
        <v>2</v>
      </c>
      <c r="W38" s="17">
        <v>6</v>
      </c>
      <c r="X38" s="17">
        <v>0</v>
      </c>
      <c r="Y38" s="17">
        <v>3</v>
      </c>
      <c r="Z38" s="17">
        <v>9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7</v>
      </c>
      <c r="CB38" s="17">
        <v>0</v>
      </c>
      <c r="CC38" s="17">
        <v>0</v>
      </c>
      <c r="CD38" s="17">
        <v>9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6</v>
      </c>
      <c r="D39" s="17">
        <v>0</v>
      </c>
      <c r="E39" s="17">
        <v>1</v>
      </c>
      <c r="F39" s="17">
        <v>10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6</v>
      </c>
      <c r="X39" s="17">
        <v>0</v>
      </c>
      <c r="Y39" s="17">
        <v>0</v>
      </c>
      <c r="Z39" s="17">
        <v>9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1</v>
      </c>
      <c r="BV39" s="17">
        <v>1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1</v>
      </c>
      <c r="D40" s="17">
        <v>0</v>
      </c>
      <c r="E40" s="17">
        <v>10</v>
      </c>
      <c r="F40" s="17">
        <v>6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1</v>
      </c>
      <c r="Z40" s="17">
        <v>2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1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8</v>
      </c>
      <c r="CD40" s="17">
        <v>4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26</v>
      </c>
      <c r="D41" s="17">
        <v>0</v>
      </c>
      <c r="E41" s="17">
        <v>29</v>
      </c>
      <c r="F41" s="17">
        <v>69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1</v>
      </c>
      <c r="T41" s="17">
        <v>0</v>
      </c>
      <c r="U41" s="17">
        <v>0</v>
      </c>
      <c r="V41" s="17">
        <v>1</v>
      </c>
      <c r="W41" s="17">
        <v>6</v>
      </c>
      <c r="X41" s="17">
        <v>0</v>
      </c>
      <c r="Y41" s="17">
        <v>10</v>
      </c>
      <c r="Z41" s="17">
        <v>22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1</v>
      </c>
      <c r="AQ41" s="17">
        <v>8</v>
      </c>
      <c r="AR41" s="17">
        <v>0</v>
      </c>
      <c r="AS41" s="17">
        <v>9</v>
      </c>
      <c r="AT41" s="17">
        <v>15</v>
      </c>
      <c r="AU41" s="17">
        <v>0</v>
      </c>
      <c r="AV41" s="17">
        <v>0</v>
      </c>
      <c r="AW41" s="17">
        <v>0</v>
      </c>
      <c r="AX41" s="17">
        <v>0</v>
      </c>
      <c r="AY41" s="17">
        <v>1</v>
      </c>
      <c r="AZ41" s="17">
        <v>0</v>
      </c>
      <c r="BA41" s="17">
        <v>0</v>
      </c>
      <c r="BB41" s="17">
        <v>2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3</v>
      </c>
      <c r="BT41" s="17">
        <v>0</v>
      </c>
      <c r="BU41" s="17">
        <v>1</v>
      </c>
      <c r="BV41" s="17">
        <v>6</v>
      </c>
      <c r="BW41" s="17">
        <v>0</v>
      </c>
      <c r="BX41" s="17">
        <v>0</v>
      </c>
      <c r="BY41" s="17">
        <v>0</v>
      </c>
      <c r="BZ41" s="17">
        <v>0</v>
      </c>
      <c r="CA41" s="17">
        <v>7</v>
      </c>
      <c r="CB41" s="17">
        <v>0</v>
      </c>
      <c r="CC41" s="17">
        <v>9</v>
      </c>
      <c r="CD41" s="17">
        <v>22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1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1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2</v>
      </c>
      <c r="D43" s="17">
        <v>0</v>
      </c>
      <c r="E43" s="17">
        <v>2</v>
      </c>
      <c r="F43" s="17">
        <v>3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2</v>
      </c>
      <c r="CB43" s="17">
        <v>0</v>
      </c>
      <c r="CC43" s="17">
        <v>2</v>
      </c>
      <c r="CD43" s="17">
        <v>3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2</v>
      </c>
      <c r="D44" s="17">
        <v>0</v>
      </c>
      <c r="E44" s="17">
        <v>4</v>
      </c>
      <c r="F44" s="17">
        <v>13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1</v>
      </c>
      <c r="X44" s="17">
        <v>0</v>
      </c>
      <c r="Y44" s="17">
        <v>1</v>
      </c>
      <c r="Z44" s="17">
        <v>5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1</v>
      </c>
      <c r="AR44" s="17">
        <v>0</v>
      </c>
      <c r="AS44" s="17">
        <v>2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1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3</v>
      </c>
      <c r="D45" s="17">
        <v>0</v>
      </c>
      <c r="E45" s="17">
        <v>2</v>
      </c>
      <c r="F45" s="17">
        <v>4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1</v>
      </c>
      <c r="X45" s="17">
        <v>0</v>
      </c>
      <c r="Y45" s="17">
        <v>1</v>
      </c>
      <c r="Z45" s="17">
        <v>2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1</v>
      </c>
      <c r="AN45" s="17">
        <v>0</v>
      </c>
      <c r="AO45" s="17">
        <v>0</v>
      </c>
      <c r="AP45" s="17">
        <v>1</v>
      </c>
      <c r="AQ45" s="17">
        <v>1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1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1</v>
      </c>
      <c r="D46" s="17">
        <v>0</v>
      </c>
      <c r="E46" s="17">
        <v>3</v>
      </c>
      <c r="F46" s="17">
        <v>18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1</v>
      </c>
      <c r="Z46" s="17">
        <v>6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3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1</v>
      </c>
      <c r="CB46" s="17">
        <v>0</v>
      </c>
      <c r="CC46" s="17">
        <v>2</v>
      </c>
      <c r="CD46" s="17">
        <v>8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1</v>
      </c>
      <c r="D47" s="17">
        <v>0</v>
      </c>
      <c r="E47" s="17">
        <v>0</v>
      </c>
      <c r="F47" s="17">
        <v>20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12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1</v>
      </c>
      <c r="BX47" s="17">
        <v>0</v>
      </c>
      <c r="BY47" s="17">
        <v>0</v>
      </c>
      <c r="BZ47" s="17">
        <v>3</v>
      </c>
      <c r="CA47" s="17">
        <v>0</v>
      </c>
      <c r="CB47" s="17">
        <v>0</v>
      </c>
      <c r="CC47" s="17">
        <v>0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79</v>
      </c>
      <c r="D48" s="17">
        <v>1</v>
      </c>
      <c r="E48" s="17">
        <v>69</v>
      </c>
      <c r="F48" s="17">
        <v>134</v>
      </c>
      <c r="G48" s="17">
        <v>1</v>
      </c>
      <c r="H48" s="17">
        <v>0</v>
      </c>
      <c r="I48" s="17">
        <v>1</v>
      </c>
      <c r="J48" s="17">
        <v>1</v>
      </c>
      <c r="K48" s="17">
        <v>4</v>
      </c>
      <c r="L48" s="17">
        <v>0</v>
      </c>
      <c r="M48" s="17">
        <v>5</v>
      </c>
      <c r="N48" s="17">
        <v>1</v>
      </c>
      <c r="O48" s="17">
        <v>0</v>
      </c>
      <c r="P48" s="17">
        <v>0</v>
      </c>
      <c r="Q48" s="17">
        <v>1</v>
      </c>
      <c r="R48" s="17">
        <v>0</v>
      </c>
      <c r="S48" s="17">
        <v>1</v>
      </c>
      <c r="T48" s="17">
        <v>0</v>
      </c>
      <c r="U48" s="17">
        <v>2</v>
      </c>
      <c r="V48" s="17">
        <v>2</v>
      </c>
      <c r="W48" s="17">
        <v>23</v>
      </c>
      <c r="X48" s="17">
        <v>0</v>
      </c>
      <c r="Y48" s="17">
        <v>15</v>
      </c>
      <c r="Z48" s="17">
        <v>38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1</v>
      </c>
      <c r="AI48" s="17">
        <v>0</v>
      </c>
      <c r="AJ48" s="17">
        <v>0</v>
      </c>
      <c r="AK48" s="17">
        <v>0</v>
      </c>
      <c r="AL48" s="17">
        <v>0</v>
      </c>
      <c r="AM48" s="17">
        <v>3</v>
      </c>
      <c r="AN48" s="17">
        <v>0</v>
      </c>
      <c r="AO48" s="17">
        <v>2</v>
      </c>
      <c r="AP48" s="17">
        <v>2</v>
      </c>
      <c r="AQ48" s="17">
        <v>20</v>
      </c>
      <c r="AR48" s="17">
        <v>0</v>
      </c>
      <c r="AS48" s="17">
        <v>21</v>
      </c>
      <c r="AT48" s="17">
        <v>20</v>
      </c>
      <c r="AU48" s="17">
        <v>4</v>
      </c>
      <c r="AV48" s="17">
        <v>0</v>
      </c>
      <c r="AW48" s="17">
        <v>1</v>
      </c>
      <c r="AX48" s="17">
        <v>3</v>
      </c>
      <c r="AY48" s="17">
        <v>0</v>
      </c>
      <c r="AZ48" s="17">
        <v>0</v>
      </c>
      <c r="BA48" s="17">
        <v>1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8</v>
      </c>
      <c r="BT48" s="17">
        <v>0</v>
      </c>
      <c r="BU48" s="17">
        <v>5</v>
      </c>
      <c r="BV48" s="17">
        <v>28</v>
      </c>
      <c r="BW48" s="17">
        <v>1</v>
      </c>
      <c r="BX48" s="17">
        <v>1</v>
      </c>
      <c r="BY48" s="17">
        <v>0</v>
      </c>
      <c r="BZ48" s="17">
        <v>2</v>
      </c>
      <c r="CA48" s="17">
        <v>14</v>
      </c>
      <c r="CB48" s="17">
        <v>0</v>
      </c>
      <c r="CC48" s="17">
        <v>15</v>
      </c>
      <c r="CD48" s="17">
        <v>36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18</v>
      </c>
      <c r="D49" s="17">
        <v>0</v>
      </c>
      <c r="E49" s="17">
        <v>13</v>
      </c>
      <c r="F49" s="17">
        <v>24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4</v>
      </c>
      <c r="T49" s="17">
        <v>0</v>
      </c>
      <c r="U49" s="17">
        <v>4</v>
      </c>
      <c r="V49" s="17">
        <v>0</v>
      </c>
      <c r="W49" s="17">
        <v>2</v>
      </c>
      <c r="X49" s="17">
        <v>0</v>
      </c>
      <c r="Y49" s="17">
        <v>1</v>
      </c>
      <c r="Z49" s="17">
        <v>9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2</v>
      </c>
      <c r="AN49" s="17">
        <v>0</v>
      </c>
      <c r="AO49" s="17">
        <v>1</v>
      </c>
      <c r="AP49" s="17">
        <v>1</v>
      </c>
      <c r="AQ49" s="17">
        <v>6</v>
      </c>
      <c r="AR49" s="17">
        <v>0</v>
      </c>
      <c r="AS49" s="17">
        <v>4</v>
      </c>
      <c r="AT49" s="17">
        <v>2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A49" s="17">
        <v>4</v>
      </c>
      <c r="CB49" s="17">
        <v>0</v>
      </c>
      <c r="CC49" s="17">
        <v>3</v>
      </c>
      <c r="CD49" s="17">
        <v>12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2</v>
      </c>
      <c r="D50" s="17">
        <v>0</v>
      </c>
      <c r="E50" s="17">
        <v>2</v>
      </c>
      <c r="F50" s="17">
        <v>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1</v>
      </c>
      <c r="X50" s="17">
        <v>0</v>
      </c>
      <c r="Y50" s="17">
        <v>1</v>
      </c>
      <c r="Z50" s="17">
        <v>1</v>
      </c>
      <c r="AA50" s="17">
        <v>0</v>
      </c>
      <c r="AB50" s="17">
        <v>0</v>
      </c>
      <c r="AC50" s="17">
        <v>0</v>
      </c>
      <c r="AD50" s="17">
        <v>0</v>
      </c>
      <c r="AE50" s="17">
        <v>1</v>
      </c>
      <c r="AF50" s="17">
        <v>0</v>
      </c>
      <c r="AG50" s="17">
        <v>0</v>
      </c>
      <c r="AH50" s="17">
        <v>1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1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3</v>
      </c>
      <c r="D51" s="17">
        <v>0</v>
      </c>
      <c r="E51" s="17">
        <v>2</v>
      </c>
      <c r="F51" s="17">
        <v>11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1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0</v>
      </c>
      <c r="AT51" s="17">
        <v>6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1</v>
      </c>
      <c r="BW51" s="17">
        <v>0</v>
      </c>
      <c r="BX51" s="17">
        <v>0</v>
      </c>
      <c r="BY51" s="17">
        <v>0</v>
      </c>
      <c r="BZ51" s="17">
        <v>0</v>
      </c>
      <c r="CA51" s="17">
        <v>2</v>
      </c>
      <c r="CB51" s="17">
        <v>0</v>
      </c>
      <c r="CC51" s="17">
        <v>2</v>
      </c>
      <c r="CD51" s="17">
        <v>3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3</v>
      </c>
      <c r="D52" s="17">
        <v>0</v>
      </c>
      <c r="E52" s="17">
        <v>4</v>
      </c>
      <c r="F52" s="17">
        <v>37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</v>
      </c>
      <c r="X52" s="17">
        <v>0</v>
      </c>
      <c r="Y52" s="17">
        <v>3</v>
      </c>
      <c r="Z52" s="17">
        <v>19</v>
      </c>
      <c r="AA52" s="17">
        <v>0</v>
      </c>
      <c r="AB52" s="17">
        <v>0</v>
      </c>
      <c r="AC52" s="17">
        <v>0</v>
      </c>
      <c r="AD52" s="17">
        <v>0</v>
      </c>
      <c r="AE52" s="17">
        <v>1</v>
      </c>
      <c r="AF52" s="17">
        <v>0</v>
      </c>
      <c r="AG52" s="17">
        <v>0</v>
      </c>
      <c r="AH52" s="17">
        <v>1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4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1</v>
      </c>
      <c r="CD52" s="17">
        <v>13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0</v>
      </c>
      <c r="F53" s="17">
        <v>1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1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2</v>
      </c>
      <c r="D54" s="17">
        <v>0</v>
      </c>
      <c r="E54" s="17">
        <v>6</v>
      </c>
      <c r="F54" s="17">
        <v>4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2</v>
      </c>
      <c r="Z54" s="17">
        <v>2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1</v>
      </c>
      <c r="BZ54" s="17">
        <v>0</v>
      </c>
      <c r="CA54" s="17">
        <v>2</v>
      </c>
      <c r="CB54" s="17">
        <v>0</v>
      </c>
      <c r="CC54" s="17">
        <v>3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3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17</v>
      </c>
      <c r="D56" s="17">
        <v>3</v>
      </c>
      <c r="E56" s="17">
        <v>26</v>
      </c>
      <c r="F56" s="17">
        <v>94</v>
      </c>
      <c r="G56" s="17">
        <v>1</v>
      </c>
      <c r="H56" s="17">
        <v>0</v>
      </c>
      <c r="I56" s="17">
        <v>0</v>
      </c>
      <c r="J56" s="17">
        <v>1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1</v>
      </c>
      <c r="T56" s="17">
        <v>3</v>
      </c>
      <c r="U56" s="17">
        <v>5</v>
      </c>
      <c r="V56" s="17">
        <v>0</v>
      </c>
      <c r="W56" s="17">
        <v>4</v>
      </c>
      <c r="X56" s="17">
        <v>0</v>
      </c>
      <c r="Y56" s="17">
        <v>7</v>
      </c>
      <c r="Z56" s="17">
        <v>26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1</v>
      </c>
      <c r="AR56" s="17">
        <v>0</v>
      </c>
      <c r="AS56" s="17">
        <v>5</v>
      </c>
      <c r="AT56" s="17">
        <v>5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2</v>
      </c>
      <c r="BV56" s="17">
        <v>9</v>
      </c>
      <c r="BW56" s="17">
        <v>0</v>
      </c>
      <c r="BX56" s="17">
        <v>0</v>
      </c>
      <c r="BY56" s="17">
        <v>0</v>
      </c>
      <c r="BZ56" s="17">
        <v>0</v>
      </c>
      <c r="CA56" s="17">
        <v>10</v>
      </c>
      <c r="CB56" s="17">
        <v>0</v>
      </c>
      <c r="CC56" s="17">
        <v>7</v>
      </c>
      <c r="CD56" s="17">
        <v>53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7</v>
      </c>
      <c r="D57" s="17">
        <v>0</v>
      </c>
      <c r="E57" s="17">
        <v>0</v>
      </c>
      <c r="F57" s="17">
        <v>53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3</v>
      </c>
      <c r="X57" s="17">
        <v>0</v>
      </c>
      <c r="Y57" s="17">
        <v>0</v>
      </c>
      <c r="Z57" s="17">
        <v>29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2</v>
      </c>
      <c r="AR57" s="17">
        <v>0</v>
      </c>
      <c r="AS57" s="17">
        <v>0</v>
      </c>
      <c r="AT57" s="17">
        <v>2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1</v>
      </c>
      <c r="BX57" s="17">
        <v>0</v>
      </c>
      <c r="BY57" s="17">
        <v>0</v>
      </c>
      <c r="BZ57" s="17">
        <v>1</v>
      </c>
      <c r="CA57" s="17">
        <v>1</v>
      </c>
      <c r="CB57" s="17">
        <v>0</v>
      </c>
      <c r="CC57" s="17">
        <v>0</v>
      </c>
      <c r="CD57" s="17">
        <v>21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5</v>
      </c>
      <c r="D58" s="17">
        <v>0</v>
      </c>
      <c r="E58" s="17">
        <v>2</v>
      </c>
      <c r="F58" s="17">
        <v>12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1</v>
      </c>
      <c r="V58" s="17">
        <v>0</v>
      </c>
      <c r="W58" s="17">
        <v>0</v>
      </c>
      <c r="X58" s="17">
        <v>0</v>
      </c>
      <c r="Y58" s="17">
        <v>0</v>
      </c>
      <c r="Z58" s="17">
        <v>2</v>
      </c>
      <c r="AA58" s="17">
        <v>0</v>
      </c>
      <c r="AB58" s="17">
        <v>0</v>
      </c>
      <c r="AC58" s="17">
        <v>0</v>
      </c>
      <c r="AD58" s="17">
        <v>0</v>
      </c>
      <c r="AE58" s="17">
        <v>1</v>
      </c>
      <c r="AF58" s="17">
        <v>0</v>
      </c>
      <c r="AG58" s="17">
        <v>0</v>
      </c>
      <c r="AH58" s="17">
        <v>1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1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4</v>
      </c>
      <c r="CB58" s="17">
        <v>0</v>
      </c>
      <c r="CC58" s="17">
        <v>0</v>
      </c>
      <c r="CD58" s="17">
        <v>9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12</v>
      </c>
      <c r="D59" s="17">
        <v>0</v>
      </c>
      <c r="E59" s="17">
        <v>7</v>
      </c>
      <c r="F59" s="17">
        <v>111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1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4</v>
      </c>
      <c r="X59" s="17">
        <v>0</v>
      </c>
      <c r="Y59" s="17">
        <v>4</v>
      </c>
      <c r="Z59" s="17">
        <v>45</v>
      </c>
      <c r="AA59" s="17">
        <v>0</v>
      </c>
      <c r="AB59" s="17">
        <v>0</v>
      </c>
      <c r="AC59" s="17">
        <v>1</v>
      </c>
      <c r="AD59" s="17">
        <v>0</v>
      </c>
      <c r="AE59" s="17">
        <v>1</v>
      </c>
      <c r="AF59" s="17">
        <v>0</v>
      </c>
      <c r="AG59" s="17">
        <v>0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12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1</v>
      </c>
      <c r="BS59" s="17">
        <v>0</v>
      </c>
      <c r="BT59" s="17">
        <v>0</v>
      </c>
      <c r="BU59" s="17">
        <v>0</v>
      </c>
      <c r="BV59" s="17">
        <v>3</v>
      </c>
      <c r="BW59" s="17">
        <v>0</v>
      </c>
      <c r="BX59" s="17">
        <v>0</v>
      </c>
      <c r="BY59" s="17">
        <v>2</v>
      </c>
      <c r="BZ59" s="17">
        <v>0</v>
      </c>
      <c r="CA59" s="17">
        <v>7</v>
      </c>
      <c r="CB59" s="17">
        <v>0</v>
      </c>
      <c r="CC59" s="17">
        <v>0</v>
      </c>
      <c r="CD59" s="17">
        <v>48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1</v>
      </c>
      <c r="D60" s="17">
        <v>0</v>
      </c>
      <c r="E60" s="17">
        <v>1</v>
      </c>
      <c r="F60" s="17">
        <v>21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10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1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1</v>
      </c>
      <c r="CB60" s="17">
        <v>0</v>
      </c>
      <c r="CC60" s="17">
        <v>1</v>
      </c>
      <c r="CD60" s="17">
        <v>10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25</v>
      </c>
      <c r="D61" s="17">
        <v>0</v>
      </c>
      <c r="E61" s="17">
        <v>27</v>
      </c>
      <c r="F61" s="17">
        <v>60</v>
      </c>
      <c r="G61" s="17">
        <v>0</v>
      </c>
      <c r="H61" s="17">
        <v>0</v>
      </c>
      <c r="I61" s="17">
        <v>1</v>
      </c>
      <c r="J61" s="17">
        <v>1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7</v>
      </c>
      <c r="X61" s="17">
        <v>0</v>
      </c>
      <c r="Y61" s="17">
        <v>4</v>
      </c>
      <c r="Z61" s="17">
        <v>16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5</v>
      </c>
      <c r="AR61" s="17">
        <v>0</v>
      </c>
      <c r="AS61" s="17">
        <v>11</v>
      </c>
      <c r="AT61" s="17">
        <v>10</v>
      </c>
      <c r="AU61" s="17">
        <v>0</v>
      </c>
      <c r="AV61" s="17">
        <v>0</v>
      </c>
      <c r="AW61" s="17">
        <v>0</v>
      </c>
      <c r="AX61" s="17">
        <v>0</v>
      </c>
      <c r="AY61" s="17">
        <v>4</v>
      </c>
      <c r="AZ61" s="17">
        <v>0</v>
      </c>
      <c r="BA61" s="17">
        <v>4</v>
      </c>
      <c r="BB61" s="17">
        <v>4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2</v>
      </c>
      <c r="BO61" s="17">
        <v>0</v>
      </c>
      <c r="BP61" s="17">
        <v>0</v>
      </c>
      <c r="BQ61" s="17">
        <v>0</v>
      </c>
      <c r="BR61" s="17">
        <v>0</v>
      </c>
      <c r="BS61" s="17">
        <v>3</v>
      </c>
      <c r="BT61" s="17">
        <v>0</v>
      </c>
      <c r="BU61" s="17">
        <v>4</v>
      </c>
      <c r="BV61" s="17">
        <v>9</v>
      </c>
      <c r="BW61" s="17">
        <v>0</v>
      </c>
      <c r="BX61" s="17">
        <v>0</v>
      </c>
      <c r="BY61" s="17">
        <v>0</v>
      </c>
      <c r="BZ61" s="17">
        <v>0</v>
      </c>
      <c r="CA61" s="17">
        <v>6</v>
      </c>
      <c r="CB61" s="17">
        <v>0</v>
      </c>
      <c r="CC61" s="17">
        <v>3</v>
      </c>
      <c r="CD61" s="17">
        <v>18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1</v>
      </c>
      <c r="D62" s="17">
        <v>0</v>
      </c>
      <c r="E62" s="17">
        <v>0</v>
      </c>
      <c r="F62" s="17">
        <v>5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1</v>
      </c>
      <c r="BX62" s="17">
        <v>0</v>
      </c>
      <c r="BY62" s="17">
        <v>0</v>
      </c>
      <c r="BZ62" s="17">
        <v>1</v>
      </c>
      <c r="CA62" s="17">
        <v>0</v>
      </c>
      <c r="CB62" s="17">
        <v>0</v>
      </c>
      <c r="CC62" s="17">
        <v>0</v>
      </c>
      <c r="CD62" s="17">
        <v>4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2</v>
      </c>
      <c r="D63" s="17">
        <v>0</v>
      </c>
      <c r="E63" s="17">
        <v>1</v>
      </c>
      <c r="F63" s="17">
        <v>13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1</v>
      </c>
      <c r="X63" s="17">
        <v>0</v>
      </c>
      <c r="Y63" s="17">
        <v>1</v>
      </c>
      <c r="Z63" s="17">
        <v>6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1</v>
      </c>
      <c r="CB63" s="17">
        <v>0</v>
      </c>
      <c r="CC63" s="17">
        <v>0</v>
      </c>
      <c r="CD63" s="17">
        <v>7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18</v>
      </c>
      <c r="D64" s="17">
        <v>2</v>
      </c>
      <c r="E64" s="17">
        <v>17</v>
      </c>
      <c r="F64" s="17">
        <v>30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1</v>
      </c>
      <c r="T64" s="17">
        <v>2</v>
      </c>
      <c r="U64" s="17">
        <v>3</v>
      </c>
      <c r="V64" s="17">
        <v>0</v>
      </c>
      <c r="W64" s="17">
        <v>5</v>
      </c>
      <c r="X64" s="17">
        <v>0</v>
      </c>
      <c r="Y64" s="17">
        <v>3</v>
      </c>
      <c r="Z64" s="17">
        <v>8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1</v>
      </c>
      <c r="AQ64" s="17">
        <v>3</v>
      </c>
      <c r="AR64" s="17">
        <v>0</v>
      </c>
      <c r="AS64" s="17">
        <v>7</v>
      </c>
      <c r="AT64" s="17">
        <v>8</v>
      </c>
      <c r="AU64" s="17">
        <v>0</v>
      </c>
      <c r="AV64" s="17">
        <v>0</v>
      </c>
      <c r="AW64" s="17">
        <v>0</v>
      </c>
      <c r="AX64" s="17">
        <v>0</v>
      </c>
      <c r="AY64" s="17">
        <v>2</v>
      </c>
      <c r="AZ64" s="17">
        <v>0</v>
      </c>
      <c r="BA64" s="17">
        <v>0</v>
      </c>
      <c r="BB64" s="17">
        <v>2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4</v>
      </c>
      <c r="BT64" s="17">
        <v>0</v>
      </c>
      <c r="BU64" s="17">
        <v>2</v>
      </c>
      <c r="BV64" s="17">
        <v>4</v>
      </c>
      <c r="BW64" s="17">
        <v>0</v>
      </c>
      <c r="BX64" s="17">
        <v>0</v>
      </c>
      <c r="BY64" s="17">
        <v>0</v>
      </c>
      <c r="BZ64" s="17">
        <v>0</v>
      </c>
      <c r="CA64" s="17">
        <v>3</v>
      </c>
      <c r="CB64" s="17">
        <v>0</v>
      </c>
      <c r="CC64" s="17">
        <v>2</v>
      </c>
      <c r="CD64" s="17">
        <v>7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1</v>
      </c>
      <c r="D65" s="17">
        <v>0</v>
      </c>
      <c r="E65" s="17">
        <v>2</v>
      </c>
      <c r="F65" s="17">
        <v>1</v>
      </c>
      <c r="G65" s="17">
        <v>0</v>
      </c>
      <c r="H65" s="17">
        <v>0</v>
      </c>
      <c r="I65" s="17">
        <v>1</v>
      </c>
      <c r="J65" s="17">
        <v>0</v>
      </c>
      <c r="K65" s="17">
        <v>1</v>
      </c>
      <c r="L65" s="17">
        <v>0</v>
      </c>
      <c r="M65" s="17">
        <v>0</v>
      </c>
      <c r="N65" s="17">
        <v>1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1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4</v>
      </c>
      <c r="D66" s="17">
        <v>1</v>
      </c>
      <c r="E66" s="17">
        <v>8</v>
      </c>
      <c r="F66" s="17">
        <v>19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1</v>
      </c>
      <c r="U66" s="17">
        <v>1</v>
      </c>
      <c r="V66" s="17">
        <v>0</v>
      </c>
      <c r="W66" s="17">
        <v>4</v>
      </c>
      <c r="X66" s="17">
        <v>0</v>
      </c>
      <c r="Y66" s="17">
        <v>3</v>
      </c>
      <c r="Z66" s="17">
        <v>13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2</v>
      </c>
      <c r="AT66" s="17">
        <v>2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0</v>
      </c>
      <c r="CB66" s="17">
        <v>0</v>
      </c>
      <c r="CC66" s="17">
        <v>2</v>
      </c>
      <c r="CD66" s="17">
        <v>4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2</v>
      </c>
      <c r="D67" s="17">
        <v>0</v>
      </c>
      <c r="E67" s="17">
        <v>4</v>
      </c>
      <c r="F67" s="17">
        <v>5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2</v>
      </c>
      <c r="X67" s="17">
        <v>0</v>
      </c>
      <c r="Y67" s="17">
        <v>0</v>
      </c>
      <c r="Z67" s="17">
        <v>5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1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3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1</v>
      </c>
      <c r="D68" s="17">
        <v>0</v>
      </c>
      <c r="E68" s="17">
        <v>4</v>
      </c>
      <c r="F68" s="17">
        <v>2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2</v>
      </c>
      <c r="Z68" s="17">
        <v>1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1</v>
      </c>
      <c r="AR68" s="17">
        <v>0</v>
      </c>
      <c r="AS68" s="17">
        <v>0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1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1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1</v>
      </c>
      <c r="D69" s="17">
        <v>0</v>
      </c>
      <c r="E69" s="17">
        <v>1</v>
      </c>
      <c r="F69" s="17">
        <v>3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1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</v>
      </c>
      <c r="BX69" s="17">
        <v>0</v>
      </c>
      <c r="BY69" s="17">
        <v>1</v>
      </c>
      <c r="BZ69" s="17">
        <v>2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5</v>
      </c>
      <c r="D70" s="17">
        <v>1</v>
      </c>
      <c r="E70" s="17">
        <v>6</v>
      </c>
      <c r="F70" s="17">
        <v>13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1</v>
      </c>
      <c r="U70" s="17">
        <v>1</v>
      </c>
      <c r="V70" s="17">
        <v>0</v>
      </c>
      <c r="W70" s="17">
        <v>2</v>
      </c>
      <c r="X70" s="17">
        <v>0</v>
      </c>
      <c r="Y70" s="17">
        <v>2</v>
      </c>
      <c r="Z70" s="17">
        <v>5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1</v>
      </c>
      <c r="AR70" s="17">
        <v>0</v>
      </c>
      <c r="AS70" s="17">
        <v>2</v>
      </c>
      <c r="AT70" s="17">
        <v>2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1</v>
      </c>
      <c r="BV70" s="17">
        <v>1</v>
      </c>
      <c r="BW70" s="17">
        <v>0</v>
      </c>
      <c r="BX70" s="17">
        <v>0</v>
      </c>
      <c r="BY70" s="17">
        <v>0</v>
      </c>
      <c r="BZ70" s="17">
        <v>0</v>
      </c>
      <c r="CA70" s="17">
        <v>2</v>
      </c>
      <c r="CB70" s="17">
        <v>0</v>
      </c>
      <c r="CC70" s="17">
        <v>0</v>
      </c>
      <c r="CD70" s="17">
        <v>5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13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8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5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4</v>
      </c>
      <c r="D72" s="17">
        <v>0</v>
      </c>
      <c r="E72" s="17">
        <v>2</v>
      </c>
      <c r="F72" s="17">
        <v>33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15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4</v>
      </c>
      <c r="CB72" s="17">
        <v>0</v>
      </c>
      <c r="CC72" s="17">
        <v>2</v>
      </c>
      <c r="CD72" s="17">
        <v>16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98</v>
      </c>
      <c r="D73" s="17">
        <v>4</v>
      </c>
      <c r="E73" s="17">
        <v>106</v>
      </c>
      <c r="F73" s="17">
        <v>165</v>
      </c>
      <c r="G73" s="17">
        <v>0</v>
      </c>
      <c r="H73" s="17">
        <v>0</v>
      </c>
      <c r="I73" s="17">
        <v>1</v>
      </c>
      <c r="J73" s="17">
        <v>1</v>
      </c>
      <c r="K73" s="17">
        <v>9</v>
      </c>
      <c r="L73" s="17">
        <v>0</v>
      </c>
      <c r="M73" s="17">
        <v>6</v>
      </c>
      <c r="N73" s="17">
        <v>5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2</v>
      </c>
      <c r="V73" s="17">
        <v>1</v>
      </c>
      <c r="W73" s="17">
        <v>23</v>
      </c>
      <c r="X73" s="17">
        <v>0</v>
      </c>
      <c r="Y73" s="17">
        <v>35</v>
      </c>
      <c r="Z73" s="17">
        <v>49</v>
      </c>
      <c r="AA73" s="17">
        <v>1</v>
      </c>
      <c r="AB73" s="17">
        <v>0</v>
      </c>
      <c r="AC73" s="17">
        <v>1</v>
      </c>
      <c r="AD73" s="17">
        <v>0</v>
      </c>
      <c r="AE73" s="17">
        <v>0</v>
      </c>
      <c r="AF73" s="17">
        <v>0</v>
      </c>
      <c r="AG73" s="17">
        <v>3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6</v>
      </c>
      <c r="AP73" s="17">
        <v>0</v>
      </c>
      <c r="AQ73" s="17">
        <v>24</v>
      </c>
      <c r="AR73" s="17">
        <v>4</v>
      </c>
      <c r="AS73" s="17">
        <v>23</v>
      </c>
      <c r="AT73" s="17">
        <v>24</v>
      </c>
      <c r="AU73" s="17">
        <v>1</v>
      </c>
      <c r="AV73" s="17">
        <v>0</v>
      </c>
      <c r="AW73" s="17">
        <v>1</v>
      </c>
      <c r="AX73" s="17">
        <v>0</v>
      </c>
      <c r="AY73" s="17">
        <v>4</v>
      </c>
      <c r="AZ73" s="17">
        <v>0</v>
      </c>
      <c r="BA73" s="17">
        <v>1</v>
      </c>
      <c r="BB73" s="17">
        <v>3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1</v>
      </c>
      <c r="BO73" s="17">
        <v>0</v>
      </c>
      <c r="BP73" s="17">
        <v>0</v>
      </c>
      <c r="BQ73" s="17">
        <v>0</v>
      </c>
      <c r="BR73" s="17">
        <v>0</v>
      </c>
      <c r="BS73" s="17">
        <v>5</v>
      </c>
      <c r="BT73" s="17">
        <v>0</v>
      </c>
      <c r="BU73" s="17">
        <v>6</v>
      </c>
      <c r="BV73" s="17">
        <v>16</v>
      </c>
      <c r="BW73" s="17">
        <v>0</v>
      </c>
      <c r="BX73" s="17">
        <v>0</v>
      </c>
      <c r="BY73" s="17">
        <v>0</v>
      </c>
      <c r="BZ73" s="17">
        <v>1</v>
      </c>
      <c r="CA73" s="17">
        <v>31</v>
      </c>
      <c r="CB73" s="17">
        <v>0</v>
      </c>
      <c r="CC73" s="17">
        <v>21</v>
      </c>
      <c r="CD73" s="17">
        <v>63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5</v>
      </c>
      <c r="D74" s="17">
        <v>0</v>
      </c>
      <c r="E74" s="17">
        <v>5</v>
      </c>
      <c r="F74" s="17">
        <v>1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5</v>
      </c>
      <c r="AR74" s="17">
        <v>0</v>
      </c>
      <c r="AS74" s="17">
        <v>5</v>
      </c>
      <c r="AT74" s="17">
        <v>1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9</v>
      </c>
      <c r="D75" s="17">
        <v>0</v>
      </c>
      <c r="E75" s="17">
        <v>21</v>
      </c>
      <c r="F75" s="17">
        <v>10</v>
      </c>
      <c r="G75" s="17">
        <v>0</v>
      </c>
      <c r="H75" s="17">
        <v>0</v>
      </c>
      <c r="I75" s="17">
        <v>1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8</v>
      </c>
      <c r="X75" s="17">
        <v>0</v>
      </c>
      <c r="Y75" s="17">
        <v>11</v>
      </c>
      <c r="Z75" s="17">
        <v>8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3</v>
      </c>
      <c r="AT75" s="17">
        <v>1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2</v>
      </c>
      <c r="BV75" s="17">
        <v>0</v>
      </c>
      <c r="BW75" s="17">
        <v>0</v>
      </c>
      <c r="BX75" s="17">
        <v>0</v>
      </c>
      <c r="BY75" s="17">
        <v>1</v>
      </c>
      <c r="BZ75" s="17">
        <v>0</v>
      </c>
      <c r="CA75" s="17">
        <v>1</v>
      </c>
      <c r="CB75" s="17">
        <v>0</v>
      </c>
      <c r="CC75" s="17">
        <v>3</v>
      </c>
      <c r="CD75" s="17">
        <v>1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21</v>
      </c>
      <c r="D76" s="17">
        <v>0</v>
      </c>
      <c r="E76" s="17">
        <v>11</v>
      </c>
      <c r="F76" s="17">
        <v>64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1</v>
      </c>
      <c r="T76" s="17">
        <v>0</v>
      </c>
      <c r="U76" s="17">
        <v>0</v>
      </c>
      <c r="V76" s="17">
        <v>1</v>
      </c>
      <c r="W76" s="17">
        <v>6</v>
      </c>
      <c r="X76" s="17">
        <v>0</v>
      </c>
      <c r="Y76" s="17">
        <v>3</v>
      </c>
      <c r="Z76" s="17">
        <v>16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0</v>
      </c>
      <c r="AP76" s="17">
        <v>2</v>
      </c>
      <c r="AQ76" s="17">
        <v>5</v>
      </c>
      <c r="AR76" s="17">
        <v>0</v>
      </c>
      <c r="AS76" s="17">
        <v>2</v>
      </c>
      <c r="AT76" s="17">
        <v>17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0</v>
      </c>
      <c r="BV76" s="17">
        <v>4</v>
      </c>
      <c r="BW76" s="17">
        <v>0</v>
      </c>
      <c r="BX76" s="17">
        <v>0</v>
      </c>
      <c r="BY76" s="17">
        <v>3</v>
      </c>
      <c r="BZ76" s="17">
        <v>0</v>
      </c>
      <c r="CA76" s="17">
        <v>7</v>
      </c>
      <c r="CB76" s="17">
        <v>0</v>
      </c>
      <c r="CC76" s="17">
        <v>3</v>
      </c>
      <c r="CD76" s="17">
        <v>24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14</v>
      </c>
      <c r="D77" s="17">
        <v>0</v>
      </c>
      <c r="E77" s="17">
        <v>11</v>
      </c>
      <c r="F77" s="17">
        <v>34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7</v>
      </c>
      <c r="X77" s="17">
        <v>0</v>
      </c>
      <c r="Y77" s="17">
        <v>2</v>
      </c>
      <c r="Z77" s="17">
        <v>9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2</v>
      </c>
      <c r="AR77" s="17">
        <v>0</v>
      </c>
      <c r="AS77" s="17">
        <v>1</v>
      </c>
      <c r="AT77" s="17">
        <v>10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1</v>
      </c>
      <c r="BT77" s="17">
        <v>0</v>
      </c>
      <c r="BU77" s="17">
        <v>0</v>
      </c>
      <c r="BV77" s="17">
        <v>1</v>
      </c>
      <c r="BW77" s="17">
        <v>0</v>
      </c>
      <c r="BX77" s="17">
        <v>0</v>
      </c>
      <c r="BY77" s="17">
        <v>1</v>
      </c>
      <c r="BZ77" s="17">
        <v>0</v>
      </c>
      <c r="CA77" s="17">
        <v>4</v>
      </c>
      <c r="CB77" s="17">
        <v>0</v>
      </c>
      <c r="CC77" s="17">
        <v>7</v>
      </c>
      <c r="CD77" s="17">
        <v>13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10</v>
      </c>
      <c r="D78" s="17">
        <v>0</v>
      </c>
      <c r="E78" s="17">
        <v>21</v>
      </c>
      <c r="F78" s="17">
        <v>44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6</v>
      </c>
      <c r="X78" s="17">
        <v>0</v>
      </c>
      <c r="Y78" s="17">
        <v>8</v>
      </c>
      <c r="Z78" s="17">
        <v>13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2</v>
      </c>
      <c r="AR78" s="17">
        <v>0</v>
      </c>
      <c r="AS78" s="17">
        <v>0</v>
      </c>
      <c r="AT78" s="17">
        <v>18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2</v>
      </c>
      <c r="BV78" s="17">
        <v>0</v>
      </c>
      <c r="BW78" s="17">
        <v>0</v>
      </c>
      <c r="BX78" s="17">
        <v>0</v>
      </c>
      <c r="BY78" s="17">
        <v>0</v>
      </c>
      <c r="BZ78" s="17">
        <v>0</v>
      </c>
      <c r="CA78" s="17">
        <v>2</v>
      </c>
      <c r="CB78" s="17">
        <v>0</v>
      </c>
      <c r="CC78" s="17">
        <v>11</v>
      </c>
      <c r="CD78" s="17">
        <v>13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3</v>
      </c>
      <c r="D79" s="17">
        <v>0</v>
      </c>
      <c r="E79" s="17">
        <v>4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1</v>
      </c>
      <c r="X79" s="17">
        <v>0</v>
      </c>
      <c r="Y79" s="17">
        <v>1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1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2</v>
      </c>
      <c r="CB79" s="17">
        <v>0</v>
      </c>
      <c r="CC79" s="17">
        <v>2</v>
      </c>
      <c r="CD79" s="17">
        <v>0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6</v>
      </c>
      <c r="D80" s="17">
        <v>0</v>
      </c>
      <c r="E80" s="17">
        <v>4</v>
      </c>
      <c r="F80" s="17">
        <v>13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5</v>
      </c>
      <c r="X80" s="17">
        <v>0</v>
      </c>
      <c r="Y80" s="17">
        <v>3</v>
      </c>
      <c r="Z80" s="17">
        <v>8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2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1</v>
      </c>
      <c r="CB80" s="17">
        <v>0</v>
      </c>
      <c r="CC80" s="17">
        <v>1</v>
      </c>
      <c r="CD80" s="17">
        <v>3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2</v>
      </c>
      <c r="D81" s="17">
        <v>0</v>
      </c>
      <c r="E81" s="17">
        <v>1</v>
      </c>
      <c r="F81" s="17">
        <v>2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0</v>
      </c>
      <c r="U81" s="17">
        <v>1</v>
      </c>
      <c r="V81" s="17">
        <v>1</v>
      </c>
      <c r="W81" s="17">
        <v>1</v>
      </c>
      <c r="X81" s="17">
        <v>0</v>
      </c>
      <c r="Y81" s="17">
        <v>0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22</v>
      </c>
      <c r="D82" s="17">
        <v>0</v>
      </c>
      <c r="E82" s="17">
        <v>4</v>
      </c>
      <c r="F82" s="17">
        <v>59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2</v>
      </c>
      <c r="T82" s="17">
        <v>0</v>
      </c>
      <c r="U82" s="17">
        <v>0</v>
      </c>
      <c r="V82" s="17">
        <v>2</v>
      </c>
      <c r="W82" s="17">
        <v>7</v>
      </c>
      <c r="X82" s="17">
        <v>0</v>
      </c>
      <c r="Y82" s="17">
        <v>0</v>
      </c>
      <c r="Z82" s="17">
        <v>17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2</v>
      </c>
      <c r="AN82" s="17">
        <v>0</v>
      </c>
      <c r="AO82" s="17">
        <v>1</v>
      </c>
      <c r="AP82" s="17">
        <v>2</v>
      </c>
      <c r="AQ82" s="17">
        <v>3</v>
      </c>
      <c r="AR82" s="17">
        <v>0</v>
      </c>
      <c r="AS82" s="17">
        <v>0</v>
      </c>
      <c r="AT82" s="17">
        <v>11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1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1</v>
      </c>
      <c r="BW82" s="17">
        <v>2</v>
      </c>
      <c r="BX82" s="17">
        <v>0</v>
      </c>
      <c r="BY82" s="17">
        <v>0</v>
      </c>
      <c r="BZ82" s="17">
        <v>4</v>
      </c>
      <c r="CA82" s="17">
        <v>6</v>
      </c>
      <c r="CB82" s="17">
        <v>0</v>
      </c>
      <c r="CC82" s="17">
        <v>3</v>
      </c>
      <c r="CD82" s="17">
        <v>21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1</v>
      </c>
      <c r="D83" s="17">
        <v>0</v>
      </c>
      <c r="E83" s="17">
        <v>3</v>
      </c>
      <c r="F83" s="17">
        <v>11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1</v>
      </c>
      <c r="X83" s="17">
        <v>0</v>
      </c>
      <c r="Y83" s="17">
        <v>1</v>
      </c>
      <c r="Z83" s="17">
        <v>3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1</v>
      </c>
      <c r="AP83" s="17">
        <v>0</v>
      </c>
      <c r="AQ83" s="17">
        <v>0</v>
      </c>
      <c r="AR83" s="17">
        <v>0</v>
      </c>
      <c r="AS83" s="17">
        <v>0</v>
      </c>
      <c r="AT83" s="17">
        <v>3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1</v>
      </c>
      <c r="BV83" s="17">
        <v>2</v>
      </c>
      <c r="BW83" s="17">
        <v>0</v>
      </c>
      <c r="BX83" s="17">
        <v>0</v>
      </c>
      <c r="BY83" s="17">
        <v>0</v>
      </c>
      <c r="BZ83" s="17">
        <v>0</v>
      </c>
      <c r="CA83" s="17">
        <v>0</v>
      </c>
      <c r="CB83" s="17">
        <v>0</v>
      </c>
      <c r="CC83" s="17">
        <v>0</v>
      </c>
      <c r="CD83" s="17">
        <v>3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2</v>
      </c>
      <c r="D84" s="17">
        <v>0</v>
      </c>
      <c r="E84" s="17">
        <v>1</v>
      </c>
      <c r="F84" s="17">
        <v>4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1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1</v>
      </c>
      <c r="AR84" s="17">
        <v>0</v>
      </c>
      <c r="AS84" s="17">
        <v>0</v>
      </c>
      <c r="AT84" s="17">
        <v>2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1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9</v>
      </c>
      <c r="D85" s="17">
        <v>2</v>
      </c>
      <c r="E85" s="17">
        <v>10</v>
      </c>
      <c r="F85" s="17">
        <v>34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1</v>
      </c>
      <c r="T85" s="17">
        <v>2</v>
      </c>
      <c r="U85" s="17">
        <v>2</v>
      </c>
      <c r="V85" s="17">
        <v>1</v>
      </c>
      <c r="W85" s="17">
        <v>3</v>
      </c>
      <c r="X85" s="17">
        <v>0</v>
      </c>
      <c r="Y85" s="17">
        <v>2</v>
      </c>
      <c r="Z85" s="17">
        <v>17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2</v>
      </c>
      <c r="AR85" s="17">
        <v>0</v>
      </c>
      <c r="AS85" s="17">
        <v>1</v>
      </c>
      <c r="AT85" s="17">
        <v>3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1</v>
      </c>
      <c r="BT85" s="17">
        <v>0</v>
      </c>
      <c r="BU85" s="17">
        <v>0</v>
      </c>
      <c r="BV85" s="17">
        <v>3</v>
      </c>
      <c r="BW85" s="17">
        <v>0</v>
      </c>
      <c r="BX85" s="17">
        <v>0</v>
      </c>
      <c r="BY85" s="17">
        <v>0</v>
      </c>
      <c r="BZ85" s="17">
        <v>0</v>
      </c>
      <c r="CA85" s="17">
        <v>2</v>
      </c>
      <c r="CB85" s="17">
        <v>0</v>
      </c>
      <c r="CC85" s="17">
        <v>5</v>
      </c>
      <c r="CD85" s="17">
        <v>10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2</v>
      </c>
      <c r="D86" s="17">
        <v>0</v>
      </c>
      <c r="E86" s="17">
        <v>1</v>
      </c>
      <c r="F86" s="17">
        <v>2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2</v>
      </c>
      <c r="X86" s="17">
        <v>0</v>
      </c>
      <c r="Y86" s="17">
        <v>1</v>
      </c>
      <c r="Z86" s="17">
        <v>2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6</v>
      </c>
      <c r="D87" s="17">
        <v>0</v>
      </c>
      <c r="E87" s="17">
        <v>2</v>
      </c>
      <c r="F87" s="17">
        <v>74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4</v>
      </c>
      <c r="X87" s="17">
        <v>0</v>
      </c>
      <c r="Y87" s="17">
        <v>2</v>
      </c>
      <c r="Z87" s="17">
        <v>33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3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1</v>
      </c>
      <c r="AQ87" s="17">
        <v>0</v>
      </c>
      <c r="AR87" s="17">
        <v>0</v>
      </c>
      <c r="AS87" s="17">
        <v>0</v>
      </c>
      <c r="AT87" s="17">
        <v>2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1</v>
      </c>
      <c r="CA87" s="17">
        <v>2</v>
      </c>
      <c r="CB87" s="17">
        <v>0</v>
      </c>
      <c r="CC87" s="17">
        <v>0</v>
      </c>
      <c r="CD87" s="17">
        <v>33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121</v>
      </c>
      <c r="D88" s="17">
        <v>0</v>
      </c>
      <c r="E88" s="17">
        <v>101</v>
      </c>
      <c r="F88" s="17">
        <v>267</v>
      </c>
      <c r="G88" s="17">
        <v>1</v>
      </c>
      <c r="H88" s="17">
        <v>0</v>
      </c>
      <c r="I88" s="17">
        <v>1</v>
      </c>
      <c r="J88" s="17">
        <v>1</v>
      </c>
      <c r="K88" s="17">
        <v>0</v>
      </c>
      <c r="L88" s="17">
        <v>0</v>
      </c>
      <c r="M88" s="17">
        <v>0</v>
      </c>
      <c r="N88" s="17">
        <v>2</v>
      </c>
      <c r="O88" s="17">
        <v>0</v>
      </c>
      <c r="P88" s="17">
        <v>0</v>
      </c>
      <c r="Q88" s="17">
        <v>0</v>
      </c>
      <c r="R88" s="17">
        <v>0</v>
      </c>
      <c r="S88" s="17">
        <v>3</v>
      </c>
      <c r="T88" s="17">
        <v>0</v>
      </c>
      <c r="U88" s="17">
        <v>3</v>
      </c>
      <c r="V88" s="17">
        <v>2</v>
      </c>
      <c r="W88" s="17">
        <v>42</v>
      </c>
      <c r="X88" s="17">
        <v>0</v>
      </c>
      <c r="Y88" s="17">
        <v>32</v>
      </c>
      <c r="Z88" s="17">
        <v>66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0</v>
      </c>
      <c r="AG88" s="17">
        <v>2</v>
      </c>
      <c r="AH88" s="17">
        <v>2</v>
      </c>
      <c r="AI88" s="17">
        <v>0</v>
      </c>
      <c r="AJ88" s="17">
        <v>0</v>
      </c>
      <c r="AK88" s="17">
        <v>0</v>
      </c>
      <c r="AL88" s="17">
        <v>0</v>
      </c>
      <c r="AM88" s="17">
        <v>1</v>
      </c>
      <c r="AN88" s="17">
        <v>0</v>
      </c>
      <c r="AO88" s="17">
        <v>1</v>
      </c>
      <c r="AP88" s="17">
        <v>1</v>
      </c>
      <c r="AQ88" s="17">
        <v>23</v>
      </c>
      <c r="AR88" s="17">
        <v>0</v>
      </c>
      <c r="AS88" s="17">
        <v>20</v>
      </c>
      <c r="AT88" s="17">
        <v>40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2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1</v>
      </c>
      <c r="BO88" s="17">
        <v>0</v>
      </c>
      <c r="BP88" s="17">
        <v>0</v>
      </c>
      <c r="BQ88" s="17">
        <v>0</v>
      </c>
      <c r="BR88" s="17">
        <v>0</v>
      </c>
      <c r="BS88" s="17">
        <v>12</v>
      </c>
      <c r="BT88" s="17">
        <v>0</v>
      </c>
      <c r="BU88" s="17">
        <v>3</v>
      </c>
      <c r="BV88" s="17">
        <v>37</v>
      </c>
      <c r="BW88" s="17">
        <v>3</v>
      </c>
      <c r="BX88" s="17">
        <v>0</v>
      </c>
      <c r="BY88" s="17">
        <v>3</v>
      </c>
      <c r="BZ88" s="17">
        <v>1</v>
      </c>
      <c r="CA88" s="17">
        <v>35</v>
      </c>
      <c r="CB88" s="17">
        <v>0</v>
      </c>
      <c r="CC88" s="17">
        <v>34</v>
      </c>
      <c r="CD88" s="17">
        <v>114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3</v>
      </c>
      <c r="D89" s="17">
        <v>0</v>
      </c>
      <c r="E89" s="17">
        <v>1</v>
      </c>
      <c r="F89" s="17">
        <v>10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2</v>
      </c>
      <c r="X89" s="17">
        <v>0</v>
      </c>
      <c r="Y89" s="17">
        <v>0</v>
      </c>
      <c r="Z89" s="17">
        <v>8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1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1</v>
      </c>
      <c r="CB89" s="17">
        <v>0</v>
      </c>
      <c r="CC89" s="17">
        <v>0</v>
      </c>
      <c r="CD89" s="17">
        <v>2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2</v>
      </c>
      <c r="D90" s="17">
        <v>0</v>
      </c>
      <c r="E90" s="17">
        <v>1</v>
      </c>
      <c r="F90" s="17">
        <v>4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1</v>
      </c>
      <c r="X90" s="17">
        <v>0</v>
      </c>
      <c r="Y90" s="17">
        <v>0</v>
      </c>
      <c r="Z90" s="17">
        <v>2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1</v>
      </c>
      <c r="CB90" s="17">
        <v>0</v>
      </c>
      <c r="CC90" s="17">
        <v>1</v>
      </c>
      <c r="CD90" s="17">
        <v>2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1</v>
      </c>
      <c r="D91" s="17">
        <v>0</v>
      </c>
      <c r="E91" s="17">
        <v>3</v>
      </c>
      <c r="F91" s="17">
        <v>4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2</v>
      </c>
      <c r="V91" s="17">
        <v>0</v>
      </c>
      <c r="W91" s="17">
        <v>1</v>
      </c>
      <c r="X91" s="17">
        <v>0</v>
      </c>
      <c r="Y91" s="17">
        <v>1</v>
      </c>
      <c r="Z91" s="17">
        <v>4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6</v>
      </c>
      <c r="F92" s="17">
        <v>53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1</v>
      </c>
      <c r="X92" s="17">
        <v>0</v>
      </c>
      <c r="Y92" s="17">
        <v>2</v>
      </c>
      <c r="Z92" s="17">
        <v>20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2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1</v>
      </c>
      <c r="CB92" s="17">
        <v>0</v>
      </c>
      <c r="CC92" s="17">
        <v>4</v>
      </c>
      <c r="CD92" s="17">
        <v>21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4</v>
      </c>
      <c r="D93" s="17">
        <v>0</v>
      </c>
      <c r="E93" s="17">
        <v>4</v>
      </c>
      <c r="F93" s="17">
        <v>22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</v>
      </c>
      <c r="X93" s="17">
        <v>0</v>
      </c>
      <c r="Y93" s="17">
        <v>2</v>
      </c>
      <c r="Z93" s="17">
        <v>10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2</v>
      </c>
      <c r="AR93" s="17">
        <v>0</v>
      </c>
      <c r="AS93" s="17">
        <v>2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6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15</v>
      </c>
      <c r="D94" s="17">
        <v>0</v>
      </c>
      <c r="E94" s="17">
        <v>13</v>
      </c>
      <c r="F94" s="17">
        <v>48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0</v>
      </c>
      <c r="U94" s="17">
        <v>2</v>
      </c>
      <c r="V94" s="17">
        <v>1</v>
      </c>
      <c r="W94" s="17">
        <v>6</v>
      </c>
      <c r="X94" s="17">
        <v>0</v>
      </c>
      <c r="Y94" s="17">
        <v>3</v>
      </c>
      <c r="Z94" s="17">
        <v>13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5</v>
      </c>
      <c r="AR94" s="17">
        <v>0</v>
      </c>
      <c r="AS94" s="17">
        <v>4</v>
      </c>
      <c r="AT94" s="17">
        <v>12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3</v>
      </c>
      <c r="CB94" s="17">
        <v>0</v>
      </c>
      <c r="CC94" s="17">
        <v>4</v>
      </c>
      <c r="CD94" s="17">
        <v>22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4</v>
      </c>
      <c r="D95" s="17">
        <v>0</v>
      </c>
      <c r="E95" s="17">
        <v>4</v>
      </c>
      <c r="F95" s="17">
        <v>1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2</v>
      </c>
      <c r="X95" s="17">
        <v>0</v>
      </c>
      <c r="Y95" s="17">
        <v>2</v>
      </c>
      <c r="Z95" s="17">
        <v>1</v>
      </c>
      <c r="AA95" s="17">
        <v>0</v>
      </c>
      <c r="AB95" s="17">
        <v>0</v>
      </c>
      <c r="AC95" s="17">
        <v>0</v>
      </c>
      <c r="AD95" s="17">
        <v>0</v>
      </c>
      <c r="AE95" s="17">
        <v>1</v>
      </c>
      <c r="AF95" s="17">
        <v>0</v>
      </c>
      <c r="AG95" s="17">
        <v>1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A95" s="17">
        <v>1</v>
      </c>
      <c r="CB95" s="17">
        <v>0</v>
      </c>
      <c r="CC95" s="17">
        <v>1</v>
      </c>
      <c r="CD95" s="17">
        <v>0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4</v>
      </c>
      <c r="D96" s="17">
        <v>0</v>
      </c>
      <c r="E96" s="17">
        <v>0</v>
      </c>
      <c r="F96" s="17">
        <v>20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1</v>
      </c>
      <c r="X96" s="17">
        <v>0</v>
      </c>
      <c r="Y96" s="17">
        <v>0</v>
      </c>
      <c r="Z96" s="17">
        <v>12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2</v>
      </c>
      <c r="AR96" s="17">
        <v>0</v>
      </c>
      <c r="AS96" s="17">
        <v>0</v>
      </c>
      <c r="AT96" s="17">
        <v>3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1</v>
      </c>
      <c r="CB96" s="17">
        <v>0</v>
      </c>
      <c r="CC96" s="17">
        <v>0</v>
      </c>
      <c r="CD96" s="17">
        <v>5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3</v>
      </c>
      <c r="D97" s="17">
        <v>0</v>
      </c>
      <c r="E97" s="17">
        <v>1</v>
      </c>
      <c r="F97" s="17">
        <v>15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1</v>
      </c>
      <c r="X97" s="17">
        <v>0</v>
      </c>
      <c r="Y97" s="17">
        <v>1</v>
      </c>
      <c r="Z97" s="17">
        <v>8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1</v>
      </c>
      <c r="AR97" s="17">
        <v>0</v>
      </c>
      <c r="AS97" s="17">
        <v>0</v>
      </c>
      <c r="AT97" s="17">
        <v>1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1</v>
      </c>
      <c r="CB97" s="17">
        <v>0</v>
      </c>
      <c r="CC97" s="17">
        <v>0</v>
      </c>
      <c r="CD97" s="17">
        <v>6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1</v>
      </c>
      <c r="D98" s="17">
        <v>0</v>
      </c>
      <c r="E98" s="17">
        <v>1</v>
      </c>
      <c r="F98" s="17">
        <v>2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1</v>
      </c>
      <c r="X98" s="17">
        <v>0</v>
      </c>
      <c r="Y98" s="17">
        <v>0</v>
      </c>
      <c r="Z98" s="17">
        <v>2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1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10</v>
      </c>
      <c r="D101" s="17">
        <v>2</v>
      </c>
      <c r="E101" s="17">
        <v>10</v>
      </c>
      <c r="F101" s="17">
        <v>9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2</v>
      </c>
      <c r="U101" s="17">
        <v>2</v>
      </c>
      <c r="V101" s="17">
        <v>0</v>
      </c>
      <c r="W101" s="17">
        <v>3</v>
      </c>
      <c r="X101" s="17">
        <v>0</v>
      </c>
      <c r="Y101" s="17">
        <v>4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0</v>
      </c>
      <c r="AG101" s="17">
        <v>0</v>
      </c>
      <c r="AH101" s="17">
        <v>1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6</v>
      </c>
      <c r="AR101" s="17">
        <v>0</v>
      </c>
      <c r="AS101" s="17">
        <v>2</v>
      </c>
      <c r="AT101" s="17">
        <v>5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1</v>
      </c>
      <c r="CA101" s="17">
        <v>0</v>
      </c>
      <c r="CB101" s="17">
        <v>0</v>
      </c>
      <c r="CC101" s="17">
        <v>2</v>
      </c>
      <c r="CD101" s="17">
        <v>2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13</v>
      </c>
      <c r="D102" s="17">
        <v>0</v>
      </c>
      <c r="E102" s="17">
        <v>7</v>
      </c>
      <c r="F102" s="17">
        <v>48</v>
      </c>
      <c r="G102" s="17">
        <v>0</v>
      </c>
      <c r="H102" s="17">
        <v>0</v>
      </c>
      <c r="I102" s="17">
        <v>0</v>
      </c>
      <c r="J102" s="17">
        <v>1</v>
      </c>
      <c r="K102" s="17">
        <v>0</v>
      </c>
      <c r="L102" s="17">
        <v>0</v>
      </c>
      <c r="M102" s="17">
        <v>0</v>
      </c>
      <c r="N102" s="17">
        <v>0</v>
      </c>
      <c r="O102" s="17">
        <v>1</v>
      </c>
      <c r="P102" s="17">
        <v>0</v>
      </c>
      <c r="Q102" s="17">
        <v>0</v>
      </c>
      <c r="R102" s="17">
        <v>1</v>
      </c>
      <c r="S102" s="17">
        <v>0</v>
      </c>
      <c r="T102" s="17">
        <v>0</v>
      </c>
      <c r="U102" s="17">
        <v>0</v>
      </c>
      <c r="V102" s="17">
        <v>0</v>
      </c>
      <c r="W102" s="17">
        <v>4</v>
      </c>
      <c r="X102" s="17">
        <v>0</v>
      </c>
      <c r="Y102" s="17">
        <v>6</v>
      </c>
      <c r="Z102" s="17">
        <v>12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2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4</v>
      </c>
      <c r="AR102" s="17">
        <v>0</v>
      </c>
      <c r="AS102" s="17">
        <v>0</v>
      </c>
      <c r="AT102" s="17">
        <v>15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4</v>
      </c>
      <c r="CB102" s="17">
        <v>0</v>
      </c>
      <c r="CC102" s="17">
        <v>1</v>
      </c>
      <c r="CD102" s="17">
        <v>17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5</v>
      </c>
      <c r="D103" s="17">
        <v>0</v>
      </c>
      <c r="E103" s="17">
        <v>1</v>
      </c>
      <c r="F103" s="17">
        <v>10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3</v>
      </c>
      <c r="X103" s="17">
        <v>0</v>
      </c>
      <c r="Y103" s="17">
        <v>0</v>
      </c>
      <c r="Z103" s="17">
        <v>3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1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1</v>
      </c>
      <c r="BX103" s="17">
        <v>0</v>
      </c>
      <c r="BY103" s="17">
        <v>1</v>
      </c>
      <c r="BZ103" s="17">
        <v>1</v>
      </c>
      <c r="CA103" s="17">
        <v>1</v>
      </c>
      <c r="CB103" s="17">
        <v>0</v>
      </c>
      <c r="CC103" s="17">
        <v>0</v>
      </c>
      <c r="CD103" s="17">
        <v>5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3</v>
      </c>
      <c r="D104" s="17">
        <v>0</v>
      </c>
      <c r="E104" s="17">
        <v>7</v>
      </c>
      <c r="F104" s="17">
        <v>5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3</v>
      </c>
      <c r="X104" s="17">
        <v>0</v>
      </c>
      <c r="Y104" s="17">
        <v>4</v>
      </c>
      <c r="Z104" s="17">
        <v>5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3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4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3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1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3</v>
      </c>
      <c r="D106" s="17">
        <v>0</v>
      </c>
      <c r="E106" s="17">
        <v>3</v>
      </c>
      <c r="F106" s="17">
        <v>6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2</v>
      </c>
      <c r="X106" s="17">
        <v>0</v>
      </c>
      <c r="Y106" s="17">
        <v>2</v>
      </c>
      <c r="Z106" s="17">
        <v>2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1</v>
      </c>
      <c r="BW106" s="17">
        <v>0</v>
      </c>
      <c r="BX106" s="17">
        <v>0</v>
      </c>
      <c r="BY106" s="17">
        <v>0</v>
      </c>
      <c r="BZ106" s="17">
        <v>0</v>
      </c>
      <c r="CA106" s="17">
        <v>1</v>
      </c>
      <c r="CB106" s="17">
        <v>0</v>
      </c>
      <c r="CC106" s="17">
        <v>1</v>
      </c>
      <c r="CD106" s="17">
        <v>3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2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2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59</v>
      </c>
      <c r="D109" s="17">
        <v>6</v>
      </c>
      <c r="E109" s="17">
        <v>75</v>
      </c>
      <c r="F109" s="17">
        <v>152</v>
      </c>
      <c r="G109" s="17">
        <v>0</v>
      </c>
      <c r="H109" s="17">
        <v>0</v>
      </c>
      <c r="I109" s="17">
        <v>1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3</v>
      </c>
      <c r="T109" s="17">
        <v>4</v>
      </c>
      <c r="U109" s="17">
        <v>9</v>
      </c>
      <c r="V109" s="17">
        <v>3</v>
      </c>
      <c r="W109" s="17">
        <v>18</v>
      </c>
      <c r="X109" s="17">
        <v>0</v>
      </c>
      <c r="Y109" s="17">
        <v>18</v>
      </c>
      <c r="Z109" s="17">
        <v>57</v>
      </c>
      <c r="AA109" s="17">
        <v>0</v>
      </c>
      <c r="AB109" s="17">
        <v>0</v>
      </c>
      <c r="AC109" s="17">
        <v>0</v>
      </c>
      <c r="AD109" s="17">
        <v>0</v>
      </c>
      <c r="AE109" s="17">
        <v>1</v>
      </c>
      <c r="AF109" s="17">
        <v>0</v>
      </c>
      <c r="AG109" s="17">
        <v>1</v>
      </c>
      <c r="AH109" s="17">
        <v>1</v>
      </c>
      <c r="AI109" s="17">
        <v>0</v>
      </c>
      <c r="AJ109" s="17">
        <v>0</v>
      </c>
      <c r="AK109" s="17">
        <v>0</v>
      </c>
      <c r="AL109" s="17">
        <v>0</v>
      </c>
      <c r="AM109" s="17">
        <v>3</v>
      </c>
      <c r="AN109" s="17">
        <v>1</v>
      </c>
      <c r="AO109" s="17">
        <v>2</v>
      </c>
      <c r="AP109" s="17">
        <v>3</v>
      </c>
      <c r="AQ109" s="17">
        <v>12</v>
      </c>
      <c r="AR109" s="17">
        <v>0</v>
      </c>
      <c r="AS109" s="17">
        <v>17</v>
      </c>
      <c r="AT109" s="17">
        <v>24</v>
      </c>
      <c r="AU109" s="17">
        <v>0</v>
      </c>
      <c r="AV109" s="17">
        <v>0</v>
      </c>
      <c r="AW109" s="17">
        <v>0</v>
      </c>
      <c r="AX109" s="17">
        <v>0</v>
      </c>
      <c r="AY109" s="17">
        <v>3</v>
      </c>
      <c r="AZ109" s="17">
        <v>0</v>
      </c>
      <c r="BA109" s="17">
        <v>1</v>
      </c>
      <c r="BB109" s="17">
        <v>5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3</v>
      </c>
      <c r="BO109" s="17">
        <v>0</v>
      </c>
      <c r="BP109" s="17">
        <v>0</v>
      </c>
      <c r="BQ109" s="17">
        <v>0</v>
      </c>
      <c r="BR109" s="17">
        <v>0</v>
      </c>
      <c r="BS109" s="17">
        <v>1</v>
      </c>
      <c r="BT109" s="17">
        <v>0</v>
      </c>
      <c r="BU109" s="17">
        <v>1</v>
      </c>
      <c r="BV109" s="17">
        <v>2</v>
      </c>
      <c r="BW109" s="17">
        <v>4</v>
      </c>
      <c r="BX109" s="17">
        <v>1</v>
      </c>
      <c r="BY109" s="17">
        <v>2</v>
      </c>
      <c r="BZ109" s="17">
        <v>3</v>
      </c>
      <c r="CA109" s="17">
        <v>14</v>
      </c>
      <c r="CB109" s="17">
        <v>0</v>
      </c>
      <c r="CC109" s="17">
        <v>23</v>
      </c>
      <c r="CD109" s="17">
        <v>50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1</v>
      </c>
      <c r="D110" s="17">
        <v>0</v>
      </c>
      <c r="E110" s="17">
        <v>0</v>
      </c>
      <c r="F110" s="17">
        <v>11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1</v>
      </c>
      <c r="X110" s="17">
        <v>0</v>
      </c>
      <c r="Y110" s="17">
        <v>0</v>
      </c>
      <c r="Z110" s="17">
        <v>10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2</v>
      </c>
      <c r="D111" s="17">
        <v>0</v>
      </c>
      <c r="E111" s="17">
        <v>4</v>
      </c>
      <c r="F111" s="17">
        <v>2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2</v>
      </c>
      <c r="X111" s="17">
        <v>0</v>
      </c>
      <c r="Y111" s="17">
        <v>2</v>
      </c>
      <c r="Z111" s="17">
        <v>2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1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1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1</v>
      </c>
      <c r="D112" s="17">
        <v>0</v>
      </c>
      <c r="E112" s="17">
        <v>0</v>
      </c>
      <c r="F112" s="17">
        <v>3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1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2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1</v>
      </c>
      <c r="D113" s="17">
        <v>0</v>
      </c>
      <c r="E113" s="17">
        <v>1</v>
      </c>
      <c r="F113" s="17">
        <v>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1</v>
      </c>
      <c r="Z113" s="17">
        <v>1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1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1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1</v>
      </c>
      <c r="D115" s="17">
        <v>0</v>
      </c>
      <c r="E115" s="17">
        <v>1</v>
      </c>
      <c r="F115" s="17">
        <v>3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1</v>
      </c>
      <c r="X115" s="17">
        <v>0</v>
      </c>
      <c r="Y115" s="17">
        <v>0</v>
      </c>
      <c r="Z115" s="17">
        <v>3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1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3</v>
      </c>
      <c r="D116" s="17">
        <v>0</v>
      </c>
      <c r="E116" s="17">
        <v>0</v>
      </c>
      <c r="F116" s="17">
        <v>17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1</v>
      </c>
      <c r="X116" s="17">
        <v>0</v>
      </c>
      <c r="Y116" s="17">
        <v>0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1</v>
      </c>
      <c r="AR116" s="17">
        <v>0</v>
      </c>
      <c r="AS116" s="17">
        <v>0</v>
      </c>
      <c r="AT116" s="17">
        <v>7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1</v>
      </c>
      <c r="CB116" s="17">
        <v>0</v>
      </c>
      <c r="CC116" s="17">
        <v>0</v>
      </c>
      <c r="CD116" s="17">
        <v>6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11</v>
      </c>
      <c r="D117" s="17">
        <v>0</v>
      </c>
      <c r="E117" s="17">
        <v>2</v>
      </c>
      <c r="F117" s="17">
        <v>21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3</v>
      </c>
      <c r="X117" s="17">
        <v>0</v>
      </c>
      <c r="Y117" s="17">
        <v>0</v>
      </c>
      <c r="Z117" s="17">
        <v>10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2</v>
      </c>
      <c r="AR117" s="17">
        <v>0</v>
      </c>
      <c r="AS117" s="17">
        <v>1</v>
      </c>
      <c r="AT117" s="17">
        <v>3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1</v>
      </c>
      <c r="BX117" s="17">
        <v>0</v>
      </c>
      <c r="BY117" s="17">
        <v>0</v>
      </c>
      <c r="BZ117" s="17">
        <v>1</v>
      </c>
      <c r="CA117" s="17">
        <v>5</v>
      </c>
      <c r="CB117" s="17">
        <v>0</v>
      </c>
      <c r="CC117" s="17">
        <v>1</v>
      </c>
      <c r="CD117" s="17">
        <v>7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2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1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1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4</v>
      </c>
      <c r="D119" s="17">
        <v>1</v>
      </c>
      <c r="E119" s="17">
        <v>5</v>
      </c>
      <c r="F119" s="17"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1</v>
      </c>
      <c r="X119" s="17">
        <v>0</v>
      </c>
      <c r="Y119" s="17">
        <v>3</v>
      </c>
      <c r="Z119" s="17">
        <v>4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0</v>
      </c>
      <c r="AT119" s="17">
        <v>2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1</v>
      </c>
      <c r="BY119" s="17">
        <v>1</v>
      </c>
      <c r="BZ119" s="17">
        <v>1</v>
      </c>
      <c r="CA119" s="17">
        <v>2</v>
      </c>
      <c r="CB119" s="17">
        <v>0</v>
      </c>
      <c r="CC119" s="17">
        <v>1</v>
      </c>
      <c r="CD119" s="17">
        <v>6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0</v>
      </c>
      <c r="F120" s="17">
        <v>3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1</v>
      </c>
      <c r="AA120" s="17">
        <v>0</v>
      </c>
      <c r="AB120" s="17">
        <v>0</v>
      </c>
      <c r="AC120" s="17">
        <v>0</v>
      </c>
      <c r="AD120" s="17">
        <v>0</v>
      </c>
      <c r="AE120" s="17">
        <v>1</v>
      </c>
      <c r="AF120" s="17">
        <v>0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1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13</v>
      </c>
      <c r="D121" s="17">
        <v>0</v>
      </c>
      <c r="E121" s="17">
        <v>13</v>
      </c>
      <c r="F121" s="17">
        <v>49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1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1</v>
      </c>
      <c r="T121" s="17">
        <v>0</v>
      </c>
      <c r="U121" s="17">
        <v>1</v>
      </c>
      <c r="V121" s="17">
        <v>2</v>
      </c>
      <c r="W121" s="17">
        <v>6</v>
      </c>
      <c r="X121" s="17">
        <v>0</v>
      </c>
      <c r="Y121" s="17">
        <v>0</v>
      </c>
      <c r="Z121" s="17">
        <v>21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1</v>
      </c>
      <c r="AH121" s="17">
        <v>1</v>
      </c>
      <c r="AI121" s="17">
        <v>0</v>
      </c>
      <c r="AJ121" s="17">
        <v>0</v>
      </c>
      <c r="AK121" s="17">
        <v>0</v>
      </c>
      <c r="AL121" s="17">
        <v>0</v>
      </c>
      <c r="AM121" s="17">
        <v>1</v>
      </c>
      <c r="AN121" s="17">
        <v>0</v>
      </c>
      <c r="AO121" s="17">
        <v>0</v>
      </c>
      <c r="AP121" s="17">
        <v>1</v>
      </c>
      <c r="AQ121" s="17">
        <v>3</v>
      </c>
      <c r="AR121" s="17">
        <v>0</v>
      </c>
      <c r="AS121" s="17">
        <v>3</v>
      </c>
      <c r="AT121" s="17">
        <v>6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3</v>
      </c>
      <c r="BW121" s="17">
        <v>1</v>
      </c>
      <c r="BX121" s="17">
        <v>0</v>
      </c>
      <c r="BY121" s="17">
        <v>1</v>
      </c>
      <c r="BZ121" s="17">
        <v>3</v>
      </c>
      <c r="CA121" s="17">
        <v>1</v>
      </c>
      <c r="CB121" s="17">
        <v>0</v>
      </c>
      <c r="CC121" s="17">
        <v>6</v>
      </c>
      <c r="CD121" s="17">
        <v>12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3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1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1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30</v>
      </c>
      <c r="D123" s="17">
        <v>0</v>
      </c>
      <c r="E123" s="17">
        <v>26</v>
      </c>
      <c r="F123" s="17">
        <v>43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1</v>
      </c>
      <c r="T123" s="17">
        <v>0</v>
      </c>
      <c r="U123" s="17">
        <v>2</v>
      </c>
      <c r="V123" s="17">
        <v>0</v>
      </c>
      <c r="W123" s="17">
        <v>10</v>
      </c>
      <c r="X123" s="17">
        <v>0</v>
      </c>
      <c r="Y123" s="17">
        <v>8</v>
      </c>
      <c r="Z123" s="17">
        <v>14</v>
      </c>
      <c r="AA123" s="17">
        <v>0</v>
      </c>
      <c r="AB123" s="17">
        <v>0</v>
      </c>
      <c r="AC123" s="17">
        <v>1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4</v>
      </c>
      <c r="AR123" s="17">
        <v>0</v>
      </c>
      <c r="AS123" s="17">
        <v>7</v>
      </c>
      <c r="AT123" s="17">
        <v>8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1</v>
      </c>
      <c r="BO123" s="17">
        <v>0</v>
      </c>
      <c r="BP123" s="17">
        <v>0</v>
      </c>
      <c r="BQ123" s="17">
        <v>0</v>
      </c>
      <c r="BR123" s="17">
        <v>0</v>
      </c>
      <c r="BS123" s="17">
        <v>4</v>
      </c>
      <c r="BT123" s="17">
        <v>0</v>
      </c>
      <c r="BU123" s="17">
        <v>2</v>
      </c>
      <c r="BV123" s="17">
        <v>5</v>
      </c>
      <c r="BW123" s="17">
        <v>2</v>
      </c>
      <c r="BX123" s="17">
        <v>0</v>
      </c>
      <c r="BY123" s="17">
        <v>2</v>
      </c>
      <c r="BZ123" s="17">
        <v>0</v>
      </c>
      <c r="CA123" s="17">
        <v>9</v>
      </c>
      <c r="CB123" s="17">
        <v>0</v>
      </c>
      <c r="CC123" s="17">
        <v>4</v>
      </c>
      <c r="CD123" s="17">
        <v>15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1</v>
      </c>
      <c r="D124" s="17">
        <v>0</v>
      </c>
      <c r="E124" s="17">
        <v>3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2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1</v>
      </c>
      <c r="BX124" s="17">
        <v>0</v>
      </c>
      <c r="BY124" s="17">
        <v>0</v>
      </c>
      <c r="BZ124" s="17">
        <v>1</v>
      </c>
      <c r="CA124" s="17">
        <v>0</v>
      </c>
      <c r="CB124" s="17">
        <v>0</v>
      </c>
      <c r="CC124" s="17">
        <v>0</v>
      </c>
      <c r="CD124" s="17">
        <v>0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1</v>
      </c>
      <c r="D125" s="17">
        <v>0</v>
      </c>
      <c r="E125" s="17">
        <v>1</v>
      </c>
      <c r="F125" s="17">
        <v>3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1</v>
      </c>
      <c r="Z125" s="17">
        <v>2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1</v>
      </c>
      <c r="AR125" s="17">
        <v>0</v>
      </c>
      <c r="AS125" s="17">
        <v>0</v>
      </c>
      <c r="AT125" s="17">
        <v>1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3</v>
      </c>
      <c r="D126" s="17">
        <v>0</v>
      </c>
      <c r="E126" s="17">
        <v>3</v>
      </c>
      <c r="F126" s="17">
        <v>13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1</v>
      </c>
      <c r="X126" s="17">
        <v>0</v>
      </c>
      <c r="Y126" s="17">
        <v>1</v>
      </c>
      <c r="Z126" s="17">
        <v>6</v>
      </c>
      <c r="AA126" s="17">
        <v>0</v>
      </c>
      <c r="AB126" s="17">
        <v>0</v>
      </c>
      <c r="AC126" s="17">
        <v>0</v>
      </c>
      <c r="AD126" s="17">
        <v>0</v>
      </c>
      <c r="AE126" s="17">
        <v>1</v>
      </c>
      <c r="AF126" s="17">
        <v>0</v>
      </c>
      <c r="AG126" s="17">
        <v>0</v>
      </c>
      <c r="AH126" s="17">
        <v>1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1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1</v>
      </c>
      <c r="CB126" s="17">
        <v>0</v>
      </c>
      <c r="CC126" s="17">
        <v>1</v>
      </c>
      <c r="CD126" s="17">
        <v>5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3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3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1</v>
      </c>
      <c r="D129" s="17">
        <v>0</v>
      </c>
      <c r="E129" s="17">
        <v>0</v>
      </c>
      <c r="F129" s="17">
        <v>3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1</v>
      </c>
      <c r="AF129" s="17">
        <v>0</v>
      </c>
      <c r="AG129" s="17">
        <v>0</v>
      </c>
      <c r="AH129" s="17">
        <v>1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1</v>
      </c>
      <c r="CA129" s="17">
        <v>0</v>
      </c>
      <c r="CB129" s="17">
        <v>0</v>
      </c>
      <c r="CC129" s="17">
        <v>0</v>
      </c>
      <c r="CD129" s="17">
        <v>1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1</v>
      </c>
      <c r="D131" s="17">
        <v>0</v>
      </c>
      <c r="E131" s="17">
        <v>2</v>
      </c>
      <c r="F131" s="17">
        <v>2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1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1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1</v>
      </c>
      <c r="BZ131" s="17">
        <v>0</v>
      </c>
      <c r="CA131" s="17">
        <v>1</v>
      </c>
      <c r="CB131" s="17">
        <v>0</v>
      </c>
      <c r="CC131" s="17">
        <v>0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2</v>
      </c>
      <c r="D132" s="17">
        <v>2</v>
      </c>
      <c r="E132" s="17">
        <v>4</v>
      </c>
      <c r="F132" s="17">
        <v>5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1</v>
      </c>
      <c r="U132" s="17">
        <v>0</v>
      </c>
      <c r="V132" s="17">
        <v>1</v>
      </c>
      <c r="W132" s="17">
        <v>0</v>
      </c>
      <c r="X132" s="17">
        <v>0</v>
      </c>
      <c r="Y132" s="17">
        <v>1</v>
      </c>
      <c r="Z132" s="17">
        <v>1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1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1</v>
      </c>
      <c r="BY132" s="17">
        <v>1</v>
      </c>
      <c r="BZ132" s="17">
        <v>0</v>
      </c>
      <c r="CA132" s="17">
        <v>2</v>
      </c>
      <c r="CB132" s="17">
        <v>0</v>
      </c>
      <c r="CC132" s="17">
        <v>1</v>
      </c>
      <c r="CD132" s="17">
        <v>3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18</v>
      </c>
      <c r="D133" s="17">
        <v>0</v>
      </c>
      <c r="E133" s="17">
        <v>12</v>
      </c>
      <c r="F133" s="17">
        <v>63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4</v>
      </c>
      <c r="X133" s="17">
        <v>0</v>
      </c>
      <c r="Y133" s="17">
        <v>3</v>
      </c>
      <c r="Z133" s="17">
        <v>20</v>
      </c>
      <c r="AA133" s="17">
        <v>0</v>
      </c>
      <c r="AB133" s="17">
        <v>0</v>
      </c>
      <c r="AC133" s="17">
        <v>1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4</v>
      </c>
      <c r="AR133" s="17">
        <v>0</v>
      </c>
      <c r="AS133" s="17">
        <v>0</v>
      </c>
      <c r="AT133" s="17">
        <v>14</v>
      </c>
      <c r="AU133" s="17">
        <v>1</v>
      </c>
      <c r="AV133" s="17">
        <v>0</v>
      </c>
      <c r="AW133" s="17">
        <v>0</v>
      </c>
      <c r="AX133" s="17">
        <v>1</v>
      </c>
      <c r="AY133" s="17">
        <v>2</v>
      </c>
      <c r="AZ133" s="17">
        <v>0</v>
      </c>
      <c r="BA133" s="17">
        <v>1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0</v>
      </c>
      <c r="BZ133" s="17">
        <v>0</v>
      </c>
      <c r="CA133" s="17">
        <v>7</v>
      </c>
      <c r="CB133" s="17">
        <v>0</v>
      </c>
      <c r="CC133" s="17">
        <v>7</v>
      </c>
      <c r="CD133" s="17">
        <v>26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75</v>
      </c>
      <c r="D134" s="17">
        <v>2</v>
      </c>
      <c r="E134" s="17">
        <v>84</v>
      </c>
      <c r="F134" s="17">
        <v>106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5</v>
      </c>
      <c r="T134" s="17">
        <v>0</v>
      </c>
      <c r="U134" s="17">
        <v>6</v>
      </c>
      <c r="V134" s="17">
        <v>6</v>
      </c>
      <c r="W134" s="17">
        <v>21</v>
      </c>
      <c r="X134" s="17">
        <v>0</v>
      </c>
      <c r="Y134" s="17">
        <v>25</v>
      </c>
      <c r="Z134" s="17">
        <v>32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1</v>
      </c>
      <c r="AH134" s="17">
        <v>2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1</v>
      </c>
      <c r="AO134" s="17">
        <v>2</v>
      </c>
      <c r="AP134" s="17">
        <v>0</v>
      </c>
      <c r="AQ134" s="17">
        <v>15</v>
      </c>
      <c r="AR134" s="17">
        <v>1</v>
      </c>
      <c r="AS134" s="17">
        <v>15</v>
      </c>
      <c r="AT134" s="17">
        <v>20</v>
      </c>
      <c r="AU134" s="17">
        <v>0</v>
      </c>
      <c r="AV134" s="17">
        <v>0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 s="17">
        <v>1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1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1</v>
      </c>
      <c r="BV134" s="17">
        <v>0</v>
      </c>
      <c r="BW134" s="17">
        <v>8</v>
      </c>
      <c r="BX134" s="17">
        <v>0</v>
      </c>
      <c r="BY134" s="17">
        <v>4</v>
      </c>
      <c r="BZ134" s="17">
        <v>5</v>
      </c>
      <c r="CA134" s="17">
        <v>26</v>
      </c>
      <c r="CB134" s="17">
        <v>0</v>
      </c>
      <c r="CC134" s="17">
        <v>30</v>
      </c>
      <c r="CD134" s="17">
        <v>39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16</v>
      </c>
      <c r="D135" s="17">
        <v>0</v>
      </c>
      <c r="E135" s="17">
        <v>15</v>
      </c>
      <c r="F135" s="17">
        <v>56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1</v>
      </c>
      <c r="W135" s="17">
        <v>7</v>
      </c>
      <c r="X135" s="17">
        <v>0</v>
      </c>
      <c r="Y135" s="17">
        <v>5</v>
      </c>
      <c r="Z135" s="17">
        <v>19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2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1</v>
      </c>
      <c r="AR135" s="17">
        <v>0</v>
      </c>
      <c r="AS135" s="17">
        <v>1</v>
      </c>
      <c r="AT135" s="17">
        <v>5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3</v>
      </c>
      <c r="BX135" s="17">
        <v>0</v>
      </c>
      <c r="BY135" s="17">
        <v>3</v>
      </c>
      <c r="BZ135" s="17">
        <v>0</v>
      </c>
      <c r="CA135" s="17">
        <v>5</v>
      </c>
      <c r="CB135" s="17">
        <v>0</v>
      </c>
      <c r="CC135" s="17">
        <v>5</v>
      </c>
      <c r="CD135" s="17">
        <v>28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13</v>
      </c>
      <c r="D136" s="17">
        <v>2</v>
      </c>
      <c r="E136" s="17">
        <v>9</v>
      </c>
      <c r="F136" s="17">
        <v>78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1</v>
      </c>
      <c r="U136" s="17">
        <v>1</v>
      </c>
      <c r="V136" s="17">
        <v>0</v>
      </c>
      <c r="W136" s="17">
        <v>3</v>
      </c>
      <c r="X136" s="17">
        <v>0</v>
      </c>
      <c r="Y136" s="17">
        <v>4</v>
      </c>
      <c r="Z136" s="17">
        <v>28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1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1</v>
      </c>
      <c r="AR136" s="17">
        <v>0</v>
      </c>
      <c r="AS136" s="17">
        <v>0</v>
      </c>
      <c r="AT136" s="17">
        <v>7</v>
      </c>
      <c r="AU136" s="17">
        <v>1</v>
      </c>
      <c r="AV136" s="17">
        <v>0</v>
      </c>
      <c r="AW136" s="17">
        <v>0</v>
      </c>
      <c r="AX136" s="17">
        <v>1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1</v>
      </c>
      <c r="BT136" s="17">
        <v>0</v>
      </c>
      <c r="BU136" s="17">
        <v>0</v>
      </c>
      <c r="BV136" s="17">
        <v>1</v>
      </c>
      <c r="BW136" s="17">
        <v>0</v>
      </c>
      <c r="BX136" s="17">
        <v>1</v>
      </c>
      <c r="BY136" s="17">
        <v>1</v>
      </c>
      <c r="BZ136" s="17">
        <v>0</v>
      </c>
      <c r="CA136" s="17">
        <v>7</v>
      </c>
      <c r="CB136" s="17">
        <v>0</v>
      </c>
      <c r="CC136" s="17">
        <v>3</v>
      </c>
      <c r="CD136" s="17">
        <v>38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2</v>
      </c>
      <c r="D137" s="17">
        <v>2</v>
      </c>
      <c r="E137" s="17">
        <v>4</v>
      </c>
      <c r="F137" s="17">
        <v>7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2</v>
      </c>
      <c r="U137" s="17">
        <v>2</v>
      </c>
      <c r="V137" s="17">
        <v>0</v>
      </c>
      <c r="W137" s="17">
        <v>1</v>
      </c>
      <c r="X137" s="17">
        <v>0</v>
      </c>
      <c r="Y137" s="17">
        <v>2</v>
      </c>
      <c r="Z137" s="17">
        <v>1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1</v>
      </c>
      <c r="CB137" s="17">
        <v>0</v>
      </c>
      <c r="CC137" s="17">
        <v>0</v>
      </c>
      <c r="CD137" s="17">
        <v>6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6</v>
      </c>
      <c r="D138" s="17">
        <v>0</v>
      </c>
      <c r="E138" s="17">
        <v>12</v>
      </c>
      <c r="F138" s="17">
        <v>28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1</v>
      </c>
      <c r="X138" s="17">
        <v>0</v>
      </c>
      <c r="Y138" s="17">
        <v>7</v>
      </c>
      <c r="Z138" s="17">
        <v>11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1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1</v>
      </c>
      <c r="AR138" s="17">
        <v>0</v>
      </c>
      <c r="AS138" s="17">
        <v>0</v>
      </c>
      <c r="AT138" s="17">
        <v>5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1</v>
      </c>
      <c r="BW138" s="17">
        <v>0</v>
      </c>
      <c r="BX138" s="17">
        <v>0</v>
      </c>
      <c r="BY138" s="17">
        <v>1</v>
      </c>
      <c r="BZ138" s="17">
        <v>2</v>
      </c>
      <c r="CA138" s="17">
        <v>4</v>
      </c>
      <c r="CB138" s="17">
        <v>0</v>
      </c>
      <c r="CC138" s="17">
        <v>4</v>
      </c>
      <c r="CD138" s="17">
        <v>8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58</v>
      </c>
      <c r="D139" s="17">
        <v>0</v>
      </c>
      <c r="E139" s="17">
        <v>59</v>
      </c>
      <c r="F139" s="17">
        <v>129</v>
      </c>
      <c r="G139" s="17">
        <v>0</v>
      </c>
      <c r="H139" s="17">
        <v>0</v>
      </c>
      <c r="I139" s="17">
        <v>1</v>
      </c>
      <c r="J139" s="17">
        <v>0</v>
      </c>
      <c r="K139" s="17">
        <v>0</v>
      </c>
      <c r="L139" s="17">
        <v>0</v>
      </c>
      <c r="M139" s="17">
        <v>0</v>
      </c>
      <c r="N139" s="17">
        <v>1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13</v>
      </c>
      <c r="X139" s="17">
        <v>0</v>
      </c>
      <c r="Y139" s="17">
        <v>12</v>
      </c>
      <c r="Z139" s="17">
        <v>35</v>
      </c>
      <c r="AA139" s="17">
        <v>0</v>
      </c>
      <c r="AB139" s="17">
        <v>0</v>
      </c>
      <c r="AC139" s="17">
        <v>0</v>
      </c>
      <c r="AD139" s="17">
        <v>0</v>
      </c>
      <c r="AE139" s="17">
        <v>1</v>
      </c>
      <c r="AF139" s="17">
        <v>0</v>
      </c>
      <c r="AG139" s="17">
        <v>1</v>
      </c>
      <c r="AH139" s="17">
        <v>2</v>
      </c>
      <c r="AI139" s="17">
        <v>0</v>
      </c>
      <c r="AJ139" s="17">
        <v>0</v>
      </c>
      <c r="AK139" s="17">
        <v>0</v>
      </c>
      <c r="AL139" s="17">
        <v>0</v>
      </c>
      <c r="AM139" s="17">
        <v>1</v>
      </c>
      <c r="AN139" s="17">
        <v>0</v>
      </c>
      <c r="AO139" s="17">
        <v>1</v>
      </c>
      <c r="AP139" s="17">
        <v>0</v>
      </c>
      <c r="AQ139" s="17">
        <v>16</v>
      </c>
      <c r="AR139" s="17">
        <v>0</v>
      </c>
      <c r="AS139" s="17">
        <v>23</v>
      </c>
      <c r="AT139" s="17">
        <v>32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6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4</v>
      </c>
      <c r="BV139" s="17">
        <v>1</v>
      </c>
      <c r="BW139" s="17">
        <v>0</v>
      </c>
      <c r="BX139" s="17">
        <v>0</v>
      </c>
      <c r="BY139" s="17">
        <v>0</v>
      </c>
      <c r="BZ139" s="17">
        <v>2</v>
      </c>
      <c r="CA139" s="17">
        <v>27</v>
      </c>
      <c r="CB139" s="17">
        <v>0</v>
      </c>
      <c r="CC139" s="17">
        <v>11</v>
      </c>
      <c r="CD139" s="17">
        <v>56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8</v>
      </c>
      <c r="D140" s="17">
        <v>1</v>
      </c>
      <c r="E140" s="17">
        <v>10</v>
      </c>
      <c r="F140" s="17">
        <v>33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1</v>
      </c>
      <c r="T140" s="17">
        <v>0</v>
      </c>
      <c r="U140" s="17">
        <v>0</v>
      </c>
      <c r="V140" s="17">
        <v>2</v>
      </c>
      <c r="W140" s="17">
        <v>1</v>
      </c>
      <c r="X140" s="17">
        <v>0</v>
      </c>
      <c r="Y140" s="17">
        <v>4</v>
      </c>
      <c r="Z140" s="17">
        <v>9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1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3</v>
      </c>
      <c r="AU140" s="17">
        <v>0</v>
      </c>
      <c r="AV140" s="17">
        <v>0</v>
      </c>
      <c r="AW140" s="17">
        <v>0</v>
      </c>
      <c r="AX140" s="17">
        <v>0</v>
      </c>
      <c r="AY140" s="17">
        <v>1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1</v>
      </c>
      <c r="BY140" s="17">
        <v>1</v>
      </c>
      <c r="BZ140" s="17">
        <v>1</v>
      </c>
      <c r="CA140" s="17">
        <v>5</v>
      </c>
      <c r="CB140" s="17">
        <v>0</v>
      </c>
      <c r="CC140" s="17">
        <v>4</v>
      </c>
      <c r="CD140" s="17">
        <v>17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1</v>
      </c>
      <c r="D141" s="17">
        <v>1</v>
      </c>
      <c r="E141" s="17">
        <v>5</v>
      </c>
      <c r="F141" s="17">
        <v>35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1</v>
      </c>
      <c r="W141" s="17">
        <v>0</v>
      </c>
      <c r="X141" s="17">
        <v>0</v>
      </c>
      <c r="Y141" s="17">
        <v>2</v>
      </c>
      <c r="Z141" s="17">
        <v>13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1</v>
      </c>
      <c r="AR141" s="17">
        <v>0</v>
      </c>
      <c r="AS141" s="17">
        <v>1</v>
      </c>
      <c r="AT141" s="17">
        <v>7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2</v>
      </c>
      <c r="CD141" s="17">
        <v>13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23</v>
      </c>
      <c r="D142" s="17">
        <v>0</v>
      </c>
      <c r="E142" s="17">
        <v>16</v>
      </c>
      <c r="F142" s="17">
        <v>74</v>
      </c>
      <c r="G142" s="17">
        <v>0</v>
      </c>
      <c r="H142" s="17">
        <v>0</v>
      </c>
      <c r="I142" s="17">
        <v>0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0</v>
      </c>
      <c r="W142" s="17">
        <v>3</v>
      </c>
      <c r="X142" s="17">
        <v>0</v>
      </c>
      <c r="Y142" s="17">
        <v>4</v>
      </c>
      <c r="Z142" s="17">
        <v>26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1</v>
      </c>
      <c r="AH142" s="17">
        <v>2</v>
      </c>
      <c r="AI142" s="17">
        <v>0</v>
      </c>
      <c r="AJ142" s="17">
        <v>0</v>
      </c>
      <c r="AK142" s="17">
        <v>0</v>
      </c>
      <c r="AL142" s="17">
        <v>0</v>
      </c>
      <c r="AM142" s="17">
        <v>1</v>
      </c>
      <c r="AN142" s="17">
        <v>0</v>
      </c>
      <c r="AO142" s="17">
        <v>0</v>
      </c>
      <c r="AP142" s="17">
        <v>1</v>
      </c>
      <c r="AQ142" s="17">
        <v>7</v>
      </c>
      <c r="AR142" s="17">
        <v>0</v>
      </c>
      <c r="AS142" s="17">
        <v>2</v>
      </c>
      <c r="AT142" s="17">
        <v>7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2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1</v>
      </c>
      <c r="BT142" s="17">
        <v>0</v>
      </c>
      <c r="BU142" s="17">
        <v>0</v>
      </c>
      <c r="BV142" s="17">
        <v>2</v>
      </c>
      <c r="BW142" s="17">
        <v>0</v>
      </c>
      <c r="BX142" s="17">
        <v>0</v>
      </c>
      <c r="BY142" s="17">
        <v>0</v>
      </c>
      <c r="BZ142" s="17">
        <v>2</v>
      </c>
      <c r="CA142" s="17">
        <v>11</v>
      </c>
      <c r="CB142" s="17">
        <v>0</v>
      </c>
      <c r="CC142" s="17">
        <v>8</v>
      </c>
      <c r="CD142" s="17">
        <v>31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16</v>
      </c>
      <c r="D143" s="17">
        <v>0</v>
      </c>
      <c r="E143" s="17">
        <v>11</v>
      </c>
      <c r="F143" s="17">
        <v>46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7</v>
      </c>
      <c r="X143" s="17">
        <v>0</v>
      </c>
      <c r="Y143" s="17">
        <v>3</v>
      </c>
      <c r="Z143" s="17">
        <v>17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1</v>
      </c>
      <c r="AQ143" s="17">
        <v>3</v>
      </c>
      <c r="AR143" s="17">
        <v>0</v>
      </c>
      <c r="AS143" s="17">
        <v>1</v>
      </c>
      <c r="AT143" s="17">
        <v>4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7</v>
      </c>
      <c r="BW143" s="17">
        <v>0</v>
      </c>
      <c r="BX143" s="17">
        <v>0</v>
      </c>
      <c r="BY143" s="17">
        <v>0</v>
      </c>
      <c r="BZ143" s="17">
        <v>0</v>
      </c>
      <c r="CA143" s="17">
        <v>6</v>
      </c>
      <c r="CB143" s="17">
        <v>0</v>
      </c>
      <c r="CC143" s="17">
        <v>7</v>
      </c>
      <c r="CD143" s="17">
        <v>17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5</v>
      </c>
      <c r="D144" s="17">
        <v>0</v>
      </c>
      <c r="E144" s="17">
        <v>0</v>
      </c>
      <c r="F144" s="17">
        <v>18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3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3</v>
      </c>
      <c r="AR144" s="17">
        <v>0</v>
      </c>
      <c r="AS144" s="17">
        <v>0</v>
      </c>
      <c r="AT144" s="17">
        <v>4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2</v>
      </c>
      <c r="CB144" s="17">
        <v>0</v>
      </c>
      <c r="CC144" s="17">
        <v>0</v>
      </c>
      <c r="CD144" s="17">
        <v>11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14</v>
      </c>
      <c r="D145" s="17">
        <v>0</v>
      </c>
      <c r="E145" s="17">
        <v>11</v>
      </c>
      <c r="F145" s="17">
        <v>76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6</v>
      </c>
      <c r="X145" s="17">
        <v>0</v>
      </c>
      <c r="Y145" s="17">
        <v>4</v>
      </c>
      <c r="Z145" s="17">
        <v>35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2</v>
      </c>
      <c r="AR145" s="17">
        <v>0</v>
      </c>
      <c r="AS145" s="17">
        <v>2</v>
      </c>
      <c r="AT145" s="17">
        <v>1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8</v>
      </c>
      <c r="CA145" s="17">
        <v>6</v>
      </c>
      <c r="CB145" s="17">
        <v>0</v>
      </c>
      <c r="CC145" s="17">
        <v>5</v>
      </c>
      <c r="CD145" s="17">
        <v>32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3</v>
      </c>
      <c r="F146" s="17"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1</v>
      </c>
      <c r="Z146" s="17">
        <v>1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1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1</v>
      </c>
      <c r="CB146" s="17">
        <v>0</v>
      </c>
      <c r="CC146" s="17">
        <v>2</v>
      </c>
      <c r="CD146" s="17">
        <v>2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27</v>
      </c>
      <c r="D147" s="17">
        <v>0</v>
      </c>
      <c r="E147" s="17">
        <v>20</v>
      </c>
      <c r="F147" s="17">
        <v>79</v>
      </c>
      <c r="G147" s="17">
        <v>0</v>
      </c>
      <c r="H147" s="17">
        <v>0</v>
      </c>
      <c r="I147" s="17">
        <v>1</v>
      </c>
      <c r="J147" s="17">
        <v>0</v>
      </c>
      <c r="K147" s="17">
        <v>0</v>
      </c>
      <c r="L147" s="17">
        <v>0</v>
      </c>
      <c r="M147" s="17">
        <v>0</v>
      </c>
      <c r="N147" s="17">
        <v>2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1</v>
      </c>
      <c r="W147" s="17">
        <v>4</v>
      </c>
      <c r="X147" s="17">
        <v>0</v>
      </c>
      <c r="Y147" s="17">
        <v>8</v>
      </c>
      <c r="Z147" s="17">
        <v>18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2</v>
      </c>
      <c r="AN147" s="17">
        <v>0</v>
      </c>
      <c r="AO147" s="17">
        <v>0</v>
      </c>
      <c r="AP147" s="17">
        <v>2</v>
      </c>
      <c r="AQ147" s="17">
        <v>3</v>
      </c>
      <c r="AR147" s="17">
        <v>0</v>
      </c>
      <c r="AS147" s="17">
        <v>2</v>
      </c>
      <c r="AT147" s="17">
        <v>14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4</v>
      </c>
      <c r="BW147" s="17">
        <v>0</v>
      </c>
      <c r="BX147" s="17">
        <v>0</v>
      </c>
      <c r="BY147" s="17">
        <v>0</v>
      </c>
      <c r="BZ147" s="17">
        <v>0</v>
      </c>
      <c r="CA147" s="17">
        <v>18</v>
      </c>
      <c r="CB147" s="17">
        <v>0</v>
      </c>
      <c r="CC147" s="17">
        <v>9</v>
      </c>
      <c r="CD147" s="17">
        <v>38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3</v>
      </c>
      <c r="D148" s="17">
        <v>0</v>
      </c>
      <c r="E148" s="17">
        <v>0</v>
      </c>
      <c r="F148" s="17">
        <v>15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2</v>
      </c>
      <c r="X148" s="17">
        <v>0</v>
      </c>
      <c r="Y148" s="17">
        <v>0</v>
      </c>
      <c r="Z148" s="17">
        <v>6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1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4</v>
      </c>
      <c r="CA148" s="17">
        <v>1</v>
      </c>
      <c r="CB148" s="17">
        <v>0</v>
      </c>
      <c r="CC148" s="17">
        <v>0</v>
      </c>
      <c r="CD148" s="17">
        <v>4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3</v>
      </c>
      <c r="D149" s="17">
        <v>0</v>
      </c>
      <c r="E149" s="17">
        <v>4</v>
      </c>
      <c r="F149" s="17">
        <v>15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1</v>
      </c>
      <c r="X149" s="17">
        <v>0</v>
      </c>
      <c r="Y149" s="17">
        <v>1</v>
      </c>
      <c r="Z149" s="17">
        <v>5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3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1</v>
      </c>
      <c r="BW149" s="17">
        <v>0</v>
      </c>
      <c r="BX149" s="17">
        <v>0</v>
      </c>
      <c r="BY149" s="17">
        <v>0</v>
      </c>
      <c r="BZ149" s="17">
        <v>2</v>
      </c>
      <c r="CA149" s="17">
        <v>2</v>
      </c>
      <c r="CB149" s="17">
        <v>0</v>
      </c>
      <c r="CC149" s="17">
        <v>3</v>
      </c>
      <c r="CD149" s="17">
        <v>4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7</v>
      </c>
      <c r="D151" s="17">
        <v>0</v>
      </c>
      <c r="E151" s="17">
        <v>8</v>
      </c>
      <c r="F151" s="17">
        <v>20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1</v>
      </c>
      <c r="X151" s="17">
        <v>0</v>
      </c>
      <c r="Y151" s="17">
        <v>2</v>
      </c>
      <c r="Z151" s="17">
        <v>6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1</v>
      </c>
      <c r="AN151" s="17">
        <v>0</v>
      </c>
      <c r="AO151" s="17">
        <v>0</v>
      </c>
      <c r="AP151" s="17">
        <v>1</v>
      </c>
      <c r="AQ151" s="17">
        <v>1</v>
      </c>
      <c r="AR151" s="17">
        <v>0</v>
      </c>
      <c r="AS151" s="17">
        <v>3</v>
      </c>
      <c r="AT151" s="17">
        <v>3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1</v>
      </c>
      <c r="BT151" s="17">
        <v>0</v>
      </c>
      <c r="BU151" s="17">
        <v>0</v>
      </c>
      <c r="BV151" s="17">
        <v>4</v>
      </c>
      <c r="BW151" s="17">
        <v>0</v>
      </c>
      <c r="BX151" s="17">
        <v>0</v>
      </c>
      <c r="BY151" s="17">
        <v>0</v>
      </c>
      <c r="BZ151" s="17">
        <v>1</v>
      </c>
      <c r="CA151" s="17">
        <v>3</v>
      </c>
      <c r="CB151" s="17">
        <v>0</v>
      </c>
      <c r="CC151" s="17">
        <v>3</v>
      </c>
      <c r="CD151" s="17">
        <v>5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9</v>
      </c>
      <c r="D152" s="17">
        <v>0</v>
      </c>
      <c r="E152" s="17">
        <v>9</v>
      </c>
      <c r="F152" s="17">
        <v>28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6</v>
      </c>
      <c r="X152" s="17">
        <v>0</v>
      </c>
      <c r="Y152" s="17">
        <v>3</v>
      </c>
      <c r="Z152" s="17">
        <v>13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1</v>
      </c>
      <c r="AQ152" s="17">
        <v>0</v>
      </c>
      <c r="AR152" s="17">
        <v>0</v>
      </c>
      <c r="AS152" s="17">
        <v>1</v>
      </c>
      <c r="AT152" s="17">
        <v>1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3</v>
      </c>
      <c r="CB152" s="17">
        <v>0</v>
      </c>
      <c r="CC152" s="17">
        <v>5</v>
      </c>
      <c r="CD152" s="17">
        <v>13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1</v>
      </c>
      <c r="D153" s="17">
        <v>0</v>
      </c>
      <c r="E153" s="17">
        <v>2</v>
      </c>
      <c r="F153" s="17">
        <v>2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1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1</v>
      </c>
      <c r="CB153" s="17">
        <v>0</v>
      </c>
      <c r="CC153" s="17">
        <v>1</v>
      </c>
      <c r="CD153" s="17">
        <v>2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2</v>
      </c>
      <c r="D154" s="17">
        <v>0</v>
      </c>
      <c r="E154" s="17">
        <v>0</v>
      </c>
      <c r="F154" s="17">
        <v>8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2</v>
      </c>
      <c r="X154" s="17">
        <v>0</v>
      </c>
      <c r="Y154" s="17">
        <v>0</v>
      </c>
      <c r="Z154" s="17">
        <v>8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6</v>
      </c>
      <c r="F155" s="17">
        <v>14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1</v>
      </c>
      <c r="U155" s="17">
        <v>0</v>
      </c>
      <c r="V155" s="17">
        <v>1</v>
      </c>
      <c r="W155" s="17">
        <v>1</v>
      </c>
      <c r="X155" s="17">
        <v>0</v>
      </c>
      <c r="Y155" s="17">
        <v>1</v>
      </c>
      <c r="Z155" s="17">
        <v>3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1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2</v>
      </c>
      <c r="BZ155" s="17">
        <v>1</v>
      </c>
      <c r="CA155" s="17">
        <v>0</v>
      </c>
      <c r="CB155" s="17">
        <v>0</v>
      </c>
      <c r="CC155" s="17">
        <v>2</v>
      </c>
      <c r="CD155" s="17">
        <v>9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18</v>
      </c>
      <c r="D156" s="17">
        <v>0</v>
      </c>
      <c r="E156" s="17">
        <v>24</v>
      </c>
      <c r="F156" s="17">
        <v>82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2</v>
      </c>
      <c r="W156" s="17">
        <v>3</v>
      </c>
      <c r="X156" s="17">
        <v>0</v>
      </c>
      <c r="Y156" s="17">
        <v>17</v>
      </c>
      <c r="Z156" s="17">
        <v>17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1</v>
      </c>
      <c r="AR156" s="17">
        <v>0</v>
      </c>
      <c r="AS156" s="17">
        <v>1</v>
      </c>
      <c r="AT156" s="17">
        <v>12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1</v>
      </c>
      <c r="BT156" s="17">
        <v>0</v>
      </c>
      <c r="BU156" s="17">
        <v>0</v>
      </c>
      <c r="BV156" s="17">
        <v>14</v>
      </c>
      <c r="BW156" s="17">
        <v>1</v>
      </c>
      <c r="BX156" s="17">
        <v>0</v>
      </c>
      <c r="BY156" s="17">
        <v>0</v>
      </c>
      <c r="BZ156" s="17">
        <v>13</v>
      </c>
      <c r="CA156" s="17">
        <v>12</v>
      </c>
      <c r="CB156" s="17">
        <v>0</v>
      </c>
      <c r="CC156" s="17">
        <v>6</v>
      </c>
      <c r="CD156" s="17">
        <v>24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21</v>
      </c>
      <c r="D157" s="17">
        <v>0</v>
      </c>
      <c r="E157" s="17">
        <v>11</v>
      </c>
      <c r="F157" s="17">
        <v>18</v>
      </c>
      <c r="G157" s="17">
        <v>0</v>
      </c>
      <c r="H157" s="17">
        <v>0</v>
      </c>
      <c r="I157" s="17">
        <v>0</v>
      </c>
      <c r="J157" s="17">
        <v>0</v>
      </c>
      <c r="K157" s="17">
        <v>1</v>
      </c>
      <c r="L157" s="17">
        <v>0</v>
      </c>
      <c r="M157" s="17">
        <v>0</v>
      </c>
      <c r="N157" s="17">
        <v>1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4</v>
      </c>
      <c r="X157" s="17">
        <v>0</v>
      </c>
      <c r="Y157" s="17">
        <v>3</v>
      </c>
      <c r="Z157" s="17">
        <v>6</v>
      </c>
      <c r="AA157" s="17">
        <v>0</v>
      </c>
      <c r="AB157" s="17">
        <v>0</v>
      </c>
      <c r="AC157" s="17">
        <v>0</v>
      </c>
      <c r="AD157" s="17">
        <v>0</v>
      </c>
      <c r="AE157" s="17">
        <v>1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5</v>
      </c>
      <c r="AR157" s="17">
        <v>0</v>
      </c>
      <c r="AS157" s="17">
        <v>4</v>
      </c>
      <c r="AT157" s="17">
        <v>1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1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2</v>
      </c>
      <c r="BW157" s="17">
        <v>0</v>
      </c>
      <c r="BX157" s="17">
        <v>0</v>
      </c>
      <c r="BY157" s="17">
        <v>0</v>
      </c>
      <c r="BZ157" s="17">
        <v>0</v>
      </c>
      <c r="CA157" s="17">
        <v>10</v>
      </c>
      <c r="CB157" s="17">
        <v>0</v>
      </c>
      <c r="CC157" s="17">
        <v>3</v>
      </c>
      <c r="CD157" s="17">
        <v>7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1</v>
      </c>
      <c r="D158" s="17">
        <v>0</v>
      </c>
      <c r="E158" s="17">
        <v>3</v>
      </c>
      <c r="F158" s="17">
        <v>6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1</v>
      </c>
      <c r="W158" s="17">
        <v>0</v>
      </c>
      <c r="X158" s="17">
        <v>0</v>
      </c>
      <c r="Y158" s="17">
        <v>1</v>
      </c>
      <c r="Z158" s="17">
        <v>1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1</v>
      </c>
      <c r="AR158" s="17">
        <v>0</v>
      </c>
      <c r="AS158" s="17">
        <v>0</v>
      </c>
      <c r="AT158" s="17">
        <v>1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1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1</v>
      </c>
      <c r="CD158" s="17">
        <v>2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20</v>
      </c>
      <c r="D159" s="17">
        <v>1</v>
      </c>
      <c r="E159" s="17">
        <v>31</v>
      </c>
      <c r="F159" s="17">
        <v>20</v>
      </c>
      <c r="G159" s="17">
        <v>0</v>
      </c>
      <c r="H159" s="17">
        <v>0</v>
      </c>
      <c r="I159" s="17">
        <v>0</v>
      </c>
      <c r="J159" s="17">
        <v>1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1</v>
      </c>
      <c r="T159" s="17">
        <v>0</v>
      </c>
      <c r="U159" s="17">
        <v>3</v>
      </c>
      <c r="V159" s="17">
        <v>0</v>
      </c>
      <c r="W159" s="17">
        <v>4</v>
      </c>
      <c r="X159" s="17">
        <v>0</v>
      </c>
      <c r="Y159" s="17">
        <v>7</v>
      </c>
      <c r="Z159" s="17">
        <v>7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8</v>
      </c>
      <c r="AR159" s="17">
        <v>0</v>
      </c>
      <c r="AS159" s="17">
        <v>12</v>
      </c>
      <c r="AT159" s="17">
        <v>2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1</v>
      </c>
      <c r="BL159" s="17">
        <v>0</v>
      </c>
      <c r="BM159" s="17">
        <v>0</v>
      </c>
      <c r="BN159" s="17">
        <v>1</v>
      </c>
      <c r="BO159" s="17">
        <v>0</v>
      </c>
      <c r="BP159" s="17">
        <v>0</v>
      </c>
      <c r="BQ159" s="17">
        <v>0</v>
      </c>
      <c r="BR159" s="17">
        <v>0</v>
      </c>
      <c r="BS159" s="17">
        <v>1</v>
      </c>
      <c r="BT159" s="17">
        <v>0</v>
      </c>
      <c r="BU159" s="17">
        <v>1</v>
      </c>
      <c r="BV159" s="17">
        <v>3</v>
      </c>
      <c r="BW159" s="17">
        <v>0</v>
      </c>
      <c r="BX159" s="17">
        <v>1</v>
      </c>
      <c r="BY159" s="17">
        <v>4</v>
      </c>
      <c r="BZ159" s="17">
        <v>1</v>
      </c>
      <c r="CA159" s="17">
        <v>5</v>
      </c>
      <c r="CB159" s="17">
        <v>0</v>
      </c>
      <c r="CC159" s="17">
        <v>4</v>
      </c>
      <c r="CD159" s="17">
        <v>5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1</v>
      </c>
      <c r="D160" s="17">
        <v>0</v>
      </c>
      <c r="E160" s="17">
        <v>1</v>
      </c>
      <c r="F160" s="17">
        <v>2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</v>
      </c>
      <c r="CB160" s="17">
        <v>0</v>
      </c>
      <c r="CC160" s="17">
        <v>1</v>
      </c>
      <c r="CD160" s="17">
        <v>2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4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1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2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5</v>
      </c>
      <c r="D162" s="17">
        <v>0</v>
      </c>
      <c r="E162" s="17">
        <v>6</v>
      </c>
      <c r="F162" s="17">
        <v>1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4</v>
      </c>
      <c r="X162" s="17">
        <v>0</v>
      </c>
      <c r="Y162" s="17">
        <v>4</v>
      </c>
      <c r="Z162" s="17">
        <v>1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1</v>
      </c>
      <c r="AR162" s="17">
        <v>0</v>
      </c>
      <c r="AS162" s="17">
        <v>2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0</v>
      </c>
      <c r="CC162" s="17">
        <v>0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2</v>
      </c>
      <c r="D163" s="17">
        <v>0</v>
      </c>
      <c r="E163" s="17">
        <v>2</v>
      </c>
      <c r="F163" s="17">
        <v>8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1</v>
      </c>
      <c r="Z163" s="17">
        <v>4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1</v>
      </c>
      <c r="CB163" s="17">
        <v>0</v>
      </c>
      <c r="CC163" s="17">
        <v>1</v>
      </c>
      <c r="CD163" s="17">
        <v>3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4</v>
      </c>
      <c r="D164" s="17">
        <v>0</v>
      </c>
      <c r="E164" s="17">
        <v>4</v>
      </c>
      <c r="F164" s="17">
        <v>13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1</v>
      </c>
      <c r="T164" s="17">
        <v>0</v>
      </c>
      <c r="U164" s="17">
        <v>1</v>
      </c>
      <c r="V164" s="17">
        <v>0</v>
      </c>
      <c r="W164" s="17">
        <v>2</v>
      </c>
      <c r="X164" s="17">
        <v>0</v>
      </c>
      <c r="Y164" s="17">
        <v>1</v>
      </c>
      <c r="Z164" s="17">
        <v>4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1</v>
      </c>
      <c r="AQ164" s="17">
        <v>0</v>
      </c>
      <c r="AR164" s="17">
        <v>0</v>
      </c>
      <c r="AS164" s="17">
        <v>0</v>
      </c>
      <c r="AT164" s="17">
        <v>3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4</v>
      </c>
      <c r="BW164" s="17">
        <v>1</v>
      </c>
      <c r="BX164" s="17">
        <v>0</v>
      </c>
      <c r="BY164" s="17">
        <v>2</v>
      </c>
      <c r="BZ164" s="17">
        <v>0</v>
      </c>
      <c r="CA164" s="17">
        <v>0</v>
      </c>
      <c r="CB164" s="17">
        <v>0</v>
      </c>
      <c r="CC164" s="17">
        <v>0</v>
      </c>
      <c r="CD164" s="17">
        <v>1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2</v>
      </c>
      <c r="D166" s="17">
        <v>0</v>
      </c>
      <c r="E166" s="17">
        <v>0</v>
      </c>
      <c r="F166" s="17">
        <v>8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1</v>
      </c>
      <c r="X166" s="17">
        <v>0</v>
      </c>
      <c r="Y166" s="17">
        <v>0</v>
      </c>
      <c r="Z166" s="17">
        <v>4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1</v>
      </c>
      <c r="AR166" s="17">
        <v>0</v>
      </c>
      <c r="AS166" s="17">
        <v>0</v>
      </c>
      <c r="AT166" s="17">
        <v>2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2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7</v>
      </c>
      <c r="D167" s="17">
        <v>0</v>
      </c>
      <c r="E167" s="17">
        <v>8</v>
      </c>
      <c r="F167" s="17">
        <v>28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3</v>
      </c>
      <c r="X167" s="17">
        <v>0</v>
      </c>
      <c r="Y167" s="17">
        <v>4</v>
      </c>
      <c r="Z167" s="17">
        <v>3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1</v>
      </c>
      <c r="AR167" s="17">
        <v>0</v>
      </c>
      <c r="AS167" s="17">
        <v>3</v>
      </c>
      <c r="AT167" s="17">
        <v>5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1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1</v>
      </c>
      <c r="BT167" s="17">
        <v>0</v>
      </c>
      <c r="BU167" s="17">
        <v>1</v>
      </c>
      <c r="BV167" s="17">
        <v>6</v>
      </c>
      <c r="BW167" s="17">
        <v>0</v>
      </c>
      <c r="BX167" s="17">
        <v>0</v>
      </c>
      <c r="BY167" s="17">
        <v>0</v>
      </c>
      <c r="BZ167" s="17">
        <v>0</v>
      </c>
      <c r="CA167" s="17">
        <v>2</v>
      </c>
      <c r="CB167" s="17">
        <v>0</v>
      </c>
      <c r="CC167" s="17">
        <v>0</v>
      </c>
      <c r="CD167" s="17">
        <v>13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12</v>
      </c>
      <c r="D169" s="17">
        <v>0</v>
      </c>
      <c r="E169" s="17">
        <v>15</v>
      </c>
      <c r="F169" s="17">
        <v>25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2</v>
      </c>
      <c r="V169" s="17">
        <v>1</v>
      </c>
      <c r="W169" s="17">
        <v>5</v>
      </c>
      <c r="X169" s="17">
        <v>0</v>
      </c>
      <c r="Y169" s="17">
        <v>4</v>
      </c>
      <c r="Z169" s="17">
        <v>8</v>
      </c>
      <c r="AA169" s="17">
        <v>1</v>
      </c>
      <c r="AB169" s="17">
        <v>0</v>
      </c>
      <c r="AC169" s="17">
        <v>0</v>
      </c>
      <c r="AD169" s="17">
        <v>1</v>
      </c>
      <c r="AE169" s="17">
        <v>1</v>
      </c>
      <c r="AF169" s="17">
        <v>0</v>
      </c>
      <c r="AG169" s="17">
        <v>0</v>
      </c>
      <c r="AH169" s="17">
        <v>2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2</v>
      </c>
      <c r="AU169" s="17">
        <v>0</v>
      </c>
      <c r="AV169" s="17">
        <v>0</v>
      </c>
      <c r="AW169" s="17">
        <v>0</v>
      </c>
      <c r="AX169" s="17">
        <v>0</v>
      </c>
      <c r="AY169" s="17">
        <v>1</v>
      </c>
      <c r="AZ169" s="17">
        <v>0</v>
      </c>
      <c r="BA169" s="17">
        <v>1</v>
      </c>
      <c r="BB169" s="17">
        <v>1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2</v>
      </c>
      <c r="BV169" s="17">
        <v>2</v>
      </c>
      <c r="BW169" s="17">
        <v>1</v>
      </c>
      <c r="BX169" s="17">
        <v>0</v>
      </c>
      <c r="BY169" s="17">
        <v>1</v>
      </c>
      <c r="BZ169" s="17">
        <v>2</v>
      </c>
      <c r="CA169" s="17">
        <v>2</v>
      </c>
      <c r="CB169" s="17">
        <v>0</v>
      </c>
      <c r="CC169" s="17">
        <v>5</v>
      </c>
      <c r="CD169" s="17">
        <v>6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2</v>
      </c>
      <c r="D170" s="17">
        <v>0</v>
      </c>
      <c r="E170" s="17">
        <v>4</v>
      </c>
      <c r="F170" s="17">
        <v>14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1</v>
      </c>
      <c r="V170" s="17">
        <v>0</v>
      </c>
      <c r="W170" s="17">
        <v>1</v>
      </c>
      <c r="X170" s="17">
        <v>0</v>
      </c>
      <c r="Y170" s="17">
        <v>1</v>
      </c>
      <c r="Z170" s="17">
        <v>10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1</v>
      </c>
      <c r="BX170" s="17">
        <v>0</v>
      </c>
      <c r="BY170" s="17">
        <v>1</v>
      </c>
      <c r="BZ170" s="17">
        <v>1</v>
      </c>
      <c r="CA170" s="17">
        <v>0</v>
      </c>
      <c r="CB170" s="17">
        <v>0</v>
      </c>
      <c r="CC170" s="17">
        <v>1</v>
      </c>
      <c r="CD170" s="17">
        <v>3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1</v>
      </c>
      <c r="D171" s="17">
        <v>0</v>
      </c>
      <c r="E171" s="17">
        <v>0</v>
      </c>
      <c r="F171" s="17">
        <v>14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4</v>
      </c>
      <c r="AA171" s="17">
        <v>0</v>
      </c>
      <c r="AB171" s="17">
        <v>0</v>
      </c>
      <c r="AC171" s="17">
        <v>0</v>
      </c>
      <c r="AD171" s="17">
        <v>1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1</v>
      </c>
      <c r="CA171" s="17">
        <v>1</v>
      </c>
      <c r="CB171" s="17">
        <v>0</v>
      </c>
      <c r="CC171" s="17">
        <v>0</v>
      </c>
      <c r="CD171" s="17">
        <v>8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1</v>
      </c>
      <c r="D172" s="17">
        <v>0</v>
      </c>
      <c r="E172" s="17">
        <v>0</v>
      </c>
      <c r="F172" s="17">
        <v>7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3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1</v>
      </c>
      <c r="CB172" s="17">
        <v>0</v>
      </c>
      <c r="CC172" s="17">
        <v>0</v>
      </c>
      <c r="CD172" s="17">
        <v>4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1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1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2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1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11</v>
      </c>
      <c r="D177" s="17">
        <v>0</v>
      </c>
      <c r="E177" s="17">
        <v>13</v>
      </c>
      <c r="F177" s="17">
        <v>67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1</v>
      </c>
      <c r="W177" s="17">
        <v>5</v>
      </c>
      <c r="X177" s="17">
        <v>0</v>
      </c>
      <c r="Y177" s="17">
        <v>5</v>
      </c>
      <c r="Z177" s="17">
        <v>40</v>
      </c>
      <c r="AA177" s="17">
        <v>0</v>
      </c>
      <c r="AB177" s="17">
        <v>0</v>
      </c>
      <c r="AC177" s="17">
        <v>0</v>
      </c>
      <c r="AD177" s="17">
        <v>0</v>
      </c>
      <c r="AE177" s="17">
        <v>1</v>
      </c>
      <c r="AF177" s="17">
        <v>0</v>
      </c>
      <c r="AG177" s="17">
        <v>0</v>
      </c>
      <c r="AH177" s="17">
        <v>1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2</v>
      </c>
      <c r="AR177" s="17">
        <v>0</v>
      </c>
      <c r="AS177" s="17">
        <v>3</v>
      </c>
      <c r="AT177" s="17">
        <v>7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3</v>
      </c>
      <c r="BV177" s="17">
        <v>6</v>
      </c>
      <c r="BW177" s="17">
        <v>1</v>
      </c>
      <c r="BX177" s="17">
        <v>0</v>
      </c>
      <c r="BY177" s="17">
        <v>0</v>
      </c>
      <c r="BZ177" s="17">
        <v>1</v>
      </c>
      <c r="CA177" s="17">
        <v>2</v>
      </c>
      <c r="CB177" s="17">
        <v>0</v>
      </c>
      <c r="CC177" s="17">
        <v>2</v>
      </c>
      <c r="CD177" s="17">
        <v>9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1</v>
      </c>
      <c r="D178" s="17">
        <v>0</v>
      </c>
      <c r="E178" s="17">
        <v>1</v>
      </c>
      <c r="F178" s="17">
        <v>1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1</v>
      </c>
      <c r="CB178" s="17">
        <v>0</v>
      </c>
      <c r="CC178" s="17">
        <v>1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19</v>
      </c>
      <c r="D179" s="17">
        <v>1</v>
      </c>
      <c r="E179" s="17">
        <v>16</v>
      </c>
      <c r="F179" s="17">
        <v>42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1</v>
      </c>
      <c r="U179" s="17">
        <v>0</v>
      </c>
      <c r="V179" s="17">
        <v>1</v>
      </c>
      <c r="W179" s="17">
        <v>4</v>
      </c>
      <c r="X179" s="17">
        <v>0</v>
      </c>
      <c r="Y179" s="17">
        <v>3</v>
      </c>
      <c r="Z179" s="17">
        <v>9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6</v>
      </c>
      <c r="AR179" s="17">
        <v>0</v>
      </c>
      <c r="AS179" s="17">
        <v>4</v>
      </c>
      <c r="AT179" s="17">
        <v>14</v>
      </c>
      <c r="AU179" s="17">
        <v>0</v>
      </c>
      <c r="AV179" s="17">
        <v>0</v>
      </c>
      <c r="AW179" s="17">
        <v>0</v>
      </c>
      <c r="AX179" s="17">
        <v>0</v>
      </c>
      <c r="AY179" s="17">
        <v>2</v>
      </c>
      <c r="AZ179" s="17">
        <v>0</v>
      </c>
      <c r="BA179" s="17">
        <v>1</v>
      </c>
      <c r="BB179" s="17">
        <v>1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3</v>
      </c>
      <c r="BT179" s="17">
        <v>0</v>
      </c>
      <c r="BU179" s="17">
        <v>2</v>
      </c>
      <c r="BV179" s="17">
        <v>8</v>
      </c>
      <c r="BW179" s="17">
        <v>0</v>
      </c>
      <c r="BX179" s="17">
        <v>0</v>
      </c>
      <c r="BY179" s="17">
        <v>0</v>
      </c>
      <c r="BZ179" s="17">
        <v>0</v>
      </c>
      <c r="CA179" s="17">
        <v>4</v>
      </c>
      <c r="CB179" s="17">
        <v>0</v>
      </c>
      <c r="CC179" s="17">
        <v>6</v>
      </c>
      <c r="CD179" s="17">
        <v>9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1</v>
      </c>
      <c r="D180" s="17">
        <v>0</v>
      </c>
      <c r="E180" s="17">
        <v>0</v>
      </c>
      <c r="F180" s="17">
        <v>8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3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1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1</v>
      </c>
      <c r="BW180" s="17">
        <v>0</v>
      </c>
      <c r="BX180" s="17">
        <v>0</v>
      </c>
      <c r="BY180" s="17">
        <v>0</v>
      </c>
      <c r="BZ180" s="17">
        <v>0</v>
      </c>
      <c r="CA180" s="17">
        <v>1</v>
      </c>
      <c r="CB180" s="17">
        <v>0</v>
      </c>
      <c r="CC180" s="17">
        <v>0</v>
      </c>
      <c r="CD180" s="17">
        <v>3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1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0</v>
      </c>
      <c r="D182" s="17">
        <v>1</v>
      </c>
      <c r="E182" s="17">
        <v>2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1</v>
      </c>
      <c r="U182" s="17">
        <v>1</v>
      </c>
      <c r="V182" s="17">
        <v>0</v>
      </c>
      <c r="W182" s="17">
        <v>0</v>
      </c>
      <c r="X182" s="17">
        <v>0</v>
      </c>
      <c r="Y182" s="17">
        <v>1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7</v>
      </c>
      <c r="D183" s="17">
        <v>0</v>
      </c>
      <c r="E183" s="17">
        <v>7</v>
      </c>
      <c r="F183" s="17">
        <v>11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2</v>
      </c>
      <c r="X183" s="17">
        <v>0</v>
      </c>
      <c r="Y183" s="17">
        <v>6</v>
      </c>
      <c r="Z183" s="17">
        <v>2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1</v>
      </c>
      <c r="AR183" s="17">
        <v>0</v>
      </c>
      <c r="AS183" s="17">
        <v>0</v>
      </c>
      <c r="AT183" s="17">
        <v>1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1</v>
      </c>
      <c r="BX183" s="17">
        <v>0</v>
      </c>
      <c r="BY183" s="17">
        <v>1</v>
      </c>
      <c r="BZ183" s="17">
        <v>0</v>
      </c>
      <c r="CA183" s="17">
        <v>3</v>
      </c>
      <c r="CB183" s="17">
        <v>0</v>
      </c>
      <c r="CC183" s="17">
        <v>0</v>
      </c>
      <c r="CD183" s="17">
        <v>8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1</v>
      </c>
      <c r="F184" s="17">
        <v>2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1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1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1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0</v>
      </c>
      <c r="F185" s="17">
        <v>4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1</v>
      </c>
      <c r="X185" s="17">
        <v>0</v>
      </c>
      <c r="Y185" s="17">
        <v>0</v>
      </c>
      <c r="Z185" s="17">
        <v>3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1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17</v>
      </c>
      <c r="D186" s="17">
        <v>0</v>
      </c>
      <c r="E186" s="17">
        <v>6</v>
      </c>
      <c r="F186" s="17">
        <v>25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11</v>
      </c>
      <c r="X186" s="17">
        <v>0</v>
      </c>
      <c r="Y186" s="17">
        <v>3</v>
      </c>
      <c r="Z186" s="17">
        <v>16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1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2</v>
      </c>
      <c r="AR186" s="17">
        <v>0</v>
      </c>
      <c r="AS186" s="17">
        <v>2</v>
      </c>
      <c r="AT186" s="17">
        <v>2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2</v>
      </c>
      <c r="BT186" s="17">
        <v>0</v>
      </c>
      <c r="BU186" s="17">
        <v>0</v>
      </c>
      <c r="BV186" s="17">
        <v>5</v>
      </c>
      <c r="BW186" s="17">
        <v>2</v>
      </c>
      <c r="BX186" s="17">
        <v>0</v>
      </c>
      <c r="BY186" s="17">
        <v>0</v>
      </c>
      <c r="BZ186" s="17">
        <v>2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1</v>
      </c>
      <c r="D189" s="17">
        <v>0</v>
      </c>
      <c r="E189" s="17">
        <v>3</v>
      </c>
      <c r="F189" s="17">
        <v>2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1</v>
      </c>
      <c r="W189" s="17">
        <v>1</v>
      </c>
      <c r="X189" s="17">
        <v>0</v>
      </c>
      <c r="Y189" s="17">
        <v>1</v>
      </c>
      <c r="Z189" s="17">
        <v>1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2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1</v>
      </c>
      <c r="F190" s="17">
        <v>1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1</v>
      </c>
      <c r="X190" s="17">
        <v>0</v>
      </c>
      <c r="Y190" s="17">
        <v>1</v>
      </c>
      <c r="Z190" s="17">
        <v>1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4</v>
      </c>
      <c r="D191" s="17">
        <v>0</v>
      </c>
      <c r="E191" s="17">
        <v>0</v>
      </c>
      <c r="F191" s="17">
        <v>13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4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0</v>
      </c>
      <c r="AT191" s="17">
        <v>5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3</v>
      </c>
      <c r="CB191" s="17">
        <v>0</v>
      </c>
      <c r="CC191" s="17">
        <v>0</v>
      </c>
      <c r="CD191" s="17">
        <v>4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1</v>
      </c>
      <c r="D192" s="17">
        <v>0</v>
      </c>
      <c r="E192" s="17">
        <v>1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1</v>
      </c>
      <c r="CB192" s="17">
        <v>0</v>
      </c>
      <c r="CC192" s="17">
        <v>1</v>
      </c>
      <c r="CD192" s="17">
        <v>2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4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3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1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1</v>
      </c>
      <c r="D194" s="17">
        <v>0</v>
      </c>
      <c r="E194" s="17">
        <v>2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1</v>
      </c>
      <c r="BX194" s="17">
        <v>0</v>
      </c>
      <c r="BY194" s="17">
        <v>2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1</v>
      </c>
      <c r="D195" s="17">
        <v>0</v>
      </c>
      <c r="E195" s="17">
        <v>1</v>
      </c>
      <c r="F195" s="17">
        <v>3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3</v>
      </c>
      <c r="AU195" s="17">
        <v>0</v>
      </c>
      <c r="AV195" s="17">
        <v>0</v>
      </c>
      <c r="AW195" s="17">
        <v>0</v>
      </c>
      <c r="AX195" s="17">
        <v>0</v>
      </c>
      <c r="AY195" s="17">
        <v>1</v>
      </c>
      <c r="AZ195" s="17">
        <v>0</v>
      </c>
      <c r="BA195" s="17">
        <v>1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3</v>
      </c>
      <c r="D197" s="17">
        <v>0</v>
      </c>
      <c r="E197" s="17">
        <v>2</v>
      </c>
      <c r="F197" s="17">
        <v>11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1</v>
      </c>
      <c r="X197" s="17">
        <v>0</v>
      </c>
      <c r="Y197" s="17">
        <v>0</v>
      </c>
      <c r="Z197" s="17">
        <v>3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2</v>
      </c>
      <c r="CB197" s="17">
        <v>0</v>
      </c>
      <c r="CC197" s="17">
        <v>2</v>
      </c>
      <c r="CD197" s="17">
        <v>7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30</v>
      </c>
      <c r="D198" s="17">
        <v>0</v>
      </c>
      <c r="E198" s="17">
        <v>23</v>
      </c>
      <c r="F198" s="17">
        <v>66</v>
      </c>
      <c r="G198" s="17">
        <v>0</v>
      </c>
      <c r="H198" s="17">
        <v>0</v>
      </c>
      <c r="I198" s="17">
        <v>0</v>
      </c>
      <c r="J198" s="17">
        <v>1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4</v>
      </c>
      <c r="T198" s="17">
        <v>0</v>
      </c>
      <c r="U198" s="17">
        <v>1</v>
      </c>
      <c r="V198" s="17">
        <v>3</v>
      </c>
      <c r="W198" s="17">
        <v>10</v>
      </c>
      <c r="X198" s="17">
        <v>0</v>
      </c>
      <c r="Y198" s="17">
        <v>7</v>
      </c>
      <c r="Z198" s="17">
        <v>20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5</v>
      </c>
      <c r="AR198" s="17">
        <v>0</v>
      </c>
      <c r="AS198" s="17">
        <v>3</v>
      </c>
      <c r="AT198" s="17">
        <v>9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1</v>
      </c>
      <c r="BB198" s="17">
        <v>5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1</v>
      </c>
      <c r="BT198" s="17">
        <v>0</v>
      </c>
      <c r="BU198" s="17">
        <v>4</v>
      </c>
      <c r="BV198" s="17">
        <v>10</v>
      </c>
      <c r="BW198" s="17">
        <v>3</v>
      </c>
      <c r="BX198" s="17">
        <v>0</v>
      </c>
      <c r="BY198" s="17">
        <v>2</v>
      </c>
      <c r="BZ198" s="17">
        <v>1</v>
      </c>
      <c r="CA198" s="17">
        <v>7</v>
      </c>
      <c r="CB198" s="17">
        <v>0</v>
      </c>
      <c r="CC198" s="17">
        <v>5</v>
      </c>
      <c r="CD198" s="17">
        <v>17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5</v>
      </c>
      <c r="D199" s="17">
        <v>0</v>
      </c>
      <c r="E199" s="17">
        <v>8</v>
      </c>
      <c r="F199" s="17">
        <v>8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3</v>
      </c>
      <c r="X199" s="17">
        <v>0</v>
      </c>
      <c r="Y199" s="17">
        <v>1</v>
      </c>
      <c r="Z199" s="17">
        <v>4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2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1</v>
      </c>
      <c r="BW199" s="17">
        <v>1</v>
      </c>
      <c r="BX199" s="17">
        <v>0</v>
      </c>
      <c r="BY199" s="17">
        <v>0</v>
      </c>
      <c r="BZ199" s="17">
        <v>1</v>
      </c>
      <c r="CA199" s="17">
        <v>1</v>
      </c>
      <c r="CB199" s="17">
        <v>0</v>
      </c>
      <c r="CC199" s="17">
        <v>5</v>
      </c>
      <c r="CD199" s="17">
        <v>2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2</v>
      </c>
      <c r="D202" s="17">
        <v>0</v>
      </c>
      <c r="E202" s="17">
        <v>0</v>
      </c>
      <c r="F202" s="17">
        <v>13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1</v>
      </c>
      <c r="W202" s="17">
        <v>0</v>
      </c>
      <c r="X202" s="17">
        <v>0</v>
      </c>
      <c r="Y202" s="17">
        <v>0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1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1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1</v>
      </c>
      <c r="CA202" s="17">
        <v>2</v>
      </c>
      <c r="CB202" s="17">
        <v>0</v>
      </c>
      <c r="CC202" s="17">
        <v>0</v>
      </c>
      <c r="CD202" s="17">
        <v>6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1</v>
      </c>
      <c r="D203" s="17">
        <v>0</v>
      </c>
      <c r="E203" s="17">
        <v>0</v>
      </c>
      <c r="F203" s="17">
        <v>5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1</v>
      </c>
      <c r="T203" s="17">
        <v>0</v>
      </c>
      <c r="U203" s="17">
        <v>0</v>
      </c>
      <c r="V203" s="17">
        <v>1</v>
      </c>
      <c r="W203" s="17">
        <v>0</v>
      </c>
      <c r="X203" s="17">
        <v>0</v>
      </c>
      <c r="Y203" s="17">
        <v>0</v>
      </c>
      <c r="Z203" s="17">
        <v>3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1</v>
      </c>
      <c r="D204" s="17">
        <v>0</v>
      </c>
      <c r="E204" s="17">
        <v>1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1</v>
      </c>
      <c r="BX204" s="17">
        <v>0</v>
      </c>
      <c r="BY204" s="17">
        <v>1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2</v>
      </c>
      <c r="D205" s="17">
        <v>1</v>
      </c>
      <c r="E205" s="17">
        <v>1</v>
      </c>
      <c r="F205" s="17">
        <v>2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1</v>
      </c>
      <c r="T205" s="17">
        <v>0</v>
      </c>
      <c r="U205" s="17">
        <v>1</v>
      </c>
      <c r="V205" s="17">
        <v>0</v>
      </c>
      <c r="W205" s="17">
        <v>0</v>
      </c>
      <c r="X205" s="17">
        <v>1</v>
      </c>
      <c r="Y205" s="17">
        <v>0</v>
      </c>
      <c r="Z205" s="17">
        <v>1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1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16</v>
      </c>
      <c r="D206" s="17">
        <v>0</v>
      </c>
      <c r="E206" s="17">
        <v>21</v>
      </c>
      <c r="F206" s="17">
        <v>47</v>
      </c>
      <c r="G206" s="17">
        <v>0</v>
      </c>
      <c r="H206" s="17">
        <v>0</v>
      </c>
      <c r="I206" s="17">
        <v>0</v>
      </c>
      <c r="J206" s="17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1</v>
      </c>
      <c r="X206" s="17">
        <v>0</v>
      </c>
      <c r="Y206" s="17">
        <v>5</v>
      </c>
      <c r="Z206" s="17">
        <v>10</v>
      </c>
      <c r="AA206" s="17">
        <v>0</v>
      </c>
      <c r="AB206" s="17">
        <v>0</v>
      </c>
      <c r="AC206" s="17">
        <v>0</v>
      </c>
      <c r="AD206" s="17">
        <v>0</v>
      </c>
      <c r="AE206" s="17">
        <v>1</v>
      </c>
      <c r="AF206" s="17">
        <v>0</v>
      </c>
      <c r="AG206" s="17">
        <v>0</v>
      </c>
      <c r="AH206" s="17">
        <v>1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3</v>
      </c>
      <c r="AR206" s="17">
        <v>0</v>
      </c>
      <c r="AS206" s="17">
        <v>4</v>
      </c>
      <c r="AT206" s="17">
        <v>10</v>
      </c>
      <c r="AU206" s="17">
        <v>4</v>
      </c>
      <c r="AV206" s="17">
        <v>0</v>
      </c>
      <c r="AW206" s="17">
        <v>0</v>
      </c>
      <c r="AX206" s="17">
        <v>4</v>
      </c>
      <c r="AY206" s="17">
        <v>0</v>
      </c>
      <c r="AZ206" s="17">
        <v>0</v>
      </c>
      <c r="BA206" s="17">
        <v>1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2</v>
      </c>
      <c r="BT206" s="17">
        <v>0</v>
      </c>
      <c r="BU206" s="17">
        <v>2</v>
      </c>
      <c r="BV206" s="17">
        <v>7</v>
      </c>
      <c r="BW206" s="17">
        <v>1</v>
      </c>
      <c r="BX206" s="17">
        <v>0</v>
      </c>
      <c r="BY206" s="17">
        <v>0</v>
      </c>
      <c r="BZ206" s="17">
        <v>1</v>
      </c>
      <c r="CA206" s="17">
        <v>4</v>
      </c>
      <c r="CB206" s="17">
        <v>0</v>
      </c>
      <c r="CC206" s="17">
        <v>9</v>
      </c>
      <c r="CD206" s="17">
        <v>12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2</v>
      </c>
      <c r="D208" s="17">
        <v>0</v>
      </c>
      <c r="E208" s="17">
        <v>5</v>
      </c>
      <c r="F208" s="17">
        <v>7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1</v>
      </c>
      <c r="X208" s="17">
        <v>0</v>
      </c>
      <c r="Y208" s="17">
        <v>1</v>
      </c>
      <c r="Z208" s="17">
        <v>4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2</v>
      </c>
      <c r="AT208" s="17">
        <v>1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1</v>
      </c>
      <c r="CB208" s="17">
        <v>0</v>
      </c>
      <c r="CC208" s="17">
        <v>2</v>
      </c>
      <c r="CD208" s="17">
        <v>2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2</v>
      </c>
      <c r="D209" s="17">
        <v>0</v>
      </c>
      <c r="E209" s="17">
        <v>3</v>
      </c>
      <c r="F209" s="17">
        <v>14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2</v>
      </c>
      <c r="X209" s="17">
        <v>0</v>
      </c>
      <c r="Y209" s="17">
        <v>1</v>
      </c>
      <c r="Z209" s="17">
        <v>8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2</v>
      </c>
      <c r="CD209" s="17">
        <v>6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2</v>
      </c>
      <c r="D210" s="17">
        <v>0</v>
      </c>
      <c r="E210" s="17">
        <v>1</v>
      </c>
      <c r="F210" s="17">
        <v>4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2</v>
      </c>
      <c r="X210" s="17">
        <v>0</v>
      </c>
      <c r="Y210" s="17">
        <v>1</v>
      </c>
      <c r="Z210" s="17">
        <v>4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2</v>
      </c>
      <c r="D211" s="17">
        <v>0</v>
      </c>
      <c r="E211" s="17">
        <v>1</v>
      </c>
      <c r="F211" s="17">
        <v>7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1</v>
      </c>
      <c r="X211" s="17">
        <v>0</v>
      </c>
      <c r="Y211" s="17">
        <v>0</v>
      </c>
      <c r="Z211" s="17">
        <v>5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1</v>
      </c>
      <c r="CB211" s="17">
        <v>0</v>
      </c>
      <c r="CC211" s="17">
        <v>1</v>
      </c>
      <c r="CD211" s="17">
        <v>2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1</v>
      </c>
      <c r="D212" s="17">
        <v>0</v>
      </c>
      <c r="E212" s="17">
        <v>3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1</v>
      </c>
      <c r="X212" s="17">
        <v>0</v>
      </c>
      <c r="Y212" s="17">
        <v>1</v>
      </c>
      <c r="Z212" s="17">
        <v>1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2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14</v>
      </c>
      <c r="D213" s="17">
        <v>0</v>
      </c>
      <c r="E213" s="17">
        <v>3</v>
      </c>
      <c r="F213" s="17">
        <v>13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1</v>
      </c>
      <c r="W213" s="17">
        <v>7</v>
      </c>
      <c r="X213" s="17">
        <v>0</v>
      </c>
      <c r="Y213" s="17">
        <v>0</v>
      </c>
      <c r="Z213" s="17">
        <v>8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1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4</v>
      </c>
      <c r="CB213" s="17">
        <v>0</v>
      </c>
      <c r="CC213" s="17">
        <v>2</v>
      </c>
      <c r="CD213" s="17">
        <v>3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7</v>
      </c>
      <c r="D214" s="17">
        <v>0</v>
      </c>
      <c r="E214" s="17">
        <v>6</v>
      </c>
      <c r="F214" s="17">
        <v>70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4</v>
      </c>
      <c r="W214" s="17">
        <v>2</v>
      </c>
      <c r="X214" s="17">
        <v>0</v>
      </c>
      <c r="Y214" s="17">
        <v>3</v>
      </c>
      <c r="Z214" s="17">
        <v>18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4</v>
      </c>
      <c r="AR214" s="17">
        <v>0</v>
      </c>
      <c r="AS214" s="17">
        <v>0</v>
      </c>
      <c r="AT214" s="17">
        <v>20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v>3</v>
      </c>
      <c r="BW214" s="17">
        <v>1</v>
      </c>
      <c r="BX214" s="17">
        <v>0</v>
      </c>
      <c r="BY214" s="17">
        <v>1</v>
      </c>
      <c r="BZ214" s="17">
        <v>0</v>
      </c>
      <c r="CA214" s="17">
        <v>0</v>
      </c>
      <c r="CB214" s="17">
        <v>0</v>
      </c>
      <c r="CC214" s="17">
        <v>2</v>
      </c>
      <c r="CD214" s="17">
        <v>24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3</v>
      </c>
      <c r="D215" s="17">
        <v>0</v>
      </c>
      <c r="E215" s="17">
        <v>4</v>
      </c>
      <c r="F215" s="17">
        <v>6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1</v>
      </c>
      <c r="X215" s="17">
        <v>0</v>
      </c>
      <c r="Y215" s="17">
        <v>3</v>
      </c>
      <c r="Z215" s="17">
        <v>2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1</v>
      </c>
      <c r="AP215" s="17">
        <v>0</v>
      </c>
      <c r="AQ215" s="17">
        <v>0</v>
      </c>
      <c r="AR215" s="17">
        <v>0</v>
      </c>
      <c r="AS215" s="17">
        <v>0</v>
      </c>
      <c r="AT215" s="17">
        <v>2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2</v>
      </c>
      <c r="CB215" s="17">
        <v>0</v>
      </c>
      <c r="CC215" s="17">
        <v>0</v>
      </c>
      <c r="CD215" s="17">
        <v>2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1</v>
      </c>
      <c r="D216" s="17">
        <v>0</v>
      </c>
      <c r="E216" s="17">
        <v>2</v>
      </c>
      <c r="F216" s="17">
        <v>4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1</v>
      </c>
      <c r="X216" s="17">
        <v>0</v>
      </c>
      <c r="Y216" s="17">
        <v>1</v>
      </c>
      <c r="Z216" s="17">
        <v>2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1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2</v>
      </c>
      <c r="CA216" s="17">
        <v>0</v>
      </c>
      <c r="CB216" s="17">
        <v>0</v>
      </c>
      <c r="CC216" s="17">
        <v>0</v>
      </c>
      <c r="CD216" s="17">
        <v>0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5</v>
      </c>
      <c r="D217" s="17">
        <v>0</v>
      </c>
      <c r="E217" s="17">
        <v>5</v>
      </c>
      <c r="F217" s="17">
        <v>21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4</v>
      </c>
      <c r="X217" s="17">
        <v>0</v>
      </c>
      <c r="Y217" s="17">
        <v>1</v>
      </c>
      <c r="Z217" s="17">
        <v>14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1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2</v>
      </c>
      <c r="BZ217" s="17">
        <v>0</v>
      </c>
      <c r="CA217" s="17">
        <v>1</v>
      </c>
      <c r="CB217" s="17">
        <v>0</v>
      </c>
      <c r="CC217" s="17">
        <v>2</v>
      </c>
      <c r="CD217" s="17">
        <v>6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6</v>
      </c>
      <c r="D219" s="17">
        <v>0</v>
      </c>
      <c r="E219" s="17">
        <v>2</v>
      </c>
      <c r="F219" s="17">
        <v>16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3</v>
      </c>
      <c r="X219" s="17">
        <v>0</v>
      </c>
      <c r="Y219" s="17">
        <v>0</v>
      </c>
      <c r="Z219" s="17">
        <v>3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1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0</v>
      </c>
      <c r="BZ219" s="17">
        <v>2</v>
      </c>
      <c r="CA219" s="17">
        <v>3</v>
      </c>
      <c r="CB219" s="17">
        <v>0</v>
      </c>
      <c r="CC219" s="17">
        <v>2</v>
      </c>
      <c r="CD219" s="17">
        <v>6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9</v>
      </c>
      <c r="D220" s="17">
        <v>3</v>
      </c>
      <c r="E220" s="17">
        <v>15</v>
      </c>
      <c r="F220" s="17">
        <v>31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2</v>
      </c>
      <c r="U220" s="17">
        <v>1</v>
      </c>
      <c r="V220" s="17">
        <v>2</v>
      </c>
      <c r="W220" s="17">
        <v>6</v>
      </c>
      <c r="X220" s="17">
        <v>0</v>
      </c>
      <c r="Y220" s="17">
        <v>5</v>
      </c>
      <c r="Z220" s="17">
        <v>14</v>
      </c>
      <c r="AA220" s="17">
        <v>0</v>
      </c>
      <c r="AB220" s="17">
        <v>0</v>
      </c>
      <c r="AC220" s="17">
        <v>0</v>
      </c>
      <c r="AD220" s="17">
        <v>0</v>
      </c>
      <c r="AE220" s="17">
        <v>1</v>
      </c>
      <c r="AF220" s="17">
        <v>0</v>
      </c>
      <c r="AG220" s="17">
        <v>0</v>
      </c>
      <c r="AH220" s="17">
        <v>2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1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1</v>
      </c>
      <c r="BY220" s="17">
        <v>0</v>
      </c>
      <c r="BZ220" s="17">
        <v>1</v>
      </c>
      <c r="CA220" s="17">
        <v>2</v>
      </c>
      <c r="CB220" s="17">
        <v>0</v>
      </c>
      <c r="CC220" s="17">
        <v>8</v>
      </c>
      <c r="CD220" s="17">
        <v>12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1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1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1</v>
      </c>
      <c r="D222" s="17">
        <v>0</v>
      </c>
      <c r="E222" s="17">
        <v>0</v>
      </c>
      <c r="F222" s="17">
        <v>3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1</v>
      </c>
      <c r="X222" s="17">
        <v>0</v>
      </c>
      <c r="Y222" s="17">
        <v>0</v>
      </c>
      <c r="Z222" s="17">
        <v>3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0</v>
      </c>
      <c r="CB222" s="17">
        <v>0</v>
      </c>
      <c r="CC222" s="17">
        <v>0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2</v>
      </c>
      <c r="D223" s="17">
        <v>0</v>
      </c>
      <c r="E223" s="17">
        <v>0</v>
      </c>
      <c r="F223" s="17">
        <v>10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2</v>
      </c>
      <c r="X223" s="17">
        <v>0</v>
      </c>
      <c r="Y223" s="17">
        <v>0</v>
      </c>
      <c r="Z223" s="17">
        <v>2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8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1</v>
      </c>
      <c r="D224" s="17">
        <v>0</v>
      </c>
      <c r="E224" s="17">
        <v>3</v>
      </c>
      <c r="F224" s="17">
        <v>11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1</v>
      </c>
      <c r="V224" s="17">
        <v>0</v>
      </c>
      <c r="W224" s="17">
        <v>1</v>
      </c>
      <c r="X224" s="17">
        <v>0</v>
      </c>
      <c r="Y224" s="17">
        <v>1</v>
      </c>
      <c r="Z224" s="17">
        <v>8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1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1</v>
      </c>
      <c r="CD224" s="17">
        <v>2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1</v>
      </c>
      <c r="D225" s="17">
        <v>1</v>
      </c>
      <c r="E225" s="17">
        <v>2</v>
      </c>
      <c r="F225" s="17">
        <v>18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0</v>
      </c>
      <c r="V225" s="17">
        <v>2</v>
      </c>
      <c r="W225" s="17">
        <v>0</v>
      </c>
      <c r="X225" s="17">
        <v>0</v>
      </c>
      <c r="Y225" s="17">
        <v>2</v>
      </c>
      <c r="Z225" s="17">
        <v>1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1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0</v>
      </c>
      <c r="CB225" s="17">
        <v>0</v>
      </c>
      <c r="CC225" s="17">
        <v>0</v>
      </c>
      <c r="CD225" s="17">
        <v>13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2</v>
      </c>
      <c r="D226" s="17">
        <v>0</v>
      </c>
      <c r="E226" s="17">
        <v>0</v>
      </c>
      <c r="F226" s="17">
        <v>15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12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2</v>
      </c>
      <c r="CB226" s="17">
        <v>0</v>
      </c>
      <c r="CC226" s="17">
        <v>0</v>
      </c>
      <c r="CD226" s="17">
        <v>3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18</v>
      </c>
      <c r="D227" s="17">
        <v>0</v>
      </c>
      <c r="E227" s="17">
        <v>17</v>
      </c>
      <c r="F227" s="17">
        <v>87</v>
      </c>
      <c r="G227" s="17">
        <v>0</v>
      </c>
      <c r="H227" s="17">
        <v>0</v>
      </c>
      <c r="I227" s="17">
        <v>0</v>
      </c>
      <c r="J227" s="17">
        <v>1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1</v>
      </c>
      <c r="T227" s="17">
        <v>0</v>
      </c>
      <c r="U227" s="17">
        <v>1</v>
      </c>
      <c r="V227" s="17">
        <v>1</v>
      </c>
      <c r="W227" s="17">
        <v>8</v>
      </c>
      <c r="X227" s="17">
        <v>0</v>
      </c>
      <c r="Y227" s="17">
        <v>9</v>
      </c>
      <c r="Z227" s="17">
        <v>38</v>
      </c>
      <c r="AA227" s="17">
        <v>0</v>
      </c>
      <c r="AB227" s="17">
        <v>0</v>
      </c>
      <c r="AC227" s="17">
        <v>0</v>
      </c>
      <c r="AD227" s="17">
        <v>0</v>
      </c>
      <c r="AE227" s="17">
        <v>1</v>
      </c>
      <c r="AF227" s="17">
        <v>0</v>
      </c>
      <c r="AG227" s="17">
        <v>0</v>
      </c>
      <c r="AH227" s="17">
        <v>1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4</v>
      </c>
      <c r="AR227" s="17">
        <v>0</v>
      </c>
      <c r="AS227" s="17">
        <v>4</v>
      </c>
      <c r="AT227" s="17">
        <v>14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1</v>
      </c>
      <c r="BV227" s="17">
        <v>0</v>
      </c>
      <c r="BW227" s="17">
        <v>0</v>
      </c>
      <c r="BX227" s="17">
        <v>0</v>
      </c>
      <c r="BY227" s="17">
        <v>1</v>
      </c>
      <c r="BZ227" s="17">
        <v>0</v>
      </c>
      <c r="CA227" s="17">
        <v>4</v>
      </c>
      <c r="CB227" s="17">
        <v>0</v>
      </c>
      <c r="CC227" s="17">
        <v>1</v>
      </c>
      <c r="CD227" s="17">
        <v>32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3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2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0</v>
      </c>
      <c r="CD228" s="17">
        <v>1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4</v>
      </c>
      <c r="D229" s="17">
        <v>0</v>
      </c>
      <c r="E229" s="17">
        <v>0</v>
      </c>
      <c r="F229" s="17">
        <v>4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3</v>
      </c>
      <c r="X229" s="17">
        <v>0</v>
      </c>
      <c r="Y229" s="17">
        <v>0</v>
      </c>
      <c r="Z229" s="17">
        <v>3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1</v>
      </c>
      <c r="CB229" s="17">
        <v>0</v>
      </c>
      <c r="CC229" s="17">
        <v>0</v>
      </c>
      <c r="CD229" s="17">
        <v>1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2</v>
      </c>
      <c r="D230" s="17">
        <v>0</v>
      </c>
      <c r="E230" s="17">
        <v>5</v>
      </c>
      <c r="F230" s="17">
        <v>16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4</v>
      </c>
      <c r="Z230" s="17">
        <v>9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1</v>
      </c>
      <c r="AT230" s="17">
        <v>1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2</v>
      </c>
      <c r="BW230" s="17">
        <v>0</v>
      </c>
      <c r="BX230" s="17">
        <v>0</v>
      </c>
      <c r="BY230" s="17">
        <v>0</v>
      </c>
      <c r="BZ230" s="17">
        <v>0</v>
      </c>
      <c r="CA230" s="17">
        <v>2</v>
      </c>
      <c r="CB230" s="17">
        <v>0</v>
      </c>
      <c r="CC230" s="17">
        <v>0</v>
      </c>
      <c r="CD230" s="17">
        <v>4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5</v>
      </c>
      <c r="D231" s="17">
        <v>0</v>
      </c>
      <c r="E231" s="17">
        <v>5</v>
      </c>
      <c r="F231" s="17">
        <v>35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2</v>
      </c>
      <c r="X231" s="17">
        <v>0</v>
      </c>
      <c r="Y231" s="17">
        <v>2</v>
      </c>
      <c r="Z231" s="17">
        <v>12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1</v>
      </c>
      <c r="AR231" s="17">
        <v>0</v>
      </c>
      <c r="AS231" s="17">
        <v>1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2</v>
      </c>
      <c r="CB231" s="17">
        <v>0</v>
      </c>
      <c r="CC231" s="17">
        <v>2</v>
      </c>
      <c r="CD231" s="17">
        <v>14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18</v>
      </c>
      <c r="D232" s="17">
        <v>0</v>
      </c>
      <c r="E232" s="17">
        <v>23</v>
      </c>
      <c r="F232" s="17">
        <v>197</v>
      </c>
      <c r="G232" s="17">
        <v>0</v>
      </c>
      <c r="H232" s="17">
        <v>0</v>
      </c>
      <c r="I232" s="17">
        <v>0</v>
      </c>
      <c r="J232" s="17">
        <v>1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4</v>
      </c>
      <c r="V232" s="17">
        <v>1</v>
      </c>
      <c r="W232" s="17">
        <v>5</v>
      </c>
      <c r="X232" s="17">
        <v>0</v>
      </c>
      <c r="Y232" s="17">
        <v>3</v>
      </c>
      <c r="Z232" s="17">
        <v>42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2</v>
      </c>
      <c r="AN232" s="17">
        <v>0</v>
      </c>
      <c r="AO232" s="17">
        <v>2</v>
      </c>
      <c r="AP232" s="17">
        <v>1</v>
      </c>
      <c r="AQ232" s="17">
        <v>1</v>
      </c>
      <c r="AR232" s="17">
        <v>0</v>
      </c>
      <c r="AS232" s="17">
        <v>5</v>
      </c>
      <c r="AT232" s="17">
        <v>52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13</v>
      </c>
      <c r="BS232" s="17">
        <v>1</v>
      </c>
      <c r="BT232" s="17">
        <v>0</v>
      </c>
      <c r="BU232" s="17">
        <v>0</v>
      </c>
      <c r="BV232" s="17">
        <v>16</v>
      </c>
      <c r="BW232" s="17">
        <v>3</v>
      </c>
      <c r="BX232" s="17">
        <v>0</v>
      </c>
      <c r="BY232" s="17">
        <v>2</v>
      </c>
      <c r="BZ232" s="17">
        <v>6</v>
      </c>
      <c r="CA232" s="17">
        <v>6</v>
      </c>
      <c r="CB232" s="17">
        <v>0</v>
      </c>
      <c r="CC232" s="17">
        <v>7</v>
      </c>
      <c r="CD232" s="17">
        <v>65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12</v>
      </c>
      <c r="D233" s="17">
        <v>0</v>
      </c>
      <c r="E233" s="17">
        <v>11</v>
      </c>
      <c r="F233" s="17">
        <v>65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6</v>
      </c>
      <c r="X233" s="17">
        <v>0</v>
      </c>
      <c r="Y233" s="17">
        <v>5</v>
      </c>
      <c r="Z233" s="17">
        <v>27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2</v>
      </c>
      <c r="AQ233" s="17">
        <v>1</v>
      </c>
      <c r="AR233" s="17">
        <v>0</v>
      </c>
      <c r="AS233" s="17">
        <v>1</v>
      </c>
      <c r="AT233" s="17">
        <v>5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4</v>
      </c>
      <c r="CA233" s="17">
        <v>5</v>
      </c>
      <c r="CB233" s="17">
        <v>0</v>
      </c>
      <c r="CC233" s="17">
        <v>5</v>
      </c>
      <c r="CD233" s="17">
        <v>27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10</v>
      </c>
      <c r="D234" s="17">
        <v>0</v>
      </c>
      <c r="E234" s="17">
        <v>9</v>
      </c>
      <c r="F234" s="17">
        <v>81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4</v>
      </c>
      <c r="X234" s="17">
        <v>0</v>
      </c>
      <c r="Y234" s="17">
        <v>3</v>
      </c>
      <c r="Z234" s="17">
        <v>33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4</v>
      </c>
      <c r="AR234" s="17">
        <v>0</v>
      </c>
      <c r="AS234" s="17">
        <v>5</v>
      </c>
      <c r="AT234" s="17">
        <v>2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2</v>
      </c>
      <c r="CB234" s="17">
        <v>0</v>
      </c>
      <c r="CC234" s="17">
        <v>1</v>
      </c>
      <c r="CD234" s="17">
        <v>46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3</v>
      </c>
      <c r="D235" s="17">
        <v>0</v>
      </c>
      <c r="E235" s="17">
        <v>3</v>
      </c>
      <c r="F235" s="17">
        <v>27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3</v>
      </c>
      <c r="X235" s="17">
        <v>0</v>
      </c>
      <c r="Y235" s="17">
        <v>3</v>
      </c>
      <c r="Z235" s="17">
        <v>18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9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1</v>
      </c>
      <c r="D236" s="17">
        <v>0</v>
      </c>
      <c r="E236" s="17">
        <v>2</v>
      </c>
      <c r="F236" s="17">
        <v>2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1</v>
      </c>
      <c r="X236" s="17">
        <v>0</v>
      </c>
      <c r="Y236" s="17">
        <v>2</v>
      </c>
      <c r="Z236" s="17">
        <v>2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4</v>
      </c>
      <c r="D237" s="17">
        <v>0</v>
      </c>
      <c r="E237" s="17">
        <v>2</v>
      </c>
      <c r="F237" s="17">
        <v>29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</v>
      </c>
      <c r="T237" s="17">
        <v>0</v>
      </c>
      <c r="U237" s="17">
        <v>1</v>
      </c>
      <c r="V237" s="17">
        <v>2</v>
      </c>
      <c r="W237" s="17">
        <v>0</v>
      </c>
      <c r="X237" s="17">
        <v>0</v>
      </c>
      <c r="Y237" s="17">
        <v>1</v>
      </c>
      <c r="Z237" s="17">
        <v>13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1</v>
      </c>
      <c r="AN237" s="17">
        <v>0</v>
      </c>
      <c r="AO237" s="17">
        <v>0</v>
      </c>
      <c r="AP237" s="17">
        <v>2</v>
      </c>
      <c r="AQ237" s="17">
        <v>1</v>
      </c>
      <c r="AR237" s="17">
        <v>0</v>
      </c>
      <c r="AS237" s="17">
        <v>0</v>
      </c>
      <c r="AT237" s="17">
        <v>8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1</v>
      </c>
      <c r="BW237" s="17">
        <v>0</v>
      </c>
      <c r="BX237" s="17">
        <v>0</v>
      </c>
      <c r="BY237" s="17">
        <v>0</v>
      </c>
      <c r="BZ237" s="17">
        <v>0</v>
      </c>
      <c r="CA237" s="17">
        <v>1</v>
      </c>
      <c r="CB237" s="17">
        <v>0</v>
      </c>
      <c r="CC237" s="17">
        <v>0</v>
      </c>
      <c r="CD237" s="17">
        <v>3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33</v>
      </c>
      <c r="D238" s="17">
        <v>1</v>
      </c>
      <c r="E238" s="17">
        <v>21</v>
      </c>
      <c r="F238" s="17">
        <v>58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3</v>
      </c>
      <c r="T238" s="17">
        <v>1</v>
      </c>
      <c r="U238" s="17">
        <v>4</v>
      </c>
      <c r="V238" s="17">
        <v>0</v>
      </c>
      <c r="W238" s="17">
        <v>6</v>
      </c>
      <c r="X238" s="17">
        <v>0</v>
      </c>
      <c r="Y238" s="17">
        <v>5</v>
      </c>
      <c r="Z238" s="17">
        <v>22</v>
      </c>
      <c r="AA238" s="17">
        <v>0</v>
      </c>
      <c r="AB238" s="17">
        <v>0</v>
      </c>
      <c r="AC238" s="17">
        <v>0</v>
      </c>
      <c r="AD238" s="17">
        <v>0</v>
      </c>
      <c r="AE238" s="17">
        <v>1</v>
      </c>
      <c r="AF238" s="17">
        <v>0</v>
      </c>
      <c r="AG238" s="17">
        <v>1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6</v>
      </c>
      <c r="AR238" s="17">
        <v>0</v>
      </c>
      <c r="AS238" s="17">
        <v>4</v>
      </c>
      <c r="AT238" s="17">
        <v>8</v>
      </c>
      <c r="AU238" s="17">
        <v>0</v>
      </c>
      <c r="AV238" s="17">
        <v>0</v>
      </c>
      <c r="AW238" s="17">
        <v>0</v>
      </c>
      <c r="AX238" s="17">
        <v>0</v>
      </c>
      <c r="AY238" s="17">
        <v>5</v>
      </c>
      <c r="AZ238" s="17">
        <v>0</v>
      </c>
      <c r="BA238" s="17">
        <v>0</v>
      </c>
      <c r="BB238" s="17">
        <v>6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1</v>
      </c>
      <c r="BL238" s="17">
        <v>0</v>
      </c>
      <c r="BM238" s="17">
        <v>1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1</v>
      </c>
      <c r="BV238" s="17">
        <v>0</v>
      </c>
      <c r="BW238" s="17">
        <v>0</v>
      </c>
      <c r="BX238" s="17">
        <v>0</v>
      </c>
      <c r="BY238" s="17">
        <v>0</v>
      </c>
      <c r="BZ238" s="17">
        <v>1</v>
      </c>
      <c r="CA238" s="17">
        <v>11</v>
      </c>
      <c r="CB238" s="17">
        <v>0</v>
      </c>
      <c r="CC238" s="17">
        <v>5</v>
      </c>
      <c r="CD238" s="17">
        <v>20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28</v>
      </c>
      <c r="D239" s="17">
        <v>0</v>
      </c>
      <c r="E239" s="17">
        <v>8</v>
      </c>
      <c r="F239" s="17">
        <v>59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1</v>
      </c>
      <c r="T239" s="17">
        <v>0</v>
      </c>
      <c r="U239" s="17">
        <v>0</v>
      </c>
      <c r="V239" s="17">
        <v>1</v>
      </c>
      <c r="W239" s="17">
        <v>9</v>
      </c>
      <c r="X239" s="17">
        <v>0</v>
      </c>
      <c r="Y239" s="17">
        <v>2</v>
      </c>
      <c r="Z239" s="17">
        <v>21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5</v>
      </c>
      <c r="AR239" s="17">
        <v>0</v>
      </c>
      <c r="AS239" s="17">
        <v>4</v>
      </c>
      <c r="AT239" s="17">
        <v>8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1</v>
      </c>
      <c r="BX239" s="17">
        <v>0</v>
      </c>
      <c r="BY239" s="17">
        <v>0</v>
      </c>
      <c r="BZ239" s="17">
        <v>1</v>
      </c>
      <c r="CA239" s="17">
        <v>12</v>
      </c>
      <c r="CB239" s="17">
        <v>0</v>
      </c>
      <c r="CC239" s="17">
        <v>2</v>
      </c>
      <c r="CD239" s="17">
        <v>28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15</v>
      </c>
      <c r="D240" s="17">
        <v>0</v>
      </c>
      <c r="E240" s="17">
        <v>14</v>
      </c>
      <c r="F240" s="17">
        <v>52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1</v>
      </c>
      <c r="T240" s="17">
        <v>0</v>
      </c>
      <c r="U240" s="17">
        <v>1</v>
      </c>
      <c r="V240" s="17">
        <v>2</v>
      </c>
      <c r="W240" s="17">
        <v>7</v>
      </c>
      <c r="X240" s="17">
        <v>0</v>
      </c>
      <c r="Y240" s="17">
        <v>9</v>
      </c>
      <c r="Z240" s="17">
        <v>24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2</v>
      </c>
      <c r="AH240" s="17">
        <v>1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1</v>
      </c>
      <c r="AR240" s="17">
        <v>0</v>
      </c>
      <c r="AS240" s="17">
        <v>0</v>
      </c>
      <c r="AT240" s="17">
        <v>5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 s="17">
        <v>1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0</v>
      </c>
      <c r="CA240" s="17">
        <v>6</v>
      </c>
      <c r="CB240" s="17">
        <v>0</v>
      </c>
      <c r="CC240" s="17">
        <v>2</v>
      </c>
      <c r="CD240" s="17">
        <v>19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9</v>
      </c>
      <c r="D241" s="17">
        <v>0</v>
      </c>
      <c r="E241" s="17">
        <v>12</v>
      </c>
      <c r="F241" s="17">
        <v>35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6</v>
      </c>
      <c r="X241" s="17">
        <v>0</v>
      </c>
      <c r="Y241" s="17">
        <v>9</v>
      </c>
      <c r="Z241" s="17">
        <v>16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1</v>
      </c>
      <c r="AR241" s="17">
        <v>0</v>
      </c>
      <c r="AS241" s="17">
        <v>1</v>
      </c>
      <c r="AT241" s="17">
        <v>6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1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2</v>
      </c>
      <c r="CB241" s="17">
        <v>0</v>
      </c>
      <c r="CC241" s="17">
        <v>2</v>
      </c>
      <c r="CD241" s="17">
        <v>11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8</v>
      </c>
      <c r="D242" s="17">
        <v>0</v>
      </c>
      <c r="E242" s="17">
        <v>14</v>
      </c>
      <c r="F242" s="17">
        <v>39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1</v>
      </c>
      <c r="T242" s="17">
        <v>0</v>
      </c>
      <c r="U242" s="17">
        <v>0</v>
      </c>
      <c r="V242" s="17">
        <v>1</v>
      </c>
      <c r="W242" s="17">
        <v>1</v>
      </c>
      <c r="X242" s="17">
        <v>0</v>
      </c>
      <c r="Y242" s="17">
        <v>6</v>
      </c>
      <c r="Z242" s="17">
        <v>16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1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2</v>
      </c>
      <c r="AR242" s="17">
        <v>0</v>
      </c>
      <c r="AS242" s="17">
        <v>1</v>
      </c>
      <c r="AT242" s="17">
        <v>11</v>
      </c>
      <c r="AU242" s="17">
        <v>0</v>
      </c>
      <c r="AV242" s="17">
        <v>0</v>
      </c>
      <c r="AW242" s="17">
        <v>0</v>
      </c>
      <c r="AX242" s="17">
        <v>0</v>
      </c>
      <c r="AY242" s="17">
        <v>2</v>
      </c>
      <c r="AZ242" s="17">
        <v>0</v>
      </c>
      <c r="BA242" s="17">
        <v>2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1</v>
      </c>
      <c r="BX242" s="17">
        <v>0</v>
      </c>
      <c r="BY242" s="17">
        <v>0</v>
      </c>
      <c r="BZ242" s="17">
        <v>2</v>
      </c>
      <c r="CA242" s="17">
        <v>1</v>
      </c>
      <c r="CB242" s="17">
        <v>0</v>
      </c>
      <c r="CC242" s="17">
        <v>4</v>
      </c>
      <c r="CD242" s="17">
        <v>9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9</v>
      </c>
      <c r="D243" s="17">
        <v>0</v>
      </c>
      <c r="E243" s="17">
        <v>5</v>
      </c>
      <c r="F243" s="17">
        <v>37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2</v>
      </c>
      <c r="T243" s="17">
        <v>0</v>
      </c>
      <c r="U243" s="17">
        <v>2</v>
      </c>
      <c r="V243" s="17">
        <v>1</v>
      </c>
      <c r="W243" s="17">
        <v>0</v>
      </c>
      <c r="X243" s="17">
        <v>0</v>
      </c>
      <c r="Y243" s="17">
        <v>0</v>
      </c>
      <c r="Z243" s="17">
        <v>10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1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1</v>
      </c>
      <c r="AQ243" s="17">
        <v>3</v>
      </c>
      <c r="AR243" s="17">
        <v>0</v>
      </c>
      <c r="AS243" s="17">
        <v>0</v>
      </c>
      <c r="AT243" s="17">
        <v>8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4</v>
      </c>
      <c r="CB243" s="17">
        <v>0</v>
      </c>
      <c r="CC243" s="17">
        <v>3</v>
      </c>
      <c r="CD243" s="17">
        <v>16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6</v>
      </c>
      <c r="D244" s="17">
        <v>0</v>
      </c>
      <c r="E244" s="17">
        <v>0</v>
      </c>
      <c r="F244" s="17">
        <v>14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1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3</v>
      </c>
      <c r="AR244" s="17">
        <v>0</v>
      </c>
      <c r="AS244" s="17">
        <v>0</v>
      </c>
      <c r="AT244" s="17">
        <v>7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1</v>
      </c>
      <c r="BX244" s="17">
        <v>0</v>
      </c>
      <c r="BY244" s="17">
        <v>0</v>
      </c>
      <c r="BZ244" s="17">
        <v>1</v>
      </c>
      <c r="CA244" s="17">
        <v>2</v>
      </c>
      <c r="CB244" s="17">
        <v>0</v>
      </c>
      <c r="CC244" s="17">
        <v>0</v>
      </c>
      <c r="CD244" s="17">
        <v>4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9</v>
      </c>
      <c r="D245" s="17">
        <v>0</v>
      </c>
      <c r="E245" s="17">
        <v>4</v>
      </c>
      <c r="F245" s="17">
        <v>66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1</v>
      </c>
      <c r="W245" s="17">
        <v>4</v>
      </c>
      <c r="X245" s="17">
        <v>0</v>
      </c>
      <c r="Y245" s="17">
        <v>0</v>
      </c>
      <c r="Z245" s="17">
        <v>29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2</v>
      </c>
      <c r="AR245" s="17">
        <v>0</v>
      </c>
      <c r="AS245" s="17">
        <v>0</v>
      </c>
      <c r="AT245" s="17">
        <v>13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1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3</v>
      </c>
      <c r="CB245" s="17">
        <v>0</v>
      </c>
      <c r="CC245" s="17">
        <v>3</v>
      </c>
      <c r="CD245" s="17">
        <v>23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20</v>
      </c>
      <c r="D246" s="17">
        <v>0</v>
      </c>
      <c r="E246" s="17">
        <v>16</v>
      </c>
      <c r="F246" s="17">
        <v>50</v>
      </c>
      <c r="G246" s="17">
        <v>0</v>
      </c>
      <c r="H246" s="17">
        <v>0</v>
      </c>
      <c r="I246" s="17">
        <v>0</v>
      </c>
      <c r="J246" s="17">
        <v>0</v>
      </c>
      <c r="K246" s="17">
        <v>2</v>
      </c>
      <c r="L246" s="17">
        <v>0</v>
      </c>
      <c r="M246" s="17">
        <v>1</v>
      </c>
      <c r="N246" s="17">
        <v>1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5</v>
      </c>
      <c r="X246" s="17">
        <v>0</v>
      </c>
      <c r="Y246" s="17">
        <v>7</v>
      </c>
      <c r="Z246" s="17">
        <v>15</v>
      </c>
      <c r="AA246" s="17">
        <v>1</v>
      </c>
      <c r="AB246" s="17">
        <v>0</v>
      </c>
      <c r="AC246" s="17">
        <v>1</v>
      </c>
      <c r="AD246" s="17">
        <v>0</v>
      </c>
      <c r="AE246" s="17">
        <v>0</v>
      </c>
      <c r="AF246" s="17">
        <v>0</v>
      </c>
      <c r="AG246" s="17">
        <v>1</v>
      </c>
      <c r="AH246" s="17">
        <v>3</v>
      </c>
      <c r="AI246" s="17">
        <v>0</v>
      </c>
      <c r="AJ246" s="17">
        <v>0</v>
      </c>
      <c r="AK246" s="17">
        <v>0</v>
      </c>
      <c r="AL246" s="17">
        <v>0</v>
      </c>
      <c r="AM246" s="17">
        <v>1</v>
      </c>
      <c r="AN246" s="17">
        <v>0</v>
      </c>
      <c r="AO246" s="17">
        <v>0</v>
      </c>
      <c r="AP246" s="17">
        <v>1</v>
      </c>
      <c r="AQ246" s="17">
        <v>2</v>
      </c>
      <c r="AR246" s="17">
        <v>0</v>
      </c>
      <c r="AS246" s="17">
        <v>0</v>
      </c>
      <c r="AT246" s="17">
        <v>6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1</v>
      </c>
      <c r="BX246" s="17">
        <v>0</v>
      </c>
      <c r="BY246" s="17">
        <v>1</v>
      </c>
      <c r="BZ246" s="17">
        <v>4</v>
      </c>
      <c r="CA246" s="17">
        <v>8</v>
      </c>
      <c r="CB246" s="17">
        <v>0</v>
      </c>
      <c r="CC246" s="17">
        <v>5</v>
      </c>
      <c r="CD246" s="17">
        <v>20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118</v>
      </c>
      <c r="D247" s="17">
        <v>0</v>
      </c>
      <c r="E247" s="17">
        <v>113</v>
      </c>
      <c r="F247" s="17">
        <v>278</v>
      </c>
      <c r="G247" s="17">
        <v>1</v>
      </c>
      <c r="H247" s="17">
        <v>0</v>
      </c>
      <c r="I247" s="17">
        <v>1</v>
      </c>
      <c r="J247" s="17">
        <v>5</v>
      </c>
      <c r="K247" s="17">
        <v>1</v>
      </c>
      <c r="L247" s="17">
        <v>0</v>
      </c>
      <c r="M247" s="17">
        <v>1</v>
      </c>
      <c r="N247" s="17">
        <v>1</v>
      </c>
      <c r="O247" s="17">
        <v>0</v>
      </c>
      <c r="P247" s="17">
        <v>0</v>
      </c>
      <c r="Q247" s="17">
        <v>0</v>
      </c>
      <c r="R247" s="17">
        <v>0</v>
      </c>
      <c r="S247" s="17">
        <v>10</v>
      </c>
      <c r="T247" s="17">
        <v>0</v>
      </c>
      <c r="U247" s="17">
        <v>6</v>
      </c>
      <c r="V247" s="17">
        <v>7</v>
      </c>
      <c r="W247" s="17">
        <v>41</v>
      </c>
      <c r="X247" s="17">
        <v>0</v>
      </c>
      <c r="Y247" s="17">
        <v>34</v>
      </c>
      <c r="Z247" s="17">
        <v>110</v>
      </c>
      <c r="AA247" s="17">
        <v>0</v>
      </c>
      <c r="AB247" s="17">
        <v>0</v>
      </c>
      <c r="AC247" s="17">
        <v>0</v>
      </c>
      <c r="AD247" s="17">
        <v>0</v>
      </c>
      <c r="AE247" s="17">
        <v>1</v>
      </c>
      <c r="AF247" s="17">
        <v>0</v>
      </c>
      <c r="AG247" s="17">
        <v>1</v>
      </c>
      <c r="AH247" s="17">
        <v>3</v>
      </c>
      <c r="AI247" s="17">
        <v>0</v>
      </c>
      <c r="AJ247" s="17">
        <v>0</v>
      </c>
      <c r="AK247" s="17">
        <v>0</v>
      </c>
      <c r="AL247" s="17">
        <v>0</v>
      </c>
      <c r="AM247" s="17">
        <v>2</v>
      </c>
      <c r="AN247" s="17">
        <v>0</v>
      </c>
      <c r="AO247" s="17">
        <v>2</v>
      </c>
      <c r="AP247" s="17">
        <v>0</v>
      </c>
      <c r="AQ247" s="17">
        <v>20</v>
      </c>
      <c r="AR247" s="17">
        <v>0</v>
      </c>
      <c r="AS247" s="17">
        <v>24</v>
      </c>
      <c r="AT247" s="17">
        <v>32</v>
      </c>
      <c r="AU247" s="17">
        <v>0</v>
      </c>
      <c r="AV247" s="17">
        <v>0</v>
      </c>
      <c r="AW247" s="17">
        <v>0</v>
      </c>
      <c r="AX247" s="17">
        <v>0</v>
      </c>
      <c r="AY247" s="17">
        <v>12</v>
      </c>
      <c r="AZ247" s="17">
        <v>0</v>
      </c>
      <c r="BA247" s="17">
        <v>6</v>
      </c>
      <c r="BB247" s="17">
        <v>19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2</v>
      </c>
      <c r="BL247" s="17">
        <v>0</v>
      </c>
      <c r="BM247" s="17">
        <v>1</v>
      </c>
      <c r="BN247" s="17">
        <v>3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5</v>
      </c>
      <c r="BW247" s="17">
        <v>5</v>
      </c>
      <c r="BX247" s="17">
        <v>0</v>
      </c>
      <c r="BY247" s="17">
        <v>8</v>
      </c>
      <c r="BZ247" s="17">
        <v>2</v>
      </c>
      <c r="CA247" s="17">
        <v>23</v>
      </c>
      <c r="CB247" s="17">
        <v>0</v>
      </c>
      <c r="CC247" s="17">
        <v>28</v>
      </c>
      <c r="CD247" s="17">
        <v>91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1</v>
      </c>
      <c r="CL247" s="17">
        <v>0</v>
      </c>
    </row>
    <row r="248" spans="2:90" ht="20.100000000000001" customHeight="1" thickBot="1" x14ac:dyDescent="0.25">
      <c r="B248" s="4" t="s">
        <v>438</v>
      </c>
      <c r="C248" s="17">
        <v>8</v>
      </c>
      <c r="D248" s="17">
        <v>0</v>
      </c>
      <c r="E248" s="17">
        <v>3</v>
      </c>
      <c r="F248" s="17">
        <v>29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1</v>
      </c>
      <c r="W248" s="17">
        <v>1</v>
      </c>
      <c r="X248" s="17">
        <v>0</v>
      </c>
      <c r="Y248" s="17">
        <v>0</v>
      </c>
      <c r="Z248" s="17">
        <v>9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1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1</v>
      </c>
      <c r="AN248" s="17">
        <v>0</v>
      </c>
      <c r="AO248" s="17">
        <v>0</v>
      </c>
      <c r="AP248" s="17">
        <v>1</v>
      </c>
      <c r="AQ248" s="17">
        <v>2</v>
      </c>
      <c r="AR248" s="17">
        <v>0</v>
      </c>
      <c r="AS248" s="17">
        <v>0</v>
      </c>
      <c r="AT248" s="17">
        <v>4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1</v>
      </c>
      <c r="BZ248" s="17">
        <v>0</v>
      </c>
      <c r="CA248" s="17">
        <v>4</v>
      </c>
      <c r="CB248" s="17">
        <v>0</v>
      </c>
      <c r="CC248" s="17">
        <v>1</v>
      </c>
      <c r="CD248" s="17">
        <v>14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20</v>
      </c>
      <c r="D249" s="17">
        <v>1</v>
      </c>
      <c r="E249" s="17">
        <v>22</v>
      </c>
      <c r="F249" s="17">
        <v>56</v>
      </c>
      <c r="G249" s="17">
        <v>0</v>
      </c>
      <c r="H249" s="17">
        <v>0</v>
      </c>
      <c r="I249" s="17">
        <v>0</v>
      </c>
      <c r="J249" s="17">
        <v>2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2</v>
      </c>
      <c r="V249" s="17">
        <v>0</v>
      </c>
      <c r="W249" s="17">
        <v>5</v>
      </c>
      <c r="X249" s="17">
        <v>0</v>
      </c>
      <c r="Y249" s="17">
        <v>4</v>
      </c>
      <c r="Z249" s="17">
        <v>23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1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1</v>
      </c>
      <c r="AO249" s="17">
        <v>1</v>
      </c>
      <c r="AP249" s="17">
        <v>0</v>
      </c>
      <c r="AQ249" s="17">
        <v>6</v>
      </c>
      <c r="AR249" s="17">
        <v>0</v>
      </c>
      <c r="AS249" s="17">
        <v>6</v>
      </c>
      <c r="AT249" s="17">
        <v>7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2</v>
      </c>
      <c r="BZ249" s="17">
        <v>0</v>
      </c>
      <c r="CA249" s="17">
        <v>9</v>
      </c>
      <c r="CB249" s="17">
        <v>0</v>
      </c>
      <c r="CC249" s="17">
        <v>7</v>
      </c>
      <c r="CD249" s="17">
        <v>23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0</v>
      </c>
    </row>
    <row r="250" spans="2:90" ht="20.100000000000001" customHeight="1" thickBot="1" x14ac:dyDescent="0.25">
      <c r="B250" s="4" t="s">
        <v>440</v>
      </c>
      <c r="C250" s="17">
        <v>12</v>
      </c>
      <c r="D250" s="17">
        <v>0</v>
      </c>
      <c r="E250" s="17">
        <v>3</v>
      </c>
      <c r="F250" s="17">
        <v>40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5</v>
      </c>
      <c r="X250" s="17">
        <v>0</v>
      </c>
      <c r="Y250" s="17">
        <v>0</v>
      </c>
      <c r="Z250" s="17">
        <v>20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7</v>
      </c>
      <c r="CB250" s="17">
        <v>0</v>
      </c>
      <c r="CC250" s="17">
        <v>3</v>
      </c>
      <c r="CD250" s="17">
        <v>19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16</v>
      </c>
      <c r="D251" s="17">
        <v>1</v>
      </c>
      <c r="E251" s="17">
        <v>19</v>
      </c>
      <c r="F251" s="17">
        <v>44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1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1</v>
      </c>
      <c r="U251" s="17">
        <v>1</v>
      </c>
      <c r="V251" s="17">
        <v>0</v>
      </c>
      <c r="W251" s="17">
        <v>8</v>
      </c>
      <c r="X251" s="17">
        <v>0</v>
      </c>
      <c r="Y251" s="17">
        <v>5</v>
      </c>
      <c r="Z251" s="17">
        <v>17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1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2</v>
      </c>
      <c r="AR251" s="17">
        <v>0</v>
      </c>
      <c r="AS251" s="17">
        <v>6</v>
      </c>
      <c r="AT251" s="17">
        <v>4</v>
      </c>
      <c r="AU251" s="17">
        <v>0</v>
      </c>
      <c r="AV251" s="17">
        <v>0</v>
      </c>
      <c r="AW251" s="17">
        <v>0</v>
      </c>
      <c r="AX251" s="17">
        <v>0</v>
      </c>
      <c r="AY251" s="17">
        <v>4</v>
      </c>
      <c r="AZ251" s="17">
        <v>0</v>
      </c>
      <c r="BA251" s="17">
        <v>5</v>
      </c>
      <c r="BB251" s="17">
        <v>10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0</v>
      </c>
      <c r="BZ251" s="17">
        <v>0</v>
      </c>
      <c r="CA251" s="17">
        <v>2</v>
      </c>
      <c r="CB251" s="17">
        <v>0</v>
      </c>
      <c r="CC251" s="17">
        <v>1</v>
      </c>
      <c r="CD251" s="17">
        <v>12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14</v>
      </c>
      <c r="D252" s="17">
        <v>0</v>
      </c>
      <c r="E252" s="17">
        <v>15</v>
      </c>
      <c r="F252" s="17">
        <v>44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1</v>
      </c>
      <c r="V252" s="17">
        <v>0</v>
      </c>
      <c r="W252" s="17">
        <v>1</v>
      </c>
      <c r="X252" s="17">
        <v>0</v>
      </c>
      <c r="Y252" s="17">
        <v>2</v>
      </c>
      <c r="Z252" s="17">
        <v>19</v>
      </c>
      <c r="AA252" s="17">
        <v>0</v>
      </c>
      <c r="AB252" s="17">
        <v>0</v>
      </c>
      <c r="AC252" s="17">
        <v>1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1</v>
      </c>
      <c r="AN252" s="17">
        <v>0</v>
      </c>
      <c r="AO252" s="17">
        <v>0</v>
      </c>
      <c r="AP252" s="17">
        <v>3</v>
      </c>
      <c r="AQ252" s="17">
        <v>3</v>
      </c>
      <c r="AR252" s="17">
        <v>0</v>
      </c>
      <c r="AS252" s="17">
        <v>1</v>
      </c>
      <c r="AT252" s="17">
        <v>5</v>
      </c>
      <c r="AU252" s="17">
        <v>0</v>
      </c>
      <c r="AV252" s="17">
        <v>0</v>
      </c>
      <c r="AW252" s="17">
        <v>0</v>
      </c>
      <c r="AX252" s="17">
        <v>0</v>
      </c>
      <c r="AY252" s="17">
        <v>1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1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1</v>
      </c>
      <c r="BV252" s="17">
        <v>1</v>
      </c>
      <c r="BW252" s="17">
        <v>1</v>
      </c>
      <c r="BX252" s="17">
        <v>0</v>
      </c>
      <c r="BY252" s="17">
        <v>1</v>
      </c>
      <c r="BZ252" s="17">
        <v>2</v>
      </c>
      <c r="CA252" s="17">
        <v>7</v>
      </c>
      <c r="CB252" s="17">
        <v>0</v>
      </c>
      <c r="CC252" s="17">
        <v>8</v>
      </c>
      <c r="CD252" s="17">
        <v>12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26</v>
      </c>
      <c r="D253" s="17">
        <v>0</v>
      </c>
      <c r="E253" s="17">
        <v>29</v>
      </c>
      <c r="F253" s="17">
        <v>104</v>
      </c>
      <c r="G253" s="17">
        <v>1</v>
      </c>
      <c r="H253" s="17">
        <v>0</v>
      </c>
      <c r="I253" s="17">
        <v>1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3</v>
      </c>
      <c r="T253" s="17">
        <v>0</v>
      </c>
      <c r="U253" s="17">
        <v>3</v>
      </c>
      <c r="V253" s="17">
        <v>0</v>
      </c>
      <c r="W253" s="17">
        <v>10</v>
      </c>
      <c r="X253" s="17">
        <v>0</v>
      </c>
      <c r="Y253" s="17">
        <v>10</v>
      </c>
      <c r="Z253" s="17">
        <v>37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5</v>
      </c>
      <c r="AR253" s="17">
        <v>0</v>
      </c>
      <c r="AS253" s="17">
        <v>6</v>
      </c>
      <c r="AT253" s="17">
        <v>13</v>
      </c>
      <c r="AU253" s="17">
        <v>0</v>
      </c>
      <c r="AV253" s="17">
        <v>0</v>
      </c>
      <c r="AW253" s="17">
        <v>0</v>
      </c>
      <c r="AX253" s="17">
        <v>0</v>
      </c>
      <c r="AY253" s="17">
        <v>1</v>
      </c>
      <c r="AZ253" s="17">
        <v>0</v>
      </c>
      <c r="BA253" s="17">
        <v>0</v>
      </c>
      <c r="BB253" s="17">
        <v>3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1</v>
      </c>
      <c r="BX253" s="17">
        <v>0</v>
      </c>
      <c r="BY253" s="17">
        <v>1</v>
      </c>
      <c r="BZ253" s="17">
        <v>0</v>
      </c>
      <c r="CA253" s="17">
        <v>4</v>
      </c>
      <c r="CB253" s="17">
        <v>0</v>
      </c>
      <c r="CC253" s="17">
        <v>8</v>
      </c>
      <c r="CD253" s="17">
        <v>48</v>
      </c>
      <c r="CE253" s="17">
        <v>0</v>
      </c>
      <c r="CF253" s="17">
        <v>0</v>
      </c>
      <c r="CG253" s="17">
        <v>0</v>
      </c>
      <c r="CH253" s="17">
        <v>0</v>
      </c>
      <c r="CI253" s="17">
        <v>1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16</v>
      </c>
      <c r="D254" s="17">
        <v>0</v>
      </c>
      <c r="E254" s="17">
        <v>20</v>
      </c>
      <c r="F254" s="17">
        <v>36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2</v>
      </c>
      <c r="T254" s="17">
        <v>0</v>
      </c>
      <c r="U254" s="17">
        <v>2</v>
      </c>
      <c r="V254" s="17">
        <v>1</v>
      </c>
      <c r="W254" s="17">
        <v>3</v>
      </c>
      <c r="X254" s="17">
        <v>0</v>
      </c>
      <c r="Y254" s="17">
        <v>6</v>
      </c>
      <c r="Z254" s="17">
        <v>12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1</v>
      </c>
      <c r="AN254" s="17">
        <v>0</v>
      </c>
      <c r="AO254" s="17">
        <v>2</v>
      </c>
      <c r="AP254" s="17">
        <v>1</v>
      </c>
      <c r="AQ254" s="17">
        <v>2</v>
      </c>
      <c r="AR254" s="17">
        <v>0</v>
      </c>
      <c r="AS254" s="17">
        <v>3</v>
      </c>
      <c r="AT254" s="17">
        <v>7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1</v>
      </c>
      <c r="BX254" s="17">
        <v>0</v>
      </c>
      <c r="BY254" s="17">
        <v>1</v>
      </c>
      <c r="BZ254" s="17">
        <v>0</v>
      </c>
      <c r="CA254" s="17">
        <v>7</v>
      </c>
      <c r="CB254" s="17">
        <v>0</v>
      </c>
      <c r="CC254" s="17">
        <v>6</v>
      </c>
      <c r="CD254" s="17">
        <v>15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14</v>
      </c>
      <c r="D255" s="17">
        <v>2</v>
      </c>
      <c r="E255" s="17">
        <v>10</v>
      </c>
      <c r="F255" s="17">
        <v>28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2</v>
      </c>
      <c r="U255" s="17">
        <v>2</v>
      </c>
      <c r="V255" s="17">
        <v>0</v>
      </c>
      <c r="W255" s="17">
        <v>4</v>
      </c>
      <c r="X255" s="17">
        <v>0</v>
      </c>
      <c r="Y255" s="17">
        <v>5</v>
      </c>
      <c r="Z255" s="17">
        <v>5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1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2</v>
      </c>
      <c r="AR255" s="17">
        <v>0</v>
      </c>
      <c r="AS255" s="17">
        <v>0</v>
      </c>
      <c r="AT255" s="17">
        <v>4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8</v>
      </c>
      <c r="CB255" s="17">
        <v>0</v>
      </c>
      <c r="CC255" s="17">
        <v>3</v>
      </c>
      <c r="CD255" s="17">
        <v>18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12</v>
      </c>
      <c r="D256" s="17">
        <v>0</v>
      </c>
      <c r="E256" s="17">
        <v>8</v>
      </c>
      <c r="F256" s="17">
        <v>34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1</v>
      </c>
      <c r="T256" s="17">
        <v>0</v>
      </c>
      <c r="U256" s="17">
        <v>0</v>
      </c>
      <c r="V256" s="17">
        <v>1</v>
      </c>
      <c r="W256" s="17">
        <v>3</v>
      </c>
      <c r="X256" s="17">
        <v>0</v>
      </c>
      <c r="Y256" s="17">
        <v>1</v>
      </c>
      <c r="Z256" s="17">
        <v>9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1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1</v>
      </c>
      <c r="AP256" s="17">
        <v>0</v>
      </c>
      <c r="AQ256" s="17">
        <v>3</v>
      </c>
      <c r="AR256" s="17">
        <v>0</v>
      </c>
      <c r="AS256" s="17">
        <v>2</v>
      </c>
      <c r="AT256" s="17">
        <v>9</v>
      </c>
      <c r="AU256" s="17">
        <v>1</v>
      </c>
      <c r="AV256" s="17">
        <v>0</v>
      </c>
      <c r="AW256" s="17">
        <v>0</v>
      </c>
      <c r="AX256" s="17">
        <v>1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1</v>
      </c>
      <c r="BZ256" s="17">
        <v>1</v>
      </c>
      <c r="CA256" s="17">
        <v>3</v>
      </c>
      <c r="CB256" s="17">
        <v>0</v>
      </c>
      <c r="CC256" s="17">
        <v>3</v>
      </c>
      <c r="CD256" s="17">
        <v>12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15</v>
      </c>
      <c r="D257" s="17">
        <v>1</v>
      </c>
      <c r="E257" s="17">
        <v>10</v>
      </c>
      <c r="F257" s="17">
        <v>57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2</v>
      </c>
      <c r="T257" s="17">
        <v>0</v>
      </c>
      <c r="U257" s="17">
        <v>3</v>
      </c>
      <c r="V257" s="17">
        <v>0</v>
      </c>
      <c r="W257" s="17">
        <v>7</v>
      </c>
      <c r="X257" s="17">
        <v>1</v>
      </c>
      <c r="Y257" s="17">
        <v>3</v>
      </c>
      <c r="Z257" s="17">
        <v>25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2</v>
      </c>
      <c r="AQ257" s="17">
        <v>0</v>
      </c>
      <c r="AR257" s="17">
        <v>0</v>
      </c>
      <c r="AS257" s="17">
        <v>1</v>
      </c>
      <c r="AT257" s="17">
        <v>5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1</v>
      </c>
      <c r="BB257" s="17">
        <v>3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0</v>
      </c>
      <c r="BW257" s="17">
        <v>5</v>
      </c>
      <c r="BX257" s="17">
        <v>0</v>
      </c>
      <c r="BY257" s="17">
        <v>0</v>
      </c>
      <c r="BZ257" s="17">
        <v>8</v>
      </c>
      <c r="CA257" s="17">
        <v>1</v>
      </c>
      <c r="CB257" s="17">
        <v>0</v>
      </c>
      <c r="CC257" s="17">
        <v>2</v>
      </c>
      <c r="CD257" s="17">
        <v>12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2</v>
      </c>
    </row>
    <row r="258" spans="2:90" ht="20.100000000000001" customHeight="1" thickBot="1" x14ac:dyDescent="0.25">
      <c r="B258" s="4" t="s">
        <v>448</v>
      </c>
      <c r="C258" s="17">
        <v>2</v>
      </c>
      <c r="D258" s="17">
        <v>0</v>
      </c>
      <c r="E258" s="17">
        <v>7</v>
      </c>
      <c r="F258" s="17">
        <v>27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5</v>
      </c>
      <c r="Z258" s="17">
        <v>8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4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1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2</v>
      </c>
      <c r="CB258" s="17">
        <v>0</v>
      </c>
      <c r="CC258" s="17">
        <v>2</v>
      </c>
      <c r="CD258" s="17">
        <v>14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4</v>
      </c>
      <c r="D259" s="17">
        <v>0</v>
      </c>
      <c r="E259" s="17">
        <v>1</v>
      </c>
      <c r="F259" s="17">
        <v>17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1</v>
      </c>
      <c r="X259" s="17">
        <v>0</v>
      </c>
      <c r="Y259" s="17">
        <v>1</v>
      </c>
      <c r="Z259" s="17">
        <v>6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2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1</v>
      </c>
      <c r="BX259" s="17">
        <v>0</v>
      </c>
      <c r="BY259" s="17">
        <v>0</v>
      </c>
      <c r="BZ259" s="17">
        <v>1</v>
      </c>
      <c r="CA259" s="17">
        <v>2</v>
      </c>
      <c r="CB259" s="17">
        <v>0</v>
      </c>
      <c r="CC259" s="17">
        <v>0</v>
      </c>
      <c r="CD259" s="17">
        <v>8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6</v>
      </c>
      <c r="D260" s="17">
        <v>0</v>
      </c>
      <c r="E260" s="17">
        <v>8</v>
      </c>
      <c r="F260" s="17">
        <v>14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2</v>
      </c>
      <c r="T260" s="17">
        <v>0</v>
      </c>
      <c r="U260" s="17">
        <v>2</v>
      </c>
      <c r="V260" s="17">
        <v>0</v>
      </c>
      <c r="W260" s="17">
        <v>0</v>
      </c>
      <c r="X260" s="17">
        <v>0</v>
      </c>
      <c r="Y260" s="17">
        <v>3</v>
      </c>
      <c r="Z260" s="17">
        <v>7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3</v>
      </c>
      <c r="CB260" s="17">
        <v>0</v>
      </c>
      <c r="CC260" s="17">
        <v>2</v>
      </c>
      <c r="CD260" s="17">
        <v>7</v>
      </c>
      <c r="CE260" s="17">
        <v>1</v>
      </c>
      <c r="CF260" s="17">
        <v>0</v>
      </c>
      <c r="CG260" s="17">
        <v>1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8</v>
      </c>
      <c r="D261" s="17">
        <v>0</v>
      </c>
      <c r="E261" s="17">
        <v>2</v>
      </c>
      <c r="F261" s="17">
        <v>21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1</v>
      </c>
      <c r="X261" s="17">
        <v>0</v>
      </c>
      <c r="Y261" s="17">
        <v>1</v>
      </c>
      <c r="Z261" s="17">
        <v>5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3</v>
      </c>
      <c r="AR261" s="17">
        <v>0</v>
      </c>
      <c r="AS261" s="17">
        <v>0</v>
      </c>
      <c r="AT261" s="17">
        <v>7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4</v>
      </c>
      <c r="CB261" s="17">
        <v>0</v>
      </c>
      <c r="CC261" s="17">
        <v>1</v>
      </c>
      <c r="CD261" s="17">
        <v>9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19</v>
      </c>
      <c r="D262" s="17">
        <v>0</v>
      </c>
      <c r="E262" s="17">
        <v>13</v>
      </c>
      <c r="F262" s="17">
        <v>50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3</v>
      </c>
      <c r="V262" s="17">
        <v>0</v>
      </c>
      <c r="W262" s="17">
        <v>8</v>
      </c>
      <c r="X262" s="17">
        <v>0</v>
      </c>
      <c r="Y262" s="17">
        <v>3</v>
      </c>
      <c r="Z262" s="17">
        <v>15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3</v>
      </c>
      <c r="AR262" s="17">
        <v>0</v>
      </c>
      <c r="AS262" s="17">
        <v>1</v>
      </c>
      <c r="AT262" s="17">
        <v>9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8</v>
      </c>
      <c r="CB262" s="17">
        <v>0</v>
      </c>
      <c r="CC262" s="17">
        <v>6</v>
      </c>
      <c r="CD262" s="17">
        <v>25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23</v>
      </c>
      <c r="D263" s="17">
        <v>0</v>
      </c>
      <c r="E263" s="17">
        <v>21</v>
      </c>
      <c r="F263" s="17">
        <v>38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1</v>
      </c>
      <c r="N263" s="17">
        <v>1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9</v>
      </c>
      <c r="X263" s="17">
        <v>0</v>
      </c>
      <c r="Y263" s="17">
        <v>5</v>
      </c>
      <c r="Z263" s="17">
        <v>12</v>
      </c>
      <c r="AA263" s="17">
        <v>0</v>
      </c>
      <c r="AB263" s="17">
        <v>0</v>
      </c>
      <c r="AC263" s="17">
        <v>0</v>
      </c>
      <c r="AD263" s="17">
        <v>0</v>
      </c>
      <c r="AE263" s="17">
        <v>1</v>
      </c>
      <c r="AF263" s="17">
        <v>0</v>
      </c>
      <c r="AG263" s="17">
        <v>2</v>
      </c>
      <c r="AH263" s="17">
        <v>1</v>
      </c>
      <c r="AI263" s="17">
        <v>0</v>
      </c>
      <c r="AJ263" s="17">
        <v>0</v>
      </c>
      <c r="AK263" s="17">
        <v>0</v>
      </c>
      <c r="AL263" s="17">
        <v>0</v>
      </c>
      <c r="AM263" s="17">
        <v>2</v>
      </c>
      <c r="AN263" s="17">
        <v>0</v>
      </c>
      <c r="AO263" s="17">
        <v>1</v>
      </c>
      <c r="AP263" s="17">
        <v>2</v>
      </c>
      <c r="AQ263" s="17">
        <v>5</v>
      </c>
      <c r="AR263" s="17">
        <v>0</v>
      </c>
      <c r="AS263" s="17">
        <v>5</v>
      </c>
      <c r="AT263" s="17">
        <v>5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2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6</v>
      </c>
      <c r="CB263" s="17">
        <v>0</v>
      </c>
      <c r="CC263" s="17">
        <v>5</v>
      </c>
      <c r="CD263" s="17">
        <v>17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2</v>
      </c>
      <c r="D264" s="17">
        <v>0</v>
      </c>
      <c r="E264" s="17">
        <v>4</v>
      </c>
      <c r="F264" s="17">
        <v>18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1</v>
      </c>
      <c r="X264" s="17">
        <v>0</v>
      </c>
      <c r="Y264" s="17">
        <v>2</v>
      </c>
      <c r="Z264" s="17">
        <v>4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5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2</v>
      </c>
      <c r="CA264" s="17">
        <v>1</v>
      </c>
      <c r="CB264" s="17">
        <v>0</v>
      </c>
      <c r="CC264" s="17">
        <v>2</v>
      </c>
      <c r="CD264" s="17">
        <v>6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1</v>
      </c>
      <c r="F265" s="17">
        <v>2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1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1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1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8</v>
      </c>
      <c r="D266" s="17">
        <v>0</v>
      </c>
      <c r="E266" s="17">
        <v>6</v>
      </c>
      <c r="F266" s="17">
        <v>29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5</v>
      </c>
      <c r="X266" s="17">
        <v>0</v>
      </c>
      <c r="Y266" s="17">
        <v>2</v>
      </c>
      <c r="Z266" s="17">
        <v>18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2</v>
      </c>
      <c r="AR266" s="17">
        <v>0</v>
      </c>
      <c r="AS266" s="17">
        <v>0</v>
      </c>
      <c r="AT266" s="17">
        <v>6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2</v>
      </c>
      <c r="BZ266" s="17">
        <v>0</v>
      </c>
      <c r="CA266" s="17">
        <v>1</v>
      </c>
      <c r="CB266" s="17">
        <v>0</v>
      </c>
      <c r="CC266" s="17">
        <v>2</v>
      </c>
      <c r="CD266" s="17">
        <v>5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7</v>
      </c>
      <c r="D267" s="17">
        <v>0</v>
      </c>
      <c r="E267" s="17">
        <v>3</v>
      </c>
      <c r="F267" s="17">
        <v>19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1</v>
      </c>
      <c r="V267" s="17">
        <v>0</v>
      </c>
      <c r="W267" s="17">
        <v>4</v>
      </c>
      <c r="X267" s="17">
        <v>0</v>
      </c>
      <c r="Y267" s="17">
        <v>1</v>
      </c>
      <c r="Z267" s="17">
        <v>9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2</v>
      </c>
      <c r="CA267" s="17">
        <v>3</v>
      </c>
      <c r="CB267" s="17">
        <v>0</v>
      </c>
      <c r="CC267" s="17">
        <v>1</v>
      </c>
      <c r="CD267" s="17">
        <v>7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16</v>
      </c>
      <c r="D268" s="17">
        <v>1</v>
      </c>
      <c r="E268" s="17">
        <v>9</v>
      </c>
      <c r="F268" s="17">
        <v>60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1</v>
      </c>
      <c r="U268" s="17">
        <v>1</v>
      </c>
      <c r="V268" s="17">
        <v>0</v>
      </c>
      <c r="W268" s="17">
        <v>2</v>
      </c>
      <c r="X268" s="17">
        <v>0</v>
      </c>
      <c r="Y268" s="17">
        <v>2</v>
      </c>
      <c r="Z268" s="17">
        <v>18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1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1</v>
      </c>
      <c r="AN268" s="17">
        <v>0</v>
      </c>
      <c r="AO268" s="17">
        <v>1</v>
      </c>
      <c r="AP268" s="17">
        <v>1</v>
      </c>
      <c r="AQ268" s="17">
        <v>2</v>
      </c>
      <c r="AR268" s="17">
        <v>0</v>
      </c>
      <c r="AS268" s="17">
        <v>1</v>
      </c>
      <c r="AT268" s="17">
        <v>5</v>
      </c>
      <c r="AU268" s="17">
        <v>0</v>
      </c>
      <c r="AV268" s="17">
        <v>0</v>
      </c>
      <c r="AW268" s="17">
        <v>0</v>
      </c>
      <c r="AX268" s="17">
        <v>0</v>
      </c>
      <c r="AY268" s="17">
        <v>3</v>
      </c>
      <c r="AZ268" s="17">
        <v>0</v>
      </c>
      <c r="BA268" s="17">
        <v>1</v>
      </c>
      <c r="BB268" s="17">
        <v>2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1</v>
      </c>
      <c r="BX268" s="17">
        <v>0</v>
      </c>
      <c r="BY268" s="17">
        <v>0</v>
      </c>
      <c r="BZ268" s="17">
        <v>2</v>
      </c>
      <c r="CA268" s="17">
        <v>6</v>
      </c>
      <c r="CB268" s="17">
        <v>0</v>
      </c>
      <c r="CC268" s="17">
        <v>1</v>
      </c>
      <c r="CD268" s="17">
        <v>29</v>
      </c>
      <c r="CE268" s="17">
        <v>1</v>
      </c>
      <c r="CF268" s="17">
        <v>0</v>
      </c>
      <c r="CG268" s="17">
        <v>1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5</v>
      </c>
      <c r="D269" s="17">
        <v>0</v>
      </c>
      <c r="E269" s="17">
        <v>8</v>
      </c>
      <c r="F269" s="17">
        <v>17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4</v>
      </c>
      <c r="X269" s="17">
        <v>0</v>
      </c>
      <c r="Y269" s="17">
        <v>6</v>
      </c>
      <c r="Z269" s="17">
        <v>9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5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1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1</v>
      </c>
      <c r="CB269" s="17">
        <v>0</v>
      </c>
      <c r="CC269" s="17">
        <v>1</v>
      </c>
      <c r="CD269" s="17">
        <v>3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1</v>
      </c>
      <c r="D271" s="17">
        <v>0</v>
      </c>
      <c r="E271" s="17">
        <v>7</v>
      </c>
      <c r="F271" s="17">
        <v>4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2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1</v>
      </c>
      <c r="AR271" s="17">
        <v>0</v>
      </c>
      <c r="AS271" s="17">
        <v>2</v>
      </c>
      <c r="AT271" s="17">
        <v>3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3</v>
      </c>
      <c r="CD271" s="17">
        <v>1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7</v>
      </c>
      <c r="D272" s="17">
        <v>0</v>
      </c>
      <c r="E272" s="17">
        <v>8</v>
      </c>
      <c r="F272" s="17">
        <v>4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4</v>
      </c>
      <c r="X272" s="17">
        <v>0</v>
      </c>
      <c r="Y272" s="17">
        <v>4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2</v>
      </c>
      <c r="AN272" s="17">
        <v>0</v>
      </c>
      <c r="AO272" s="17">
        <v>2</v>
      </c>
      <c r="AP272" s="17">
        <v>0</v>
      </c>
      <c r="AQ272" s="17">
        <v>1</v>
      </c>
      <c r="AR272" s="17">
        <v>0</v>
      </c>
      <c r="AS272" s="17">
        <v>2</v>
      </c>
      <c r="AT272" s="17">
        <v>2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2</v>
      </c>
      <c r="D273" s="17">
        <v>0</v>
      </c>
      <c r="E273" s="17">
        <v>2</v>
      </c>
      <c r="F273" s="17">
        <v>12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1</v>
      </c>
      <c r="W273" s="17">
        <v>2</v>
      </c>
      <c r="X273" s="17">
        <v>0</v>
      </c>
      <c r="Y273" s="17">
        <v>2</v>
      </c>
      <c r="Z273" s="17">
        <v>7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1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3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26</v>
      </c>
      <c r="D274" s="17">
        <v>0</v>
      </c>
      <c r="E274" s="17">
        <v>27</v>
      </c>
      <c r="F274" s="17">
        <v>112</v>
      </c>
      <c r="G274" s="17">
        <v>0</v>
      </c>
      <c r="H274" s="17">
        <v>0</v>
      </c>
      <c r="I274" s="17">
        <v>0</v>
      </c>
      <c r="J274" s="17">
        <v>1</v>
      </c>
      <c r="K274" s="17">
        <v>1</v>
      </c>
      <c r="L274" s="17">
        <v>0</v>
      </c>
      <c r="M274" s="17">
        <v>1</v>
      </c>
      <c r="N274" s="17">
        <v>5</v>
      </c>
      <c r="O274" s="17">
        <v>0</v>
      </c>
      <c r="P274" s="17">
        <v>0</v>
      </c>
      <c r="Q274" s="17">
        <v>0</v>
      </c>
      <c r="R274" s="17">
        <v>0</v>
      </c>
      <c r="S274" s="17">
        <v>2</v>
      </c>
      <c r="T274" s="17">
        <v>0</v>
      </c>
      <c r="U274" s="17">
        <v>1</v>
      </c>
      <c r="V274" s="17">
        <v>2</v>
      </c>
      <c r="W274" s="17">
        <v>9</v>
      </c>
      <c r="X274" s="17">
        <v>0</v>
      </c>
      <c r="Y274" s="17">
        <v>7</v>
      </c>
      <c r="Z274" s="17">
        <v>36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1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2</v>
      </c>
      <c r="AP274" s="17">
        <v>3</v>
      </c>
      <c r="AQ274" s="17">
        <v>1</v>
      </c>
      <c r="AR274" s="17">
        <v>0</v>
      </c>
      <c r="AS274" s="17">
        <v>3</v>
      </c>
      <c r="AT274" s="17">
        <v>18</v>
      </c>
      <c r="AU274" s="17">
        <v>4</v>
      </c>
      <c r="AV274" s="17">
        <v>0</v>
      </c>
      <c r="AW274" s="17">
        <v>3</v>
      </c>
      <c r="AX274" s="17">
        <v>1</v>
      </c>
      <c r="AY274" s="17">
        <v>0</v>
      </c>
      <c r="AZ274" s="17">
        <v>0</v>
      </c>
      <c r="BA274" s="17">
        <v>0</v>
      </c>
      <c r="BB274" s="17">
        <v>1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1</v>
      </c>
      <c r="BW274" s="17">
        <v>1</v>
      </c>
      <c r="BX274" s="17">
        <v>0</v>
      </c>
      <c r="BY274" s="17">
        <v>3</v>
      </c>
      <c r="BZ274" s="17">
        <v>2</v>
      </c>
      <c r="CA274" s="17">
        <v>7</v>
      </c>
      <c r="CB274" s="17">
        <v>0</v>
      </c>
      <c r="CC274" s="17">
        <v>7</v>
      </c>
      <c r="CD274" s="17">
        <v>40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0</v>
      </c>
      <c r="CL274" s="17">
        <v>1</v>
      </c>
    </row>
    <row r="275" spans="2:90" ht="20.100000000000001" customHeight="1" thickBot="1" x14ac:dyDescent="0.25">
      <c r="B275" s="4" t="s">
        <v>462</v>
      </c>
      <c r="C275" s="17">
        <v>6</v>
      </c>
      <c r="D275" s="17">
        <v>0</v>
      </c>
      <c r="E275" s="17">
        <v>2</v>
      </c>
      <c r="F275" s="17">
        <v>12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1</v>
      </c>
      <c r="Z275" s="17">
        <v>2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2</v>
      </c>
      <c r="AR275" s="17">
        <v>0</v>
      </c>
      <c r="AS275" s="17">
        <v>0</v>
      </c>
      <c r="AT275" s="17">
        <v>3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4</v>
      </c>
      <c r="CB275" s="17">
        <v>0</v>
      </c>
      <c r="CC275" s="17">
        <v>1</v>
      </c>
      <c r="CD275" s="17">
        <v>6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1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24</v>
      </c>
      <c r="D278" s="17">
        <v>1</v>
      </c>
      <c r="E278" s="17">
        <v>26</v>
      </c>
      <c r="F278" s="17">
        <v>63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1</v>
      </c>
      <c r="U278" s="17">
        <v>1</v>
      </c>
      <c r="V278" s="17">
        <v>0</v>
      </c>
      <c r="W278" s="17">
        <v>11</v>
      </c>
      <c r="X278" s="17">
        <v>0</v>
      </c>
      <c r="Y278" s="17">
        <v>11</v>
      </c>
      <c r="Z278" s="17">
        <v>27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1</v>
      </c>
      <c r="AH278" s="17">
        <v>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2</v>
      </c>
      <c r="AR278" s="17">
        <v>0</v>
      </c>
      <c r="AS278" s="17">
        <v>6</v>
      </c>
      <c r="AT278" s="17">
        <v>6</v>
      </c>
      <c r="AU278" s="17">
        <v>0</v>
      </c>
      <c r="AV278" s="17">
        <v>0</v>
      </c>
      <c r="AW278" s="17">
        <v>0</v>
      </c>
      <c r="AX278" s="17">
        <v>0</v>
      </c>
      <c r="AY278" s="17">
        <v>1</v>
      </c>
      <c r="AZ278" s="17">
        <v>0</v>
      </c>
      <c r="BA278" s="17">
        <v>0</v>
      </c>
      <c r="BB278" s="17">
        <v>3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0</v>
      </c>
      <c r="BY278" s="17">
        <v>0</v>
      </c>
      <c r="BZ278" s="17">
        <v>0</v>
      </c>
      <c r="CA278" s="17">
        <v>10</v>
      </c>
      <c r="CB278" s="17">
        <v>0</v>
      </c>
      <c r="CC278" s="17">
        <v>7</v>
      </c>
      <c r="CD278" s="17">
        <v>22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23</v>
      </c>
      <c r="D279" s="17">
        <v>5</v>
      </c>
      <c r="E279" s="17">
        <v>23</v>
      </c>
      <c r="F279" s="17">
        <v>118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1</v>
      </c>
      <c r="T279" s="17">
        <v>3</v>
      </c>
      <c r="U279" s="17">
        <v>3</v>
      </c>
      <c r="V279" s="17">
        <v>1</v>
      </c>
      <c r="W279" s="17">
        <v>8</v>
      </c>
      <c r="X279" s="17">
        <v>0</v>
      </c>
      <c r="Y279" s="17">
        <v>5</v>
      </c>
      <c r="Z279" s="17">
        <v>39</v>
      </c>
      <c r="AA279" s="17">
        <v>0</v>
      </c>
      <c r="AB279" s="17">
        <v>0</v>
      </c>
      <c r="AC279" s="17">
        <v>0</v>
      </c>
      <c r="AD279" s="17">
        <v>0</v>
      </c>
      <c r="AE279" s="17">
        <v>1</v>
      </c>
      <c r="AF279" s="17">
        <v>0</v>
      </c>
      <c r="AG279" s="17">
        <v>1</v>
      </c>
      <c r="AH279" s="17">
        <v>2</v>
      </c>
      <c r="AI279" s="17">
        <v>0</v>
      </c>
      <c r="AJ279" s="17">
        <v>0</v>
      </c>
      <c r="AK279" s="17">
        <v>0</v>
      </c>
      <c r="AL279" s="17">
        <v>0</v>
      </c>
      <c r="AM279" s="17">
        <v>1</v>
      </c>
      <c r="AN279" s="17">
        <v>0</v>
      </c>
      <c r="AO279" s="17">
        <v>0</v>
      </c>
      <c r="AP279" s="17">
        <v>1</v>
      </c>
      <c r="AQ279" s="17">
        <v>4</v>
      </c>
      <c r="AR279" s="17">
        <v>0</v>
      </c>
      <c r="AS279" s="17">
        <v>4</v>
      </c>
      <c r="AT279" s="17">
        <v>19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1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1</v>
      </c>
      <c r="BW279" s="17">
        <v>1</v>
      </c>
      <c r="BX279" s="17">
        <v>2</v>
      </c>
      <c r="BY279" s="17">
        <v>4</v>
      </c>
      <c r="BZ279" s="17">
        <v>1</v>
      </c>
      <c r="CA279" s="17">
        <v>7</v>
      </c>
      <c r="CB279" s="17">
        <v>0</v>
      </c>
      <c r="CC279" s="17">
        <v>6</v>
      </c>
      <c r="CD279" s="17">
        <v>51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6</v>
      </c>
      <c r="D280" s="17">
        <v>0</v>
      </c>
      <c r="E280" s="17">
        <v>7</v>
      </c>
      <c r="F280" s="17">
        <v>16</v>
      </c>
      <c r="G280" s="17">
        <v>0</v>
      </c>
      <c r="H280" s="17">
        <v>0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1</v>
      </c>
      <c r="T280" s="17">
        <v>0</v>
      </c>
      <c r="U280" s="17">
        <v>0</v>
      </c>
      <c r="V280" s="17">
        <v>1</v>
      </c>
      <c r="W280" s="17">
        <v>1</v>
      </c>
      <c r="X280" s="17">
        <v>0</v>
      </c>
      <c r="Y280" s="17">
        <v>4</v>
      </c>
      <c r="Z280" s="17">
        <v>3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1</v>
      </c>
      <c r="AP280" s="17">
        <v>1</v>
      </c>
      <c r="AQ280" s="17">
        <v>0</v>
      </c>
      <c r="AR280" s="17">
        <v>0</v>
      </c>
      <c r="AS280" s="17">
        <v>1</v>
      </c>
      <c r="AT280" s="17">
        <v>3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1</v>
      </c>
      <c r="BX280" s="17">
        <v>0</v>
      </c>
      <c r="BY280" s="17">
        <v>0</v>
      </c>
      <c r="BZ280" s="17">
        <v>1</v>
      </c>
      <c r="CA280" s="17">
        <v>3</v>
      </c>
      <c r="CB280" s="17">
        <v>0</v>
      </c>
      <c r="CC280" s="17">
        <v>1</v>
      </c>
      <c r="CD280" s="17">
        <v>6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4</v>
      </c>
      <c r="D281" s="17">
        <v>0</v>
      </c>
      <c r="E281" s="17">
        <v>3</v>
      </c>
      <c r="F281" s="17">
        <v>20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3</v>
      </c>
      <c r="X281" s="17">
        <v>0</v>
      </c>
      <c r="Y281" s="17">
        <v>2</v>
      </c>
      <c r="Z281" s="17">
        <v>7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3</v>
      </c>
      <c r="AQ281" s="17">
        <v>1</v>
      </c>
      <c r="AR281" s="17">
        <v>0</v>
      </c>
      <c r="AS281" s="17">
        <v>0</v>
      </c>
      <c r="AT281" s="17">
        <v>7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1</v>
      </c>
      <c r="CD281" s="17">
        <v>3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2</v>
      </c>
      <c r="D282" s="17">
        <v>0</v>
      </c>
      <c r="E282" s="17">
        <v>1</v>
      </c>
      <c r="F282" s="17">
        <v>3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1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2</v>
      </c>
      <c r="CB282" s="17">
        <v>0</v>
      </c>
      <c r="CC282" s="17">
        <v>1</v>
      </c>
      <c r="CD282" s="17">
        <v>2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12</v>
      </c>
      <c r="D283" s="17">
        <v>0</v>
      </c>
      <c r="E283" s="17">
        <v>11</v>
      </c>
      <c r="F283" s="17">
        <v>95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1</v>
      </c>
      <c r="V283" s="17">
        <v>0</v>
      </c>
      <c r="W283" s="17">
        <v>7</v>
      </c>
      <c r="X283" s="17">
        <v>0</v>
      </c>
      <c r="Y283" s="17">
        <v>4</v>
      </c>
      <c r="Z283" s="17">
        <v>38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2</v>
      </c>
      <c r="AT283" s="17">
        <v>20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5</v>
      </c>
      <c r="CB283" s="17">
        <v>0</v>
      </c>
      <c r="CC283" s="17">
        <v>4</v>
      </c>
      <c r="CD283" s="17">
        <v>37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11</v>
      </c>
      <c r="D284" s="17">
        <v>0</v>
      </c>
      <c r="E284" s="17">
        <v>7</v>
      </c>
      <c r="F284" s="17">
        <v>17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1</v>
      </c>
      <c r="T284" s="17">
        <v>0</v>
      </c>
      <c r="U284" s="17">
        <v>1</v>
      </c>
      <c r="V284" s="17">
        <v>0</v>
      </c>
      <c r="W284" s="17">
        <v>5</v>
      </c>
      <c r="X284" s="17">
        <v>0</v>
      </c>
      <c r="Y284" s="17">
        <v>1</v>
      </c>
      <c r="Z284" s="17">
        <v>10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1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4</v>
      </c>
      <c r="AR284" s="17">
        <v>0</v>
      </c>
      <c r="AS284" s="17">
        <v>2</v>
      </c>
      <c r="AT284" s="17">
        <v>3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1</v>
      </c>
      <c r="BX284" s="17">
        <v>0</v>
      </c>
      <c r="BY284" s="17">
        <v>1</v>
      </c>
      <c r="BZ284" s="17">
        <v>2</v>
      </c>
      <c r="CA284" s="17">
        <v>0</v>
      </c>
      <c r="CB284" s="17">
        <v>0</v>
      </c>
      <c r="CC284" s="17">
        <v>2</v>
      </c>
      <c r="CD284" s="17">
        <v>1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4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4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21</v>
      </c>
      <c r="D286" s="17">
        <v>0</v>
      </c>
      <c r="E286" s="17">
        <v>17</v>
      </c>
      <c r="F286" s="17">
        <v>67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5</v>
      </c>
      <c r="T286" s="17">
        <v>0</v>
      </c>
      <c r="U286" s="17">
        <v>1</v>
      </c>
      <c r="V286" s="17">
        <v>5</v>
      </c>
      <c r="W286" s="17">
        <v>4</v>
      </c>
      <c r="X286" s="17">
        <v>0</v>
      </c>
      <c r="Y286" s="17">
        <v>0</v>
      </c>
      <c r="Z286" s="17">
        <v>33</v>
      </c>
      <c r="AA286" s="17">
        <v>1</v>
      </c>
      <c r="AB286" s="17">
        <v>0</v>
      </c>
      <c r="AC286" s="17">
        <v>0</v>
      </c>
      <c r="AD286" s="17">
        <v>1</v>
      </c>
      <c r="AE286" s="17">
        <v>3</v>
      </c>
      <c r="AF286" s="17">
        <v>0</v>
      </c>
      <c r="AG286" s="17">
        <v>0</v>
      </c>
      <c r="AH286" s="17">
        <v>4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1</v>
      </c>
      <c r="AT286" s="17">
        <v>6</v>
      </c>
      <c r="AU286" s="17">
        <v>0</v>
      </c>
      <c r="AV286" s="17">
        <v>0</v>
      </c>
      <c r="AW286" s="17">
        <v>0</v>
      </c>
      <c r="AX286" s="17">
        <v>0</v>
      </c>
      <c r="AY286" s="17">
        <v>1</v>
      </c>
      <c r="AZ286" s="17">
        <v>0</v>
      </c>
      <c r="BA286" s="17">
        <v>0</v>
      </c>
      <c r="BB286" s="17">
        <v>1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1</v>
      </c>
      <c r="BX286" s="17">
        <v>0</v>
      </c>
      <c r="BY286" s="17">
        <v>1</v>
      </c>
      <c r="BZ286" s="17">
        <v>1</v>
      </c>
      <c r="CA286" s="17">
        <v>6</v>
      </c>
      <c r="CB286" s="17">
        <v>0</v>
      </c>
      <c r="CC286" s="17">
        <v>14</v>
      </c>
      <c r="CD286" s="17">
        <v>16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8</v>
      </c>
      <c r="D287" s="17">
        <v>0</v>
      </c>
      <c r="E287" s="17">
        <v>2</v>
      </c>
      <c r="F287" s="17">
        <v>27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4</v>
      </c>
      <c r="X287" s="17">
        <v>0</v>
      </c>
      <c r="Y287" s="17">
        <v>1</v>
      </c>
      <c r="Z287" s="17">
        <v>13</v>
      </c>
      <c r="AA287" s="17">
        <v>1</v>
      </c>
      <c r="AB287" s="17">
        <v>0</v>
      </c>
      <c r="AC287" s="17">
        <v>0</v>
      </c>
      <c r="AD287" s="17">
        <v>1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3</v>
      </c>
      <c r="AQ287" s="17">
        <v>1</v>
      </c>
      <c r="AR287" s="17">
        <v>0</v>
      </c>
      <c r="AS287" s="17">
        <v>0</v>
      </c>
      <c r="AT287" s="17">
        <v>1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1</v>
      </c>
      <c r="BX287" s="17">
        <v>0</v>
      </c>
      <c r="BY287" s="17">
        <v>0</v>
      </c>
      <c r="BZ287" s="17">
        <v>1</v>
      </c>
      <c r="CA287" s="17">
        <v>1</v>
      </c>
      <c r="CB287" s="17">
        <v>0</v>
      </c>
      <c r="CC287" s="17">
        <v>1</v>
      </c>
      <c r="CD287" s="17">
        <v>8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46</v>
      </c>
      <c r="D288" s="17">
        <v>0</v>
      </c>
      <c r="E288" s="17">
        <v>34</v>
      </c>
      <c r="F288" s="17">
        <v>83</v>
      </c>
      <c r="G288" s="17">
        <v>0</v>
      </c>
      <c r="H288" s="17">
        <v>0</v>
      </c>
      <c r="I288" s="17">
        <v>0</v>
      </c>
      <c r="J288" s="17">
        <v>1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1</v>
      </c>
      <c r="W288" s="17">
        <v>14</v>
      </c>
      <c r="X288" s="17">
        <v>0</v>
      </c>
      <c r="Y288" s="17">
        <v>15</v>
      </c>
      <c r="Z288" s="17">
        <v>30</v>
      </c>
      <c r="AA288" s="17">
        <v>0</v>
      </c>
      <c r="AB288" s="17">
        <v>0</v>
      </c>
      <c r="AC288" s="17">
        <v>0</v>
      </c>
      <c r="AD288" s="17">
        <v>0</v>
      </c>
      <c r="AE288" s="17">
        <v>1</v>
      </c>
      <c r="AF288" s="17">
        <v>0</v>
      </c>
      <c r="AG288" s="17">
        <v>1</v>
      </c>
      <c r="AH288" s="17">
        <v>2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1</v>
      </c>
      <c r="AQ288" s="17">
        <v>15</v>
      </c>
      <c r="AR288" s="17">
        <v>0</v>
      </c>
      <c r="AS288" s="17">
        <v>6</v>
      </c>
      <c r="AT288" s="17">
        <v>19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1</v>
      </c>
      <c r="BV288" s="17">
        <v>4</v>
      </c>
      <c r="BW288" s="17">
        <v>0</v>
      </c>
      <c r="BX288" s="17">
        <v>0</v>
      </c>
      <c r="BY288" s="17">
        <v>0</v>
      </c>
      <c r="BZ288" s="17">
        <v>1</v>
      </c>
      <c r="CA288" s="17">
        <v>16</v>
      </c>
      <c r="CB288" s="17">
        <v>0</v>
      </c>
      <c r="CC288" s="17">
        <v>11</v>
      </c>
      <c r="CD288" s="17">
        <v>24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28</v>
      </c>
      <c r="D289" s="17">
        <v>0</v>
      </c>
      <c r="E289" s="17">
        <v>33</v>
      </c>
      <c r="F289" s="17">
        <v>113</v>
      </c>
      <c r="G289" s="17">
        <v>0</v>
      </c>
      <c r="H289" s="17">
        <v>0</v>
      </c>
      <c r="I289" s="17">
        <v>0</v>
      </c>
      <c r="J289" s="17">
        <v>0</v>
      </c>
      <c r="K289" s="17">
        <v>3</v>
      </c>
      <c r="L289" s="17">
        <v>0</v>
      </c>
      <c r="M289" s="17">
        <v>5</v>
      </c>
      <c r="N289" s="17">
        <v>2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2</v>
      </c>
      <c r="V289" s="17">
        <v>0</v>
      </c>
      <c r="W289" s="17">
        <v>8</v>
      </c>
      <c r="X289" s="17">
        <v>0</v>
      </c>
      <c r="Y289" s="17">
        <v>10</v>
      </c>
      <c r="Z289" s="17">
        <v>47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1</v>
      </c>
      <c r="AI289" s="17">
        <v>0</v>
      </c>
      <c r="AJ289" s="17">
        <v>0</v>
      </c>
      <c r="AK289" s="17">
        <v>0</v>
      </c>
      <c r="AL289" s="17">
        <v>0</v>
      </c>
      <c r="AM289" s="17">
        <v>1</v>
      </c>
      <c r="AN289" s="17">
        <v>0</v>
      </c>
      <c r="AO289" s="17">
        <v>0</v>
      </c>
      <c r="AP289" s="17">
        <v>2</v>
      </c>
      <c r="AQ289" s="17">
        <v>6</v>
      </c>
      <c r="AR289" s="17">
        <v>0</v>
      </c>
      <c r="AS289" s="17">
        <v>6</v>
      </c>
      <c r="AT289" s="17">
        <v>15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1</v>
      </c>
      <c r="BT289" s="17">
        <v>0</v>
      </c>
      <c r="BU289" s="17">
        <v>1</v>
      </c>
      <c r="BV289" s="17">
        <v>7</v>
      </c>
      <c r="BW289" s="17">
        <v>4</v>
      </c>
      <c r="BX289" s="17">
        <v>0</v>
      </c>
      <c r="BY289" s="17">
        <v>3</v>
      </c>
      <c r="BZ289" s="17">
        <v>7</v>
      </c>
      <c r="CA289" s="17">
        <v>5</v>
      </c>
      <c r="CB289" s="17">
        <v>0</v>
      </c>
      <c r="CC289" s="17">
        <v>6</v>
      </c>
      <c r="CD289" s="17">
        <v>32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3</v>
      </c>
      <c r="D290" s="17">
        <v>0</v>
      </c>
      <c r="E290" s="17">
        <v>9</v>
      </c>
      <c r="F290" s="17">
        <v>18</v>
      </c>
      <c r="G290" s="17">
        <v>0</v>
      </c>
      <c r="H290" s="17">
        <v>0</v>
      </c>
      <c r="I290" s="17">
        <v>1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1</v>
      </c>
      <c r="V290" s="17">
        <v>0</v>
      </c>
      <c r="W290" s="17">
        <v>1</v>
      </c>
      <c r="X290" s="17">
        <v>0</v>
      </c>
      <c r="Y290" s="17">
        <v>4</v>
      </c>
      <c r="Z290" s="17">
        <v>5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1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0</v>
      </c>
      <c r="AT290" s="17">
        <v>3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1</v>
      </c>
      <c r="BZ290" s="17">
        <v>2</v>
      </c>
      <c r="CA290" s="17">
        <v>2</v>
      </c>
      <c r="CB290" s="17">
        <v>0</v>
      </c>
      <c r="CC290" s="17">
        <v>2</v>
      </c>
      <c r="CD290" s="17">
        <v>6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6</v>
      </c>
      <c r="D291" s="17">
        <v>0</v>
      </c>
      <c r="E291" s="17">
        <v>6</v>
      </c>
      <c r="F291" s="17">
        <v>42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2</v>
      </c>
      <c r="T291" s="17">
        <v>0</v>
      </c>
      <c r="U291" s="17">
        <v>1</v>
      </c>
      <c r="V291" s="17">
        <v>1</v>
      </c>
      <c r="W291" s="17">
        <v>3</v>
      </c>
      <c r="X291" s="17">
        <v>0</v>
      </c>
      <c r="Y291" s="17">
        <v>1</v>
      </c>
      <c r="Z291" s="17">
        <v>14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2</v>
      </c>
      <c r="AT291" s="17">
        <v>5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0</v>
      </c>
      <c r="CA291" s="17">
        <v>1</v>
      </c>
      <c r="CB291" s="17">
        <v>0</v>
      </c>
      <c r="CC291" s="17">
        <v>2</v>
      </c>
      <c r="CD291" s="17">
        <v>19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2</v>
      </c>
      <c r="D292" s="17">
        <v>0</v>
      </c>
      <c r="E292" s="17">
        <v>0</v>
      </c>
      <c r="F292" s="17">
        <v>25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1</v>
      </c>
      <c r="X292" s="17">
        <v>0</v>
      </c>
      <c r="Y292" s="17">
        <v>0</v>
      </c>
      <c r="Z292" s="17">
        <v>16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1</v>
      </c>
      <c r="BX292" s="17">
        <v>0</v>
      </c>
      <c r="BY292" s="17">
        <v>0</v>
      </c>
      <c r="BZ292" s="17">
        <v>2</v>
      </c>
      <c r="CA292" s="17">
        <v>0</v>
      </c>
      <c r="CB292" s="17">
        <v>0</v>
      </c>
      <c r="CC292" s="17">
        <v>0</v>
      </c>
      <c r="CD292" s="17">
        <v>6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36</v>
      </c>
      <c r="D293" s="17">
        <v>3</v>
      </c>
      <c r="E293" s="17">
        <v>54</v>
      </c>
      <c r="F293" s="17">
        <v>130</v>
      </c>
      <c r="G293" s="17">
        <v>0</v>
      </c>
      <c r="H293" s="17">
        <v>0</v>
      </c>
      <c r="I293" s="17">
        <v>0</v>
      </c>
      <c r="J293" s="17">
        <v>2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1</v>
      </c>
      <c r="V293" s="17">
        <v>0</v>
      </c>
      <c r="W293" s="17">
        <v>11</v>
      </c>
      <c r="X293" s="17">
        <v>0</v>
      </c>
      <c r="Y293" s="17">
        <v>16</v>
      </c>
      <c r="Z293" s="17">
        <v>49</v>
      </c>
      <c r="AA293" s="17">
        <v>0</v>
      </c>
      <c r="AB293" s="17">
        <v>0</v>
      </c>
      <c r="AC293" s="17">
        <v>1</v>
      </c>
      <c r="AD293" s="17">
        <v>0</v>
      </c>
      <c r="AE293" s="17">
        <v>3</v>
      </c>
      <c r="AF293" s="17">
        <v>0</v>
      </c>
      <c r="AG293" s="17">
        <v>1</v>
      </c>
      <c r="AH293" s="17">
        <v>3</v>
      </c>
      <c r="AI293" s="17">
        <v>0</v>
      </c>
      <c r="AJ293" s="17">
        <v>0</v>
      </c>
      <c r="AK293" s="17">
        <v>0</v>
      </c>
      <c r="AL293" s="17">
        <v>0</v>
      </c>
      <c r="AM293" s="17">
        <v>2</v>
      </c>
      <c r="AN293" s="17">
        <v>2</v>
      </c>
      <c r="AO293" s="17">
        <v>2</v>
      </c>
      <c r="AP293" s="17">
        <v>3</v>
      </c>
      <c r="AQ293" s="17">
        <v>3</v>
      </c>
      <c r="AR293" s="17">
        <v>0</v>
      </c>
      <c r="AS293" s="17">
        <v>10</v>
      </c>
      <c r="AT293" s="17">
        <v>21</v>
      </c>
      <c r="AU293" s="17">
        <v>4</v>
      </c>
      <c r="AV293" s="17">
        <v>0</v>
      </c>
      <c r="AW293" s="17">
        <v>0</v>
      </c>
      <c r="AX293" s="17">
        <v>4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3</v>
      </c>
      <c r="BT293" s="17">
        <v>0</v>
      </c>
      <c r="BU293" s="17">
        <v>2</v>
      </c>
      <c r="BV293" s="17">
        <v>8</v>
      </c>
      <c r="BW293" s="17">
        <v>0</v>
      </c>
      <c r="BX293" s="17">
        <v>1</v>
      </c>
      <c r="BY293" s="17">
        <v>0</v>
      </c>
      <c r="BZ293" s="17">
        <v>1</v>
      </c>
      <c r="CA293" s="17">
        <v>10</v>
      </c>
      <c r="CB293" s="17">
        <v>0</v>
      </c>
      <c r="CC293" s="17">
        <v>21</v>
      </c>
      <c r="CD293" s="17">
        <v>39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9</v>
      </c>
      <c r="D294" s="17">
        <v>1</v>
      </c>
      <c r="E294" s="17">
        <v>13</v>
      </c>
      <c r="F294" s="17">
        <v>40</v>
      </c>
      <c r="G294" s="17">
        <v>0</v>
      </c>
      <c r="H294" s="17">
        <v>0</v>
      </c>
      <c r="I294" s="17">
        <v>0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4</v>
      </c>
      <c r="W294" s="17">
        <v>5</v>
      </c>
      <c r="X294" s="17">
        <v>0</v>
      </c>
      <c r="Y294" s="17">
        <v>0</v>
      </c>
      <c r="Z294" s="17">
        <v>16</v>
      </c>
      <c r="AA294" s="17">
        <v>0</v>
      </c>
      <c r="AB294" s="17">
        <v>0</v>
      </c>
      <c r="AC294" s="17">
        <v>0</v>
      </c>
      <c r="AD294" s="17">
        <v>0</v>
      </c>
      <c r="AE294" s="17">
        <v>1</v>
      </c>
      <c r="AF294" s="17">
        <v>0</v>
      </c>
      <c r="AG294" s="17">
        <v>0</v>
      </c>
      <c r="AH294" s="17">
        <v>1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2</v>
      </c>
      <c r="AP294" s="17">
        <v>1</v>
      </c>
      <c r="AQ294" s="17">
        <v>1</v>
      </c>
      <c r="AR294" s="17">
        <v>0</v>
      </c>
      <c r="AS294" s="17">
        <v>4</v>
      </c>
      <c r="AT294" s="17">
        <v>4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1</v>
      </c>
      <c r="BW294" s="17">
        <v>0</v>
      </c>
      <c r="BX294" s="17">
        <v>1</v>
      </c>
      <c r="BY294" s="17">
        <v>1</v>
      </c>
      <c r="BZ294" s="17">
        <v>2</v>
      </c>
      <c r="CA294" s="17">
        <v>2</v>
      </c>
      <c r="CB294" s="17">
        <v>0</v>
      </c>
      <c r="CC294" s="17">
        <v>6</v>
      </c>
      <c r="CD294" s="17">
        <v>10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10</v>
      </c>
      <c r="D295" s="17">
        <v>0</v>
      </c>
      <c r="E295" s="17">
        <v>11</v>
      </c>
      <c r="F295" s="17">
        <v>26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1</v>
      </c>
      <c r="T295" s="17">
        <v>0</v>
      </c>
      <c r="U295" s="17">
        <v>1</v>
      </c>
      <c r="V295" s="17">
        <v>0</v>
      </c>
      <c r="W295" s="17">
        <v>4</v>
      </c>
      <c r="X295" s="17">
        <v>0</v>
      </c>
      <c r="Y295" s="17">
        <v>5</v>
      </c>
      <c r="Z295" s="17">
        <v>9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1</v>
      </c>
      <c r="AT295" s="17">
        <v>5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1</v>
      </c>
      <c r="BT295" s="17">
        <v>0</v>
      </c>
      <c r="BU295" s="17">
        <v>1</v>
      </c>
      <c r="BV295" s="17">
        <v>7</v>
      </c>
      <c r="BW295" s="17">
        <v>1</v>
      </c>
      <c r="BX295" s="17">
        <v>0</v>
      </c>
      <c r="BY295" s="17">
        <v>1</v>
      </c>
      <c r="BZ295" s="17">
        <v>0</v>
      </c>
      <c r="CA295" s="17">
        <v>3</v>
      </c>
      <c r="CB295" s="17">
        <v>0</v>
      </c>
      <c r="CC295" s="17">
        <v>2</v>
      </c>
      <c r="CD295" s="17">
        <v>5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4</v>
      </c>
      <c r="D296" s="17">
        <v>0</v>
      </c>
      <c r="E296" s="17">
        <v>5</v>
      </c>
      <c r="F296" s="17">
        <v>44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  <c r="W296" s="17">
        <v>2</v>
      </c>
      <c r="X296" s="17">
        <v>0</v>
      </c>
      <c r="Y296" s="17">
        <v>0</v>
      </c>
      <c r="Z296" s="17">
        <v>17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1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2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1</v>
      </c>
      <c r="CB296" s="17">
        <v>0</v>
      </c>
      <c r="CC296" s="17">
        <v>4</v>
      </c>
      <c r="CD296" s="17">
        <v>21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6</v>
      </c>
      <c r="D297" s="17">
        <v>0</v>
      </c>
      <c r="E297" s="17">
        <v>3</v>
      </c>
      <c r="F297" s="17">
        <v>11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2</v>
      </c>
      <c r="X297" s="17">
        <v>0</v>
      </c>
      <c r="Y297" s="17">
        <v>0</v>
      </c>
      <c r="Z297" s="17">
        <v>4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1</v>
      </c>
      <c r="AR297" s="17">
        <v>0</v>
      </c>
      <c r="AS297" s="17">
        <v>1</v>
      </c>
      <c r="AT297" s="17">
        <v>1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A297" s="17">
        <v>3</v>
      </c>
      <c r="CB297" s="17">
        <v>0</v>
      </c>
      <c r="CC297" s="17">
        <v>2</v>
      </c>
      <c r="CD297" s="17">
        <v>6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20</v>
      </c>
      <c r="D298" s="17">
        <v>0</v>
      </c>
      <c r="E298" s="17">
        <v>23</v>
      </c>
      <c r="F298" s="17">
        <v>46</v>
      </c>
      <c r="G298" s="17">
        <v>0</v>
      </c>
      <c r="H298" s="17">
        <v>0</v>
      </c>
      <c r="I298" s="17">
        <v>1</v>
      </c>
      <c r="J298" s="17">
        <v>2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9</v>
      </c>
      <c r="X298" s="17">
        <v>0</v>
      </c>
      <c r="Y298" s="17">
        <v>5</v>
      </c>
      <c r="Z298" s="17">
        <v>19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1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4</v>
      </c>
      <c r="AT298" s="17">
        <v>2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3</v>
      </c>
      <c r="BV298" s="17">
        <v>2</v>
      </c>
      <c r="BW298" s="17">
        <v>0</v>
      </c>
      <c r="BX298" s="17">
        <v>0</v>
      </c>
      <c r="BY298" s="17">
        <v>1</v>
      </c>
      <c r="BZ298" s="17">
        <v>0</v>
      </c>
      <c r="CA298" s="17">
        <v>11</v>
      </c>
      <c r="CB298" s="17">
        <v>0</v>
      </c>
      <c r="CC298" s="17">
        <v>9</v>
      </c>
      <c r="CD298" s="17">
        <v>20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25</v>
      </c>
      <c r="D299" s="17">
        <v>0</v>
      </c>
      <c r="E299" s="17">
        <v>33</v>
      </c>
      <c r="F299" s="17">
        <v>50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3</v>
      </c>
      <c r="T299" s="17">
        <v>0</v>
      </c>
      <c r="U299" s="17">
        <v>0</v>
      </c>
      <c r="V299" s="17">
        <v>3</v>
      </c>
      <c r="W299" s="17">
        <v>5</v>
      </c>
      <c r="X299" s="17">
        <v>0</v>
      </c>
      <c r="Y299" s="17">
        <v>7</v>
      </c>
      <c r="Z299" s="17">
        <v>22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1</v>
      </c>
      <c r="AH299" s="17">
        <v>1</v>
      </c>
      <c r="AI299" s="17">
        <v>0</v>
      </c>
      <c r="AJ299" s="17">
        <v>0</v>
      </c>
      <c r="AK299" s="17">
        <v>0</v>
      </c>
      <c r="AL299" s="17">
        <v>0</v>
      </c>
      <c r="AM299" s="17">
        <v>2</v>
      </c>
      <c r="AN299" s="17">
        <v>0</v>
      </c>
      <c r="AO299" s="17">
        <v>3</v>
      </c>
      <c r="AP299" s="17">
        <v>0</v>
      </c>
      <c r="AQ299" s="17">
        <v>4</v>
      </c>
      <c r="AR299" s="17">
        <v>0</v>
      </c>
      <c r="AS299" s="17">
        <v>8</v>
      </c>
      <c r="AT299" s="17">
        <v>8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2</v>
      </c>
      <c r="BX299" s="17">
        <v>0</v>
      </c>
      <c r="BY299" s="17">
        <v>2</v>
      </c>
      <c r="BZ299" s="17">
        <v>0</v>
      </c>
      <c r="CA299" s="17">
        <v>9</v>
      </c>
      <c r="CB299" s="17">
        <v>0</v>
      </c>
      <c r="CC299" s="17">
        <v>12</v>
      </c>
      <c r="CD299" s="17">
        <v>16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12</v>
      </c>
      <c r="D301" s="17">
        <v>0</v>
      </c>
      <c r="E301" s="17">
        <v>18</v>
      </c>
      <c r="F301" s="17">
        <v>101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2</v>
      </c>
      <c r="T301" s="17">
        <v>0</v>
      </c>
      <c r="U301" s="17">
        <v>2</v>
      </c>
      <c r="V301" s="17">
        <v>0</v>
      </c>
      <c r="W301" s="17">
        <v>3</v>
      </c>
      <c r="X301" s="17">
        <v>0</v>
      </c>
      <c r="Y301" s="17">
        <v>5</v>
      </c>
      <c r="Z301" s="17">
        <v>17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1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2</v>
      </c>
      <c r="AP301" s="17">
        <v>58</v>
      </c>
      <c r="AQ301" s="17">
        <v>6</v>
      </c>
      <c r="AR301" s="17">
        <v>0</v>
      </c>
      <c r="AS301" s="17">
        <v>7</v>
      </c>
      <c r="AT301" s="17">
        <v>23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1</v>
      </c>
      <c r="BV301" s="17">
        <v>2</v>
      </c>
      <c r="BW301" s="17">
        <v>0</v>
      </c>
      <c r="BX301" s="17">
        <v>0</v>
      </c>
      <c r="BY301" s="17">
        <v>0</v>
      </c>
      <c r="BZ301" s="17">
        <v>0</v>
      </c>
      <c r="CA301" s="17">
        <v>1</v>
      </c>
      <c r="CB301" s="17">
        <v>0</v>
      </c>
      <c r="CC301" s="17">
        <v>1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2</v>
      </c>
      <c r="F302" s="17">
        <v>11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1</v>
      </c>
      <c r="Z302" s="17">
        <v>1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2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1</v>
      </c>
      <c r="CD302" s="17">
        <v>8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26</v>
      </c>
      <c r="D303" s="17">
        <v>3</v>
      </c>
      <c r="E303" s="17">
        <v>14</v>
      </c>
      <c r="F303" s="17">
        <v>49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2</v>
      </c>
      <c r="T303" s="17">
        <v>3</v>
      </c>
      <c r="U303" s="17">
        <v>5</v>
      </c>
      <c r="V303" s="17">
        <v>0</v>
      </c>
      <c r="W303" s="17">
        <v>10</v>
      </c>
      <c r="X303" s="17">
        <v>0</v>
      </c>
      <c r="Y303" s="17">
        <v>5</v>
      </c>
      <c r="Z303" s="17">
        <v>16</v>
      </c>
      <c r="AA303" s="17">
        <v>0</v>
      </c>
      <c r="AB303" s="17">
        <v>0</v>
      </c>
      <c r="AC303" s="17">
        <v>0</v>
      </c>
      <c r="AD303" s="17">
        <v>0</v>
      </c>
      <c r="AE303" s="17">
        <v>1</v>
      </c>
      <c r="AF303" s="17">
        <v>0</v>
      </c>
      <c r="AG303" s="17">
        <v>0</v>
      </c>
      <c r="AH303" s="17">
        <v>2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4</v>
      </c>
      <c r="AR303" s="17">
        <v>0</v>
      </c>
      <c r="AS303" s="17">
        <v>0</v>
      </c>
      <c r="AT303" s="17">
        <v>10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1</v>
      </c>
      <c r="BT303" s="17">
        <v>0</v>
      </c>
      <c r="BU303" s="17">
        <v>0</v>
      </c>
      <c r="BV303" s="17">
        <v>1</v>
      </c>
      <c r="BW303" s="17">
        <v>0</v>
      </c>
      <c r="BX303" s="17">
        <v>0</v>
      </c>
      <c r="BY303" s="17">
        <v>0</v>
      </c>
      <c r="BZ303" s="17">
        <v>0</v>
      </c>
      <c r="CA303" s="17">
        <v>8</v>
      </c>
      <c r="CB303" s="17">
        <v>0</v>
      </c>
      <c r="CC303" s="17">
        <v>4</v>
      </c>
      <c r="CD303" s="17">
        <v>20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13</v>
      </c>
      <c r="D304" s="17">
        <v>1</v>
      </c>
      <c r="E304" s="17">
        <v>4</v>
      </c>
      <c r="F304" s="17">
        <v>63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8</v>
      </c>
      <c r="X304" s="17">
        <v>0</v>
      </c>
      <c r="Y304" s="17">
        <v>2</v>
      </c>
      <c r="Z304" s="17">
        <v>30</v>
      </c>
      <c r="AA304" s="17">
        <v>0</v>
      </c>
      <c r="AB304" s="17">
        <v>0</v>
      </c>
      <c r="AC304" s="17">
        <v>0</v>
      </c>
      <c r="AD304" s="17">
        <v>0</v>
      </c>
      <c r="AE304" s="17">
        <v>1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1</v>
      </c>
      <c r="AR304" s="17">
        <v>0</v>
      </c>
      <c r="AS304" s="17">
        <v>0</v>
      </c>
      <c r="AT304" s="17">
        <v>10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1</v>
      </c>
      <c r="BY304" s="17">
        <v>1</v>
      </c>
      <c r="BZ304" s="17">
        <v>0</v>
      </c>
      <c r="CA304" s="17">
        <v>3</v>
      </c>
      <c r="CB304" s="17">
        <v>0</v>
      </c>
      <c r="CC304" s="17">
        <v>1</v>
      </c>
      <c r="CD304" s="17">
        <v>22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18</v>
      </c>
      <c r="D305" s="17">
        <v>0</v>
      </c>
      <c r="E305" s="17">
        <v>19</v>
      </c>
      <c r="F305" s="17">
        <v>42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1</v>
      </c>
      <c r="T305" s="17">
        <v>0</v>
      </c>
      <c r="U305" s="17">
        <v>2</v>
      </c>
      <c r="V305" s="17">
        <v>0</v>
      </c>
      <c r="W305" s="17">
        <v>6</v>
      </c>
      <c r="X305" s="17">
        <v>0</v>
      </c>
      <c r="Y305" s="17">
        <v>2</v>
      </c>
      <c r="Z305" s="17">
        <v>17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1</v>
      </c>
      <c r="AP305" s="17">
        <v>2</v>
      </c>
      <c r="AQ305" s="17">
        <v>5</v>
      </c>
      <c r="AR305" s="17">
        <v>0</v>
      </c>
      <c r="AS305" s="17">
        <v>9</v>
      </c>
      <c r="AT305" s="17">
        <v>6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3</v>
      </c>
      <c r="BT305" s="17">
        <v>0</v>
      </c>
      <c r="BU305" s="17">
        <v>0</v>
      </c>
      <c r="BV305" s="17">
        <v>3</v>
      </c>
      <c r="BW305" s="17">
        <v>3</v>
      </c>
      <c r="BX305" s="17">
        <v>0</v>
      </c>
      <c r="BY305" s="17">
        <v>3</v>
      </c>
      <c r="BZ305" s="17">
        <v>6</v>
      </c>
      <c r="CA305" s="17">
        <v>0</v>
      </c>
      <c r="CB305" s="17">
        <v>0</v>
      </c>
      <c r="CC305" s="17">
        <v>2</v>
      </c>
      <c r="CD305" s="17">
        <v>8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5</v>
      </c>
      <c r="D306" s="17">
        <v>0</v>
      </c>
      <c r="E306" s="17">
        <v>6</v>
      </c>
      <c r="F306" s="17">
        <v>8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3</v>
      </c>
      <c r="X306" s="17">
        <v>0</v>
      </c>
      <c r="Y306" s="17">
        <v>3</v>
      </c>
      <c r="Z306" s="17">
        <v>2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2</v>
      </c>
      <c r="CB306" s="17">
        <v>0</v>
      </c>
      <c r="CC306" s="17">
        <v>3</v>
      </c>
      <c r="CD306" s="17">
        <v>6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22</v>
      </c>
      <c r="D307" s="17">
        <v>4</v>
      </c>
      <c r="E307" s="17">
        <v>22</v>
      </c>
      <c r="F307" s="17">
        <v>46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4</v>
      </c>
      <c r="U307" s="17">
        <v>4</v>
      </c>
      <c r="V307" s="17">
        <v>1</v>
      </c>
      <c r="W307" s="17">
        <v>4</v>
      </c>
      <c r="X307" s="17">
        <v>0</v>
      </c>
      <c r="Y307" s="17">
        <v>9</v>
      </c>
      <c r="Z307" s="17">
        <v>9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1</v>
      </c>
      <c r="AQ307" s="17">
        <v>10</v>
      </c>
      <c r="AR307" s="17">
        <v>0</v>
      </c>
      <c r="AS307" s="17">
        <v>5</v>
      </c>
      <c r="AT307" s="17">
        <v>16</v>
      </c>
      <c r="AU307" s="17">
        <v>1</v>
      </c>
      <c r="AV307" s="17">
        <v>0</v>
      </c>
      <c r="AW307" s="17">
        <v>0</v>
      </c>
      <c r="AX307" s="17">
        <v>1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1</v>
      </c>
      <c r="BT307" s="17">
        <v>0</v>
      </c>
      <c r="BU307" s="17">
        <v>0</v>
      </c>
      <c r="BV307" s="17">
        <v>2</v>
      </c>
      <c r="BW307" s="17">
        <v>0</v>
      </c>
      <c r="BX307" s="17">
        <v>0</v>
      </c>
      <c r="BY307" s="17">
        <v>0</v>
      </c>
      <c r="BZ307" s="17">
        <v>1</v>
      </c>
      <c r="CA307" s="17">
        <v>6</v>
      </c>
      <c r="CB307" s="17">
        <v>0</v>
      </c>
      <c r="CC307" s="17">
        <v>4</v>
      </c>
      <c r="CD307" s="17">
        <v>15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15</v>
      </c>
      <c r="D308" s="17">
        <v>0</v>
      </c>
      <c r="E308" s="17">
        <v>15</v>
      </c>
      <c r="F308" s="17">
        <v>19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1</v>
      </c>
      <c r="T308" s="17">
        <v>0</v>
      </c>
      <c r="U308" s="17">
        <v>2</v>
      </c>
      <c r="V308" s="17">
        <v>0</v>
      </c>
      <c r="W308" s="17">
        <v>2</v>
      </c>
      <c r="X308" s="17">
        <v>0</v>
      </c>
      <c r="Y308" s="17">
        <v>3</v>
      </c>
      <c r="Z308" s="17">
        <v>7</v>
      </c>
      <c r="AA308" s="17">
        <v>0</v>
      </c>
      <c r="AB308" s="17">
        <v>0</v>
      </c>
      <c r="AC308" s="17">
        <v>0</v>
      </c>
      <c r="AD308" s="17">
        <v>0</v>
      </c>
      <c r="AE308" s="17">
        <v>1</v>
      </c>
      <c r="AF308" s="17">
        <v>0</v>
      </c>
      <c r="AG308" s="17">
        <v>1</v>
      </c>
      <c r="AH308" s="17">
        <v>2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1</v>
      </c>
      <c r="AQ308" s="17">
        <v>5</v>
      </c>
      <c r="AR308" s="17">
        <v>0</v>
      </c>
      <c r="AS308" s="17">
        <v>5</v>
      </c>
      <c r="AT308" s="17">
        <v>2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3</v>
      </c>
      <c r="BW308" s="17">
        <v>1</v>
      </c>
      <c r="BX308" s="17">
        <v>0</v>
      </c>
      <c r="BY308" s="17">
        <v>0</v>
      </c>
      <c r="BZ308" s="17">
        <v>1</v>
      </c>
      <c r="CA308" s="17">
        <v>5</v>
      </c>
      <c r="CB308" s="17">
        <v>0</v>
      </c>
      <c r="CC308" s="17">
        <v>4</v>
      </c>
      <c r="CD308" s="17">
        <v>3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110</v>
      </c>
      <c r="D309" s="17">
        <v>13</v>
      </c>
      <c r="E309" s="17">
        <v>113</v>
      </c>
      <c r="F309" s="17">
        <v>301</v>
      </c>
      <c r="G309" s="17">
        <v>4</v>
      </c>
      <c r="H309" s="17">
        <v>0</v>
      </c>
      <c r="I309" s="17">
        <v>1</v>
      </c>
      <c r="J309" s="17">
        <v>6</v>
      </c>
      <c r="K309" s="17">
        <v>0</v>
      </c>
      <c r="L309" s="17">
        <v>0</v>
      </c>
      <c r="M309" s="17">
        <v>0</v>
      </c>
      <c r="N309" s="17">
        <v>2</v>
      </c>
      <c r="O309" s="17">
        <v>0</v>
      </c>
      <c r="P309" s="17">
        <v>0</v>
      </c>
      <c r="Q309" s="17">
        <v>0</v>
      </c>
      <c r="R309" s="17">
        <v>1</v>
      </c>
      <c r="S309" s="17">
        <v>1</v>
      </c>
      <c r="T309" s="17">
        <v>6</v>
      </c>
      <c r="U309" s="17">
        <v>8</v>
      </c>
      <c r="V309" s="17">
        <v>1</v>
      </c>
      <c r="W309" s="17">
        <v>31</v>
      </c>
      <c r="X309" s="17">
        <v>0</v>
      </c>
      <c r="Y309" s="17">
        <v>31</v>
      </c>
      <c r="Z309" s="17">
        <v>107</v>
      </c>
      <c r="AA309" s="17">
        <v>0</v>
      </c>
      <c r="AB309" s="17">
        <v>0</v>
      </c>
      <c r="AC309" s="17">
        <v>0</v>
      </c>
      <c r="AD309" s="17">
        <v>0</v>
      </c>
      <c r="AE309" s="17">
        <v>4</v>
      </c>
      <c r="AF309" s="17">
        <v>0</v>
      </c>
      <c r="AG309" s="17">
        <v>3</v>
      </c>
      <c r="AH309" s="17">
        <v>10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1</v>
      </c>
      <c r="AO309" s="17">
        <v>1</v>
      </c>
      <c r="AP309" s="17">
        <v>1</v>
      </c>
      <c r="AQ309" s="17">
        <v>23</v>
      </c>
      <c r="AR309" s="17">
        <v>0</v>
      </c>
      <c r="AS309" s="17">
        <v>23</v>
      </c>
      <c r="AT309" s="17">
        <v>66</v>
      </c>
      <c r="AU309" s="17">
        <v>0</v>
      </c>
      <c r="AV309" s="17">
        <v>0</v>
      </c>
      <c r="AW309" s="17">
        <v>0</v>
      </c>
      <c r="AX309" s="17">
        <v>0</v>
      </c>
      <c r="AY309" s="17">
        <v>3</v>
      </c>
      <c r="AZ309" s="17">
        <v>0</v>
      </c>
      <c r="BA309" s="17">
        <v>5</v>
      </c>
      <c r="BB309" s="17">
        <v>10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3</v>
      </c>
      <c r="BL309" s="17">
        <v>0</v>
      </c>
      <c r="BM309" s="17">
        <v>1</v>
      </c>
      <c r="BN309" s="17">
        <v>3</v>
      </c>
      <c r="BO309" s="17">
        <v>0</v>
      </c>
      <c r="BP309" s="17">
        <v>0</v>
      </c>
      <c r="BQ309" s="17">
        <v>0</v>
      </c>
      <c r="BR309" s="17">
        <v>0</v>
      </c>
      <c r="BS309" s="17">
        <v>1</v>
      </c>
      <c r="BT309" s="17">
        <v>0</v>
      </c>
      <c r="BU309" s="17">
        <v>1</v>
      </c>
      <c r="BV309" s="17">
        <v>16</v>
      </c>
      <c r="BW309" s="17">
        <v>1</v>
      </c>
      <c r="BX309" s="17">
        <v>6</v>
      </c>
      <c r="BY309" s="17">
        <v>6</v>
      </c>
      <c r="BZ309" s="17">
        <v>1</v>
      </c>
      <c r="CA309" s="17">
        <v>39</v>
      </c>
      <c r="CB309" s="17">
        <v>0</v>
      </c>
      <c r="CC309" s="17">
        <v>33</v>
      </c>
      <c r="CD309" s="17">
        <v>77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9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8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1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9</v>
      </c>
      <c r="D311" s="17">
        <v>0</v>
      </c>
      <c r="E311" s="17">
        <v>0</v>
      </c>
      <c r="F311" s="17">
        <v>42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4</v>
      </c>
      <c r="X311" s="17">
        <v>0</v>
      </c>
      <c r="Y311" s="17">
        <v>0</v>
      </c>
      <c r="Z311" s="17">
        <v>25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5</v>
      </c>
      <c r="AR311" s="17">
        <v>0</v>
      </c>
      <c r="AS311" s="17">
        <v>0</v>
      </c>
      <c r="AT311" s="17">
        <v>9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6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4</v>
      </c>
      <c r="D312" s="17">
        <v>0</v>
      </c>
      <c r="E312" s="17">
        <v>5</v>
      </c>
      <c r="F312" s="17">
        <v>14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2</v>
      </c>
      <c r="X312" s="17">
        <v>0</v>
      </c>
      <c r="Y312" s="17">
        <v>3</v>
      </c>
      <c r="Z312" s="17">
        <v>6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2</v>
      </c>
      <c r="CB312" s="17">
        <v>0</v>
      </c>
      <c r="CC312" s="17">
        <v>2</v>
      </c>
      <c r="CD312" s="17">
        <v>8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8</v>
      </c>
      <c r="D313" s="17">
        <v>0</v>
      </c>
      <c r="E313" s="17">
        <v>6</v>
      </c>
      <c r="F313" s="17">
        <v>18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2</v>
      </c>
      <c r="X313" s="17">
        <v>0</v>
      </c>
      <c r="Y313" s="17">
        <v>0</v>
      </c>
      <c r="Z313" s="17">
        <v>6</v>
      </c>
      <c r="AA313" s="17">
        <v>0</v>
      </c>
      <c r="AB313" s="17">
        <v>0</v>
      </c>
      <c r="AC313" s="17">
        <v>0</v>
      </c>
      <c r="AD313" s="17">
        <v>1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2</v>
      </c>
      <c r="AR313" s="17">
        <v>0</v>
      </c>
      <c r="AS313" s="17">
        <v>1</v>
      </c>
      <c r="AT313" s="17">
        <v>3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2</v>
      </c>
      <c r="BX313" s="17">
        <v>0</v>
      </c>
      <c r="BY313" s="17">
        <v>2</v>
      </c>
      <c r="BZ313" s="17">
        <v>0</v>
      </c>
      <c r="CA313" s="17">
        <v>2</v>
      </c>
      <c r="CB313" s="17">
        <v>0</v>
      </c>
      <c r="CC313" s="17">
        <v>3</v>
      </c>
      <c r="CD313" s="17">
        <v>8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11</v>
      </c>
      <c r="D314" s="17">
        <v>0</v>
      </c>
      <c r="E314" s="17">
        <v>16</v>
      </c>
      <c r="F314" s="17">
        <v>29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7</v>
      </c>
      <c r="X314" s="17">
        <v>0</v>
      </c>
      <c r="Y314" s="17">
        <v>8</v>
      </c>
      <c r="Z314" s="17">
        <v>10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1</v>
      </c>
      <c r="AR314" s="17">
        <v>0</v>
      </c>
      <c r="AS314" s="17">
        <v>4</v>
      </c>
      <c r="AT314" s="17">
        <v>7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3</v>
      </c>
      <c r="CB314" s="17">
        <v>0</v>
      </c>
      <c r="CC314" s="17">
        <v>4</v>
      </c>
      <c r="CD314" s="17">
        <v>12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7</v>
      </c>
      <c r="D315" s="17">
        <v>0</v>
      </c>
      <c r="E315" s="17">
        <v>3</v>
      </c>
      <c r="F315" s="17">
        <v>18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3</v>
      </c>
      <c r="X315" s="17">
        <v>0</v>
      </c>
      <c r="Y315" s="17">
        <v>2</v>
      </c>
      <c r="Z315" s="17">
        <v>8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2</v>
      </c>
      <c r="AR315" s="17">
        <v>0</v>
      </c>
      <c r="AS315" s="17">
        <v>1</v>
      </c>
      <c r="AT315" s="17">
        <v>3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0</v>
      </c>
      <c r="BX315" s="17">
        <v>0</v>
      </c>
      <c r="BY315" s="17">
        <v>0</v>
      </c>
      <c r="BZ315" s="17">
        <v>0</v>
      </c>
      <c r="CA315" s="17">
        <v>2</v>
      </c>
      <c r="CB315" s="17">
        <v>0</v>
      </c>
      <c r="CC315" s="17">
        <v>0</v>
      </c>
      <c r="CD315" s="17">
        <v>7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4</v>
      </c>
      <c r="D316" s="17">
        <v>0</v>
      </c>
      <c r="E316" s="17">
        <v>5</v>
      </c>
      <c r="F316" s="17">
        <v>13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2</v>
      </c>
      <c r="X316" s="17">
        <v>0</v>
      </c>
      <c r="Y316" s="17">
        <v>3</v>
      </c>
      <c r="Z316" s="17">
        <v>6</v>
      </c>
      <c r="AA316" s="17">
        <v>0</v>
      </c>
      <c r="AB316" s="17">
        <v>0</v>
      </c>
      <c r="AC316" s="17">
        <v>0</v>
      </c>
      <c r="AD316" s="17">
        <v>0</v>
      </c>
      <c r="AE316" s="17">
        <v>1</v>
      </c>
      <c r="AF316" s="17">
        <v>0</v>
      </c>
      <c r="AG316" s="17">
        <v>0</v>
      </c>
      <c r="AH316" s="17">
        <v>1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1</v>
      </c>
      <c r="CB316" s="17">
        <v>0</v>
      </c>
      <c r="CC316" s="17">
        <v>2</v>
      </c>
      <c r="CD316" s="17">
        <v>6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13</v>
      </c>
      <c r="D317" s="17">
        <v>1</v>
      </c>
      <c r="E317" s="17">
        <v>21</v>
      </c>
      <c r="F317" s="17">
        <v>24</v>
      </c>
      <c r="G317" s="17">
        <v>0</v>
      </c>
      <c r="H317" s="17">
        <v>0</v>
      </c>
      <c r="I317" s="17">
        <v>0</v>
      </c>
      <c r="J317" s="17">
        <v>1</v>
      </c>
      <c r="K317" s="17">
        <v>0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1</v>
      </c>
      <c r="U317" s="17">
        <v>1</v>
      </c>
      <c r="V317" s="17">
        <v>0</v>
      </c>
      <c r="W317" s="17">
        <v>2</v>
      </c>
      <c r="X317" s="17">
        <v>0</v>
      </c>
      <c r="Y317" s="17">
        <v>6</v>
      </c>
      <c r="Z317" s="17">
        <v>8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5</v>
      </c>
      <c r="AR317" s="17">
        <v>0</v>
      </c>
      <c r="AS317" s="17">
        <v>6</v>
      </c>
      <c r="AT317" s="17">
        <v>8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0</v>
      </c>
      <c r="BT317" s="17">
        <v>0</v>
      </c>
      <c r="BU317" s="17">
        <v>0</v>
      </c>
      <c r="BV317" s="17">
        <v>0</v>
      </c>
      <c r="BW317" s="17">
        <v>0</v>
      </c>
      <c r="BX317" s="17">
        <v>0</v>
      </c>
      <c r="BY317" s="17">
        <v>0</v>
      </c>
      <c r="BZ317" s="17">
        <v>0</v>
      </c>
      <c r="CA317" s="17">
        <v>6</v>
      </c>
      <c r="CB317" s="17">
        <v>0</v>
      </c>
      <c r="CC317" s="17">
        <v>7</v>
      </c>
      <c r="CD317" s="17">
        <v>7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5</v>
      </c>
      <c r="D318" s="17">
        <v>0</v>
      </c>
      <c r="E318" s="17">
        <v>9</v>
      </c>
      <c r="F318" s="17">
        <v>9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3</v>
      </c>
      <c r="X318" s="17">
        <v>0</v>
      </c>
      <c r="Y318" s="17">
        <v>4</v>
      </c>
      <c r="Z318" s="17">
        <v>4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2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2</v>
      </c>
      <c r="CB318" s="17">
        <v>0</v>
      </c>
      <c r="CC318" s="17">
        <v>3</v>
      </c>
      <c r="CD318" s="17">
        <v>5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8</v>
      </c>
      <c r="D319" s="17">
        <v>0</v>
      </c>
      <c r="E319" s="17">
        <v>7</v>
      </c>
      <c r="F319" s="17">
        <v>25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3</v>
      </c>
      <c r="X319" s="17">
        <v>0</v>
      </c>
      <c r="Y319" s="17">
        <v>3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1</v>
      </c>
      <c r="AF319" s="17">
        <v>0</v>
      </c>
      <c r="AG319" s="17">
        <v>0</v>
      </c>
      <c r="AH319" s="17">
        <v>2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1</v>
      </c>
      <c r="AR319" s="17">
        <v>0</v>
      </c>
      <c r="AS319" s="17">
        <v>3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1</v>
      </c>
      <c r="BX319" s="17">
        <v>0</v>
      </c>
      <c r="BY319" s="17">
        <v>0</v>
      </c>
      <c r="BZ319" s="17">
        <v>1</v>
      </c>
      <c r="CA319" s="17">
        <v>2</v>
      </c>
      <c r="CB319" s="17">
        <v>0</v>
      </c>
      <c r="CC319" s="17">
        <v>1</v>
      </c>
      <c r="CD319" s="17">
        <v>15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2</v>
      </c>
      <c r="D320" s="17">
        <v>0</v>
      </c>
      <c r="E320" s="17">
        <v>0</v>
      </c>
      <c r="F320" s="17">
        <v>18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1</v>
      </c>
      <c r="X320" s="17">
        <v>0</v>
      </c>
      <c r="Y320" s="17">
        <v>0</v>
      </c>
      <c r="Z320" s="17">
        <v>7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1</v>
      </c>
      <c r="CB320" s="17">
        <v>0</v>
      </c>
      <c r="CC320" s="17">
        <v>0</v>
      </c>
      <c r="CD320" s="17">
        <v>10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1</v>
      </c>
      <c r="D321" s="17">
        <v>0</v>
      </c>
      <c r="E321" s="17">
        <v>0</v>
      </c>
      <c r="F321" s="17">
        <v>3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1</v>
      </c>
      <c r="X321" s="17">
        <v>0</v>
      </c>
      <c r="Y321" s="17">
        <v>0</v>
      </c>
      <c r="Z321" s="17">
        <v>3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1</v>
      </c>
      <c r="D322" s="17">
        <v>0</v>
      </c>
      <c r="E322" s="17">
        <v>4</v>
      </c>
      <c r="F322" s="17">
        <v>11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1</v>
      </c>
      <c r="X322" s="17">
        <v>0</v>
      </c>
      <c r="Y322" s="17">
        <v>3</v>
      </c>
      <c r="Z322" s="17">
        <v>5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</v>
      </c>
      <c r="CD322" s="17">
        <v>6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0</v>
      </c>
      <c r="D323" s="17">
        <v>1</v>
      </c>
      <c r="E323" s="17">
        <v>5</v>
      </c>
      <c r="F323" s="17">
        <v>18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1</v>
      </c>
      <c r="U323" s="17">
        <v>1</v>
      </c>
      <c r="V323" s="17">
        <v>0</v>
      </c>
      <c r="W323" s="17">
        <v>0</v>
      </c>
      <c r="X323" s="17">
        <v>0</v>
      </c>
      <c r="Y323" s="17">
        <v>3</v>
      </c>
      <c r="Z323" s="17">
        <v>9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1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0</v>
      </c>
      <c r="CD323" s="17">
        <v>7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1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1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0</v>
      </c>
      <c r="BX324" s="17">
        <v>0</v>
      </c>
      <c r="BY324" s="17">
        <v>0</v>
      </c>
      <c r="BZ324" s="17">
        <v>0</v>
      </c>
      <c r="CA324" s="17">
        <v>0</v>
      </c>
      <c r="CB324" s="17">
        <v>0</v>
      </c>
      <c r="CC324" s="17">
        <v>0</v>
      </c>
      <c r="CD324" s="17">
        <v>1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3</v>
      </c>
      <c r="D325" s="17">
        <v>0</v>
      </c>
      <c r="E325" s="17">
        <v>2</v>
      </c>
      <c r="F325" s="17">
        <v>13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5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1</v>
      </c>
      <c r="AR325" s="17">
        <v>0</v>
      </c>
      <c r="AS325" s="17">
        <v>0</v>
      </c>
      <c r="AT325" s="17">
        <v>2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A325" s="17">
        <v>2</v>
      </c>
      <c r="CB325" s="17">
        <v>0</v>
      </c>
      <c r="CC325" s="17">
        <v>2</v>
      </c>
      <c r="CD325" s="17">
        <v>6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12</v>
      </c>
      <c r="D326" s="17">
        <v>3</v>
      </c>
      <c r="E326" s="17">
        <v>24</v>
      </c>
      <c r="F326" s="17">
        <v>27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0</v>
      </c>
      <c r="S326" s="17">
        <v>2</v>
      </c>
      <c r="T326" s="17">
        <v>2</v>
      </c>
      <c r="U326" s="17">
        <v>4</v>
      </c>
      <c r="V326" s="17">
        <v>1</v>
      </c>
      <c r="W326" s="17">
        <v>4</v>
      </c>
      <c r="X326" s="17">
        <v>0</v>
      </c>
      <c r="Y326" s="17">
        <v>7</v>
      </c>
      <c r="Z326" s="17">
        <v>8</v>
      </c>
      <c r="AA326" s="17">
        <v>0</v>
      </c>
      <c r="AB326" s="17">
        <v>0</v>
      </c>
      <c r="AC326" s="17">
        <v>0</v>
      </c>
      <c r="AD326" s="17">
        <v>0</v>
      </c>
      <c r="AE326" s="17">
        <v>1</v>
      </c>
      <c r="AF326" s="17">
        <v>0</v>
      </c>
      <c r="AG326" s="17">
        <v>0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1</v>
      </c>
      <c r="AP326" s="17">
        <v>1</v>
      </c>
      <c r="AQ326" s="17">
        <v>0</v>
      </c>
      <c r="AR326" s="17">
        <v>0</v>
      </c>
      <c r="AS326" s="17">
        <v>0</v>
      </c>
      <c r="AT326" s="17">
        <v>4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1</v>
      </c>
      <c r="BT326" s="17">
        <v>0</v>
      </c>
      <c r="BU326" s="17">
        <v>1</v>
      </c>
      <c r="BV326" s="17">
        <v>5</v>
      </c>
      <c r="BW326" s="17">
        <v>0</v>
      </c>
      <c r="BX326" s="17">
        <v>1</v>
      </c>
      <c r="BY326" s="17">
        <v>2</v>
      </c>
      <c r="BZ326" s="17">
        <v>0</v>
      </c>
      <c r="CA326" s="17">
        <v>4</v>
      </c>
      <c r="CB326" s="17">
        <v>0</v>
      </c>
      <c r="CC326" s="17">
        <v>8</v>
      </c>
      <c r="CD326" s="17">
        <v>7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1</v>
      </c>
      <c r="D327" s="17">
        <v>0</v>
      </c>
      <c r="E327" s="17">
        <v>0</v>
      </c>
      <c r="F327" s="17">
        <v>5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1</v>
      </c>
      <c r="X327" s="17">
        <v>0</v>
      </c>
      <c r="Y327" s="17">
        <v>0</v>
      </c>
      <c r="Z327" s="17">
        <v>5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0</v>
      </c>
      <c r="CB327" s="17">
        <v>0</v>
      </c>
      <c r="CC327" s="17">
        <v>0</v>
      </c>
      <c r="CD327" s="17">
        <v>0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2</v>
      </c>
      <c r="F328" s="17">
        <v>4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1</v>
      </c>
      <c r="Z328" s="17">
        <v>1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1</v>
      </c>
      <c r="BZ328" s="17">
        <v>0</v>
      </c>
      <c r="CA328" s="17">
        <v>0</v>
      </c>
      <c r="CB328" s="17">
        <v>0</v>
      </c>
      <c r="CC328" s="17">
        <v>0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1</v>
      </c>
      <c r="D329" s="17">
        <v>0</v>
      </c>
      <c r="E329" s="17">
        <v>4</v>
      </c>
      <c r="F329" s="17">
        <v>3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1</v>
      </c>
      <c r="Z329" s="17">
        <v>1</v>
      </c>
      <c r="AA329" s="17">
        <v>1</v>
      </c>
      <c r="AB329" s="17">
        <v>0</v>
      </c>
      <c r="AC329" s="17">
        <v>1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0</v>
      </c>
      <c r="CB329" s="17">
        <v>0</v>
      </c>
      <c r="CC329" s="17">
        <v>2</v>
      </c>
      <c r="CD329" s="17">
        <v>2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1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1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4</v>
      </c>
      <c r="D332" s="17">
        <v>1</v>
      </c>
      <c r="E332" s="17">
        <v>5</v>
      </c>
      <c r="F332" s="17">
        <v>9</v>
      </c>
      <c r="G332" s="17">
        <v>0</v>
      </c>
      <c r="H332" s="17">
        <v>0</v>
      </c>
      <c r="I332" s="17">
        <v>0</v>
      </c>
      <c r="J332" s="17">
        <v>0</v>
      </c>
      <c r="K332" s="17">
        <v>1</v>
      </c>
      <c r="L332" s="17">
        <v>0</v>
      </c>
      <c r="M332" s="17">
        <v>0</v>
      </c>
      <c r="N332" s="17">
        <v>1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1</v>
      </c>
      <c r="U332" s="17">
        <v>1</v>
      </c>
      <c r="V332" s="17">
        <v>0</v>
      </c>
      <c r="W332" s="17">
        <v>1</v>
      </c>
      <c r="X332" s="17">
        <v>0</v>
      </c>
      <c r="Y332" s="17">
        <v>3</v>
      </c>
      <c r="Z332" s="17">
        <v>3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2</v>
      </c>
      <c r="CB332" s="17">
        <v>0</v>
      </c>
      <c r="CC332" s="17">
        <v>1</v>
      </c>
      <c r="CD332" s="17">
        <v>5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0</v>
      </c>
      <c r="CB333" s="17">
        <v>0</v>
      </c>
      <c r="CC333" s="17">
        <v>0</v>
      </c>
      <c r="CD333" s="17">
        <v>0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2</v>
      </c>
      <c r="D334" s="17">
        <v>0</v>
      </c>
      <c r="E334" s="17">
        <v>2</v>
      </c>
      <c r="F334" s="17">
        <v>4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1</v>
      </c>
      <c r="X334" s="17">
        <v>0</v>
      </c>
      <c r="Y334" s="17">
        <v>1</v>
      </c>
      <c r="Z334" s="17">
        <v>2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1</v>
      </c>
      <c r="BZ334" s="17">
        <v>0</v>
      </c>
      <c r="CA334" s="17">
        <v>1</v>
      </c>
      <c r="CB334" s="17">
        <v>0</v>
      </c>
      <c r="CC334" s="17">
        <v>0</v>
      </c>
      <c r="CD334" s="17">
        <v>2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8</v>
      </c>
      <c r="D336" s="17">
        <v>0</v>
      </c>
      <c r="E336" s="17">
        <v>10</v>
      </c>
      <c r="F336" s="17">
        <v>22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1</v>
      </c>
      <c r="T336" s="17">
        <v>0</v>
      </c>
      <c r="U336" s="17">
        <v>1</v>
      </c>
      <c r="V336" s="17">
        <v>5</v>
      </c>
      <c r="W336" s="17">
        <v>2</v>
      </c>
      <c r="X336" s="17">
        <v>0</v>
      </c>
      <c r="Y336" s="17">
        <v>5</v>
      </c>
      <c r="Z336" s="17">
        <v>5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2</v>
      </c>
      <c r="AR336" s="17">
        <v>0</v>
      </c>
      <c r="AS336" s="17">
        <v>2</v>
      </c>
      <c r="AT336" s="17">
        <v>4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1</v>
      </c>
      <c r="BX336" s="17">
        <v>0</v>
      </c>
      <c r="BY336" s="17">
        <v>1</v>
      </c>
      <c r="BZ336" s="17">
        <v>3</v>
      </c>
      <c r="CA336" s="17">
        <v>2</v>
      </c>
      <c r="CB336" s="17">
        <v>0</v>
      </c>
      <c r="CC336" s="17">
        <v>1</v>
      </c>
      <c r="CD336" s="17">
        <v>5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2</v>
      </c>
      <c r="D337" s="17">
        <v>0</v>
      </c>
      <c r="E337" s="17">
        <v>3</v>
      </c>
      <c r="F337" s="17">
        <v>10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3</v>
      </c>
      <c r="Z337" s="17">
        <v>2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1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1</v>
      </c>
      <c r="AR337" s="17">
        <v>0</v>
      </c>
      <c r="AS337" s="17">
        <v>0</v>
      </c>
      <c r="AT337" s="17">
        <v>1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1</v>
      </c>
      <c r="BW337" s="17">
        <v>0</v>
      </c>
      <c r="BX337" s="17">
        <v>0</v>
      </c>
      <c r="BY337" s="17">
        <v>0</v>
      </c>
      <c r="BZ337" s="17">
        <v>0</v>
      </c>
      <c r="CA337" s="17">
        <v>1</v>
      </c>
      <c r="CB337" s="17">
        <v>0</v>
      </c>
      <c r="CC337" s="17">
        <v>0</v>
      </c>
      <c r="CD337" s="17">
        <v>5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5</v>
      </c>
      <c r="D338" s="17">
        <v>0</v>
      </c>
      <c r="E338" s="17">
        <v>1</v>
      </c>
      <c r="F338" s="17">
        <v>24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3</v>
      </c>
      <c r="X338" s="17">
        <v>0</v>
      </c>
      <c r="Y338" s="17">
        <v>0</v>
      </c>
      <c r="Z338" s="17">
        <v>4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1</v>
      </c>
      <c r="AP338" s="17">
        <v>1</v>
      </c>
      <c r="AQ338" s="17">
        <v>1</v>
      </c>
      <c r="AR338" s="17">
        <v>0</v>
      </c>
      <c r="AS338" s="17">
        <v>0</v>
      </c>
      <c r="AT338" s="17">
        <v>6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1</v>
      </c>
      <c r="CB338" s="17">
        <v>0</v>
      </c>
      <c r="CC338" s="17">
        <v>0</v>
      </c>
      <c r="CD338" s="17">
        <v>11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5</v>
      </c>
      <c r="D339" s="17">
        <v>0</v>
      </c>
      <c r="E339" s="17">
        <v>8</v>
      </c>
      <c r="F339" s="17">
        <v>33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3</v>
      </c>
      <c r="V339" s="17">
        <v>0</v>
      </c>
      <c r="W339" s="17">
        <v>1</v>
      </c>
      <c r="X339" s="17">
        <v>0</v>
      </c>
      <c r="Y339" s="17">
        <v>3</v>
      </c>
      <c r="Z339" s="17">
        <v>9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1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13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6</v>
      </c>
      <c r="BW339" s="17">
        <v>0</v>
      </c>
      <c r="BX339" s="17">
        <v>0</v>
      </c>
      <c r="BY339" s="17">
        <v>0</v>
      </c>
      <c r="BZ339" s="17">
        <v>0</v>
      </c>
      <c r="CA339" s="17">
        <v>4</v>
      </c>
      <c r="CB339" s="17">
        <v>0</v>
      </c>
      <c r="CC339" s="17">
        <v>1</v>
      </c>
      <c r="CD339" s="17">
        <v>5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1</v>
      </c>
      <c r="D340" s="17">
        <v>0</v>
      </c>
      <c r="E340" s="17">
        <v>1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1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1</v>
      </c>
      <c r="CB340" s="17">
        <v>0</v>
      </c>
      <c r="CC340" s="17">
        <v>1</v>
      </c>
      <c r="CD340" s="17">
        <v>1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2</v>
      </c>
      <c r="D342" s="17">
        <v>0</v>
      </c>
      <c r="E342" s="17">
        <v>0</v>
      </c>
      <c r="F342" s="17">
        <v>5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2</v>
      </c>
      <c r="X342" s="17">
        <v>0</v>
      </c>
      <c r="Y342" s="17">
        <v>0</v>
      </c>
      <c r="Z342" s="17">
        <v>5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1</v>
      </c>
      <c r="D343" s="17">
        <v>1</v>
      </c>
      <c r="E343" s="17">
        <v>4</v>
      </c>
      <c r="F343" s="17">
        <v>9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1</v>
      </c>
      <c r="U343" s="17">
        <v>1</v>
      </c>
      <c r="V343" s="17">
        <v>0</v>
      </c>
      <c r="W343" s="17">
        <v>1</v>
      </c>
      <c r="X343" s="17">
        <v>0</v>
      </c>
      <c r="Y343" s="17">
        <v>3</v>
      </c>
      <c r="Z343" s="17">
        <v>5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2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2</v>
      </c>
      <c r="BW343" s="17">
        <v>0</v>
      </c>
      <c r="BX343" s="17">
        <v>0</v>
      </c>
      <c r="BY343" s="17">
        <v>0</v>
      </c>
      <c r="BZ343" s="17">
        <v>0</v>
      </c>
      <c r="CA343" s="17">
        <v>0</v>
      </c>
      <c r="CB343" s="17">
        <v>0</v>
      </c>
      <c r="CC343" s="17">
        <v>0</v>
      </c>
      <c r="CD343" s="17">
        <v>0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10</v>
      </c>
      <c r="D344" s="17">
        <v>0</v>
      </c>
      <c r="E344" s="17">
        <v>8</v>
      </c>
      <c r="F344" s="17">
        <v>36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2</v>
      </c>
      <c r="V344" s="17">
        <v>0</v>
      </c>
      <c r="W344" s="17">
        <v>4</v>
      </c>
      <c r="X344" s="17">
        <v>0</v>
      </c>
      <c r="Y344" s="17">
        <v>2</v>
      </c>
      <c r="Z344" s="17">
        <v>20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1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1</v>
      </c>
      <c r="AP344" s="17">
        <v>1</v>
      </c>
      <c r="AQ344" s="17">
        <v>4</v>
      </c>
      <c r="AR344" s="17">
        <v>0</v>
      </c>
      <c r="AS344" s="17">
        <v>1</v>
      </c>
      <c r="AT344" s="17">
        <v>8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2</v>
      </c>
      <c r="BT344" s="17">
        <v>0</v>
      </c>
      <c r="BU344" s="17">
        <v>1</v>
      </c>
      <c r="BV344" s="17">
        <v>4</v>
      </c>
      <c r="BW344" s="17">
        <v>0</v>
      </c>
      <c r="BX344" s="17">
        <v>0</v>
      </c>
      <c r="BY344" s="17">
        <v>0</v>
      </c>
      <c r="BZ344" s="17">
        <v>0</v>
      </c>
      <c r="CA344" s="17">
        <v>0</v>
      </c>
      <c r="CB344" s="17">
        <v>0</v>
      </c>
      <c r="CC344" s="17">
        <v>1</v>
      </c>
      <c r="CD344" s="17">
        <v>2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9</v>
      </c>
      <c r="D345" s="17">
        <v>1</v>
      </c>
      <c r="E345" s="17">
        <v>6</v>
      </c>
      <c r="F345" s="17">
        <v>30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1</v>
      </c>
      <c r="U345" s="17">
        <v>1</v>
      </c>
      <c r="V345" s="17">
        <v>0</v>
      </c>
      <c r="W345" s="17">
        <v>1</v>
      </c>
      <c r="X345" s="17">
        <v>0</v>
      </c>
      <c r="Y345" s="17">
        <v>2</v>
      </c>
      <c r="Z345" s="17">
        <v>8</v>
      </c>
      <c r="AA345" s="17">
        <v>0</v>
      </c>
      <c r="AB345" s="17">
        <v>0</v>
      </c>
      <c r="AC345" s="17">
        <v>0</v>
      </c>
      <c r="AD345" s="17">
        <v>0</v>
      </c>
      <c r="AE345" s="17">
        <v>1</v>
      </c>
      <c r="AF345" s="17">
        <v>0</v>
      </c>
      <c r="AG345" s="17">
        <v>0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1</v>
      </c>
      <c r="AP345" s="17">
        <v>1</v>
      </c>
      <c r="AQ345" s="17">
        <v>1</v>
      </c>
      <c r="AR345" s="17">
        <v>0</v>
      </c>
      <c r="AS345" s="17">
        <v>0</v>
      </c>
      <c r="AT345" s="17">
        <v>2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3</v>
      </c>
      <c r="BT345" s="17">
        <v>0</v>
      </c>
      <c r="BU345" s="17">
        <v>1</v>
      </c>
      <c r="BV345" s="17">
        <v>4</v>
      </c>
      <c r="BW345" s="17">
        <v>0</v>
      </c>
      <c r="BX345" s="17">
        <v>0</v>
      </c>
      <c r="BY345" s="17">
        <v>0</v>
      </c>
      <c r="BZ345" s="17">
        <v>0</v>
      </c>
      <c r="CA345" s="17">
        <v>3</v>
      </c>
      <c r="CB345" s="17">
        <v>0</v>
      </c>
      <c r="CC345" s="17">
        <v>1</v>
      </c>
      <c r="CD345" s="17">
        <v>14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37</v>
      </c>
      <c r="D346" s="17">
        <v>8</v>
      </c>
      <c r="E346" s="17">
        <v>38</v>
      </c>
      <c r="F346" s="17">
        <v>163</v>
      </c>
      <c r="G346" s="17">
        <v>1</v>
      </c>
      <c r="H346" s="17">
        <v>0</v>
      </c>
      <c r="I346" s="17">
        <v>0</v>
      </c>
      <c r="J346" s="17">
        <v>1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1</v>
      </c>
      <c r="T346" s="17">
        <v>5</v>
      </c>
      <c r="U346" s="17">
        <v>6</v>
      </c>
      <c r="V346" s="17">
        <v>0</v>
      </c>
      <c r="W346" s="17">
        <v>18</v>
      </c>
      <c r="X346" s="17">
        <v>0</v>
      </c>
      <c r="Y346" s="17">
        <v>12</v>
      </c>
      <c r="Z346" s="17">
        <v>62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1</v>
      </c>
      <c r="AN346" s="17">
        <v>0</v>
      </c>
      <c r="AO346" s="17">
        <v>1</v>
      </c>
      <c r="AP346" s="17">
        <v>0</v>
      </c>
      <c r="AQ346" s="17">
        <v>5</v>
      </c>
      <c r="AR346" s="17">
        <v>0</v>
      </c>
      <c r="AS346" s="17">
        <v>3</v>
      </c>
      <c r="AT346" s="17">
        <v>34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1</v>
      </c>
      <c r="BT346" s="17">
        <v>0</v>
      </c>
      <c r="BU346" s="17">
        <v>3</v>
      </c>
      <c r="BV346" s="17">
        <v>12</v>
      </c>
      <c r="BW346" s="17">
        <v>0</v>
      </c>
      <c r="BX346" s="17">
        <v>3</v>
      </c>
      <c r="BY346" s="17">
        <v>3</v>
      </c>
      <c r="BZ346" s="17">
        <v>0</v>
      </c>
      <c r="CA346" s="17">
        <v>10</v>
      </c>
      <c r="CB346" s="17">
        <v>0</v>
      </c>
      <c r="CC346" s="17">
        <v>10</v>
      </c>
      <c r="CD346" s="17">
        <v>53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2</v>
      </c>
      <c r="D347" s="17">
        <v>0</v>
      </c>
      <c r="E347" s="17">
        <v>1</v>
      </c>
      <c r="F347" s="17">
        <v>9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2</v>
      </c>
      <c r="X347" s="17">
        <v>0</v>
      </c>
      <c r="Y347" s="17">
        <v>0</v>
      </c>
      <c r="Z347" s="17">
        <v>4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3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1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0</v>
      </c>
      <c r="CB347" s="17">
        <v>0</v>
      </c>
      <c r="CC347" s="17">
        <v>0</v>
      </c>
      <c r="CD347" s="17">
        <v>2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4</v>
      </c>
      <c r="D348" s="17">
        <v>2</v>
      </c>
      <c r="E348" s="17">
        <v>7</v>
      </c>
      <c r="F348" s="17">
        <v>12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1</v>
      </c>
      <c r="U348" s="17">
        <v>1</v>
      </c>
      <c r="V348" s="17">
        <v>0</v>
      </c>
      <c r="W348" s="17">
        <v>2</v>
      </c>
      <c r="X348" s="17">
        <v>0</v>
      </c>
      <c r="Y348" s="17">
        <v>4</v>
      </c>
      <c r="Z348" s="17">
        <v>6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1</v>
      </c>
      <c r="BY348" s="17">
        <v>1</v>
      </c>
      <c r="BZ348" s="17">
        <v>0</v>
      </c>
      <c r="CA348" s="17">
        <v>2</v>
      </c>
      <c r="CB348" s="17">
        <v>0</v>
      </c>
      <c r="CC348" s="17">
        <v>1</v>
      </c>
      <c r="CD348" s="17">
        <v>6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1</v>
      </c>
      <c r="D349" s="17">
        <v>0</v>
      </c>
      <c r="E349" s="17">
        <v>1</v>
      </c>
      <c r="F349" s="17">
        <v>1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1</v>
      </c>
      <c r="X349" s="17">
        <v>0</v>
      </c>
      <c r="Y349" s="17">
        <v>1</v>
      </c>
      <c r="Z349" s="17">
        <v>1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1</v>
      </c>
      <c r="D350" s="17">
        <v>0</v>
      </c>
      <c r="E350" s="17">
        <v>0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1</v>
      </c>
      <c r="X350" s="17">
        <v>0</v>
      </c>
      <c r="Y350" s="17">
        <v>0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1</v>
      </c>
      <c r="D351" s="17">
        <v>0</v>
      </c>
      <c r="E351" s="17">
        <v>0</v>
      </c>
      <c r="F351" s="17">
        <v>1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1</v>
      </c>
      <c r="X351" s="17">
        <v>0</v>
      </c>
      <c r="Y351" s="17">
        <v>0</v>
      </c>
      <c r="Z351" s="17">
        <v>1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A351" s="17">
        <v>0</v>
      </c>
      <c r="CB351" s="17">
        <v>0</v>
      </c>
      <c r="CC351" s="17">
        <v>0</v>
      </c>
      <c r="CD351" s="17">
        <v>0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2</v>
      </c>
      <c r="D352" s="17">
        <v>0</v>
      </c>
      <c r="E352" s="17">
        <v>1</v>
      </c>
      <c r="F352" s="17">
        <v>26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2</v>
      </c>
      <c r="X352" s="17">
        <v>0</v>
      </c>
      <c r="Y352" s="17">
        <v>1</v>
      </c>
      <c r="Z352" s="17">
        <v>16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3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0</v>
      </c>
      <c r="CB352" s="17">
        <v>0</v>
      </c>
      <c r="CC352" s="17">
        <v>0</v>
      </c>
      <c r="CD352" s="17">
        <v>7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0</v>
      </c>
      <c r="F354" s="17">
        <v>4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1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1</v>
      </c>
      <c r="BW354" s="17">
        <v>0</v>
      </c>
      <c r="BX354" s="17">
        <v>0</v>
      </c>
      <c r="BY354" s="17">
        <v>0</v>
      </c>
      <c r="BZ354" s="17">
        <v>0</v>
      </c>
      <c r="CA354" s="17">
        <v>1</v>
      </c>
      <c r="CB354" s="17">
        <v>0</v>
      </c>
      <c r="CC354" s="17">
        <v>0</v>
      </c>
      <c r="CD354" s="17">
        <v>2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2</v>
      </c>
      <c r="F355" s="17">
        <v>2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2</v>
      </c>
      <c r="Z355" s="17">
        <v>2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1</v>
      </c>
      <c r="D356" s="17">
        <v>0</v>
      </c>
      <c r="E356" s="17">
        <v>1</v>
      </c>
      <c r="F356" s="17">
        <v>6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1</v>
      </c>
      <c r="X356" s="17">
        <v>0</v>
      </c>
      <c r="Y356" s="17">
        <v>1</v>
      </c>
      <c r="Z356" s="17">
        <v>5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0</v>
      </c>
      <c r="CB356" s="17">
        <v>0</v>
      </c>
      <c r="CC356" s="17">
        <v>0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4</v>
      </c>
      <c r="D357" s="17">
        <v>0</v>
      </c>
      <c r="E357" s="17">
        <v>0</v>
      </c>
      <c r="F357" s="17">
        <v>13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2</v>
      </c>
      <c r="X357" s="17">
        <v>0</v>
      </c>
      <c r="Y357" s="17">
        <v>0</v>
      </c>
      <c r="Z357" s="17">
        <v>6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1</v>
      </c>
      <c r="AR357" s="17">
        <v>0</v>
      </c>
      <c r="AS357" s="17">
        <v>0</v>
      </c>
      <c r="AT357" s="17">
        <v>2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1</v>
      </c>
      <c r="CB357" s="17">
        <v>0</v>
      </c>
      <c r="CC357" s="17">
        <v>0</v>
      </c>
      <c r="CD357" s="17">
        <v>5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8</v>
      </c>
      <c r="D359" s="17">
        <v>0</v>
      </c>
      <c r="E359" s="17">
        <v>11</v>
      </c>
      <c r="F359" s="17">
        <v>56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2</v>
      </c>
      <c r="X359" s="17">
        <v>0</v>
      </c>
      <c r="Y359" s="17">
        <v>3</v>
      </c>
      <c r="Z359" s="17">
        <v>14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1</v>
      </c>
      <c r="AN359" s="17">
        <v>0</v>
      </c>
      <c r="AO359" s="17">
        <v>2</v>
      </c>
      <c r="AP359" s="17">
        <v>0</v>
      </c>
      <c r="AQ359" s="17">
        <v>3</v>
      </c>
      <c r="AR359" s="17">
        <v>0</v>
      </c>
      <c r="AS359" s="17">
        <v>1</v>
      </c>
      <c r="AT359" s="17">
        <v>14</v>
      </c>
      <c r="AU359" s="17">
        <v>0</v>
      </c>
      <c r="AV359" s="17">
        <v>0</v>
      </c>
      <c r="AW359" s="17">
        <v>0</v>
      </c>
      <c r="AX359" s="17">
        <v>0</v>
      </c>
      <c r="AY359" s="17">
        <v>1</v>
      </c>
      <c r="AZ359" s="17">
        <v>0</v>
      </c>
      <c r="BA359" s="17">
        <v>1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  <c r="BT359" s="17">
        <v>0</v>
      </c>
      <c r="BU359" s="17">
        <v>2</v>
      </c>
      <c r="BV359" s="17">
        <v>9</v>
      </c>
      <c r="BW359" s="17">
        <v>0</v>
      </c>
      <c r="BX359" s="17">
        <v>0</v>
      </c>
      <c r="BY359" s="17">
        <v>0</v>
      </c>
      <c r="BZ359" s="17">
        <v>1</v>
      </c>
      <c r="CA359" s="17">
        <v>1</v>
      </c>
      <c r="CB359" s="17">
        <v>0</v>
      </c>
      <c r="CC359" s="17">
        <v>2</v>
      </c>
      <c r="CD359" s="17">
        <v>18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5</v>
      </c>
      <c r="D360" s="17">
        <v>0</v>
      </c>
      <c r="E360" s="17">
        <v>3</v>
      </c>
      <c r="F360" s="17">
        <v>6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4</v>
      </c>
      <c r="X360" s="17">
        <v>0</v>
      </c>
      <c r="Y360" s="17">
        <v>2</v>
      </c>
      <c r="Z360" s="17">
        <v>4</v>
      </c>
      <c r="AA360" s="17">
        <v>0</v>
      </c>
      <c r="AB360" s="17">
        <v>0</v>
      </c>
      <c r="AC360" s="17">
        <v>0</v>
      </c>
      <c r="AD360" s="17">
        <v>1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1</v>
      </c>
      <c r="AR360" s="17">
        <v>0</v>
      </c>
      <c r="AS360" s="17">
        <v>1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0</v>
      </c>
      <c r="BZ360" s="17">
        <v>1</v>
      </c>
      <c r="CA360" s="17">
        <v>0</v>
      </c>
      <c r="CB360" s="17">
        <v>0</v>
      </c>
      <c r="CC360" s="17">
        <v>0</v>
      </c>
      <c r="CD360" s="17">
        <v>0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1</v>
      </c>
      <c r="D361" s="17">
        <v>0</v>
      </c>
      <c r="E361" s="17">
        <v>0</v>
      </c>
      <c r="F361" s="17">
        <v>12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1</v>
      </c>
      <c r="X361" s="17">
        <v>0</v>
      </c>
      <c r="Y361" s="17">
        <v>0</v>
      </c>
      <c r="Z361" s="17">
        <v>12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3</v>
      </c>
      <c r="D362" s="17">
        <v>0</v>
      </c>
      <c r="E362" s="17">
        <v>1</v>
      </c>
      <c r="F362" s="17">
        <v>9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1</v>
      </c>
      <c r="X362" s="17">
        <v>0</v>
      </c>
      <c r="Y362" s="17">
        <v>0</v>
      </c>
      <c r="Z362" s="17">
        <v>2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1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2</v>
      </c>
      <c r="CB362" s="17">
        <v>0</v>
      </c>
      <c r="CC362" s="17">
        <v>1</v>
      </c>
      <c r="CD362" s="17">
        <v>6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2</v>
      </c>
      <c r="D363" s="17">
        <v>0</v>
      </c>
      <c r="E363" s="17">
        <v>0</v>
      </c>
      <c r="F363" s="17">
        <v>4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2</v>
      </c>
      <c r="X363" s="17">
        <v>0</v>
      </c>
      <c r="Y363" s="17">
        <v>0</v>
      </c>
      <c r="Z363" s="17">
        <v>4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0</v>
      </c>
      <c r="CB363" s="17">
        <v>0</v>
      </c>
      <c r="CC363" s="17">
        <v>0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20</v>
      </c>
      <c r="D366" s="17">
        <v>0</v>
      </c>
      <c r="E366" s="17">
        <v>19</v>
      </c>
      <c r="F366" s="17">
        <v>81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2</v>
      </c>
      <c r="T366" s="17">
        <v>0</v>
      </c>
      <c r="U366" s="17">
        <v>1</v>
      </c>
      <c r="V366" s="17">
        <v>1</v>
      </c>
      <c r="W366" s="17">
        <v>3</v>
      </c>
      <c r="X366" s="17">
        <v>0</v>
      </c>
      <c r="Y366" s="17">
        <v>8</v>
      </c>
      <c r="Z366" s="17">
        <v>33</v>
      </c>
      <c r="AA366" s="17">
        <v>0</v>
      </c>
      <c r="AB366" s="17">
        <v>0</v>
      </c>
      <c r="AC366" s="17">
        <v>0</v>
      </c>
      <c r="AD366" s="17">
        <v>1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2</v>
      </c>
      <c r="AQ366" s="17">
        <v>7</v>
      </c>
      <c r="AR366" s="17">
        <v>0</v>
      </c>
      <c r="AS366" s="17">
        <v>4</v>
      </c>
      <c r="AT366" s="17">
        <v>8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3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1</v>
      </c>
      <c r="BT366" s="17">
        <v>0</v>
      </c>
      <c r="BU366" s="17">
        <v>1</v>
      </c>
      <c r="BV366" s="17">
        <v>7</v>
      </c>
      <c r="BW366" s="17">
        <v>0</v>
      </c>
      <c r="BX366" s="17">
        <v>0</v>
      </c>
      <c r="BY366" s="17">
        <v>2</v>
      </c>
      <c r="BZ366" s="17">
        <v>1</v>
      </c>
      <c r="CA366" s="17">
        <v>7</v>
      </c>
      <c r="CB366" s="17">
        <v>0</v>
      </c>
      <c r="CC366" s="17">
        <v>3</v>
      </c>
      <c r="CD366" s="17">
        <v>25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1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1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1</v>
      </c>
      <c r="BZ369" s="17">
        <v>0</v>
      </c>
      <c r="CA369" s="17">
        <v>0</v>
      </c>
      <c r="CB369" s="17">
        <v>0</v>
      </c>
      <c r="CC369" s="17">
        <v>0</v>
      </c>
      <c r="CD369" s="17">
        <v>0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1</v>
      </c>
      <c r="D370" s="17">
        <v>0</v>
      </c>
      <c r="E370" s="17">
        <v>1</v>
      </c>
      <c r="F370" s="17">
        <v>3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1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1</v>
      </c>
      <c r="CB370" s="17">
        <v>0</v>
      </c>
      <c r="CC370" s="17">
        <v>1</v>
      </c>
      <c r="CD370" s="17">
        <v>2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1</v>
      </c>
      <c r="D371" s="17">
        <v>0</v>
      </c>
      <c r="E371" s="17">
        <v>0</v>
      </c>
      <c r="F371" s="17">
        <v>2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1</v>
      </c>
      <c r="X371" s="17">
        <v>0</v>
      </c>
      <c r="Y371" s="17">
        <v>0</v>
      </c>
      <c r="Z371" s="17">
        <v>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0</v>
      </c>
      <c r="BX371" s="17">
        <v>0</v>
      </c>
      <c r="BY371" s="17">
        <v>0</v>
      </c>
      <c r="BZ371" s="17">
        <v>0</v>
      </c>
      <c r="CA371" s="17">
        <v>0</v>
      </c>
      <c r="CB371" s="17">
        <v>0</v>
      </c>
      <c r="CC371" s="17">
        <v>0</v>
      </c>
      <c r="CD371" s="17">
        <v>0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2</v>
      </c>
      <c r="F372" s="17">
        <v>9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1</v>
      </c>
      <c r="W372" s="17">
        <v>0</v>
      </c>
      <c r="X372" s="17">
        <v>0</v>
      </c>
      <c r="Y372" s="17">
        <v>0</v>
      </c>
      <c r="Z372" s="17">
        <v>2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1</v>
      </c>
      <c r="AR372" s="17">
        <v>0</v>
      </c>
      <c r="AS372" s="17">
        <v>0</v>
      </c>
      <c r="AT372" s="17">
        <v>2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1</v>
      </c>
      <c r="BV372" s="17">
        <v>3</v>
      </c>
      <c r="BW372" s="17">
        <v>0</v>
      </c>
      <c r="BX372" s="17">
        <v>0</v>
      </c>
      <c r="BY372" s="17">
        <v>0</v>
      </c>
      <c r="BZ372" s="17">
        <v>0</v>
      </c>
      <c r="CA372" s="17">
        <v>0</v>
      </c>
      <c r="CB372" s="17">
        <v>0</v>
      </c>
      <c r="CC372" s="17">
        <v>1</v>
      </c>
      <c r="CD372" s="17">
        <v>1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1</v>
      </c>
      <c r="D375" s="17">
        <v>0</v>
      </c>
      <c r="E375" s="17">
        <v>4</v>
      </c>
      <c r="F375" s="17">
        <v>13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1</v>
      </c>
      <c r="W375" s="17">
        <v>0</v>
      </c>
      <c r="X375" s="17">
        <v>0</v>
      </c>
      <c r="Y375" s="17">
        <v>0</v>
      </c>
      <c r="Z375" s="17">
        <v>6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1</v>
      </c>
      <c r="AP375" s="17">
        <v>0</v>
      </c>
      <c r="AQ375" s="17">
        <v>0</v>
      </c>
      <c r="AR375" s="17">
        <v>0</v>
      </c>
      <c r="AS375" s="17">
        <v>1</v>
      </c>
      <c r="AT375" s="17">
        <v>3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v>1</v>
      </c>
      <c r="BW375" s="17">
        <v>0</v>
      </c>
      <c r="BX375" s="17">
        <v>0</v>
      </c>
      <c r="BY375" s="17">
        <v>0</v>
      </c>
      <c r="BZ375" s="17">
        <v>0</v>
      </c>
      <c r="CA375" s="17">
        <v>1</v>
      </c>
      <c r="CB375" s="17">
        <v>0</v>
      </c>
      <c r="CC375" s="17">
        <v>2</v>
      </c>
      <c r="CD375" s="17">
        <v>2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3</v>
      </c>
      <c r="D376" s="17">
        <v>0</v>
      </c>
      <c r="E376" s="17">
        <v>5</v>
      </c>
      <c r="F376" s="17">
        <v>12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1</v>
      </c>
      <c r="X376" s="17">
        <v>0</v>
      </c>
      <c r="Y376" s="17">
        <v>3</v>
      </c>
      <c r="Z376" s="17">
        <v>4</v>
      </c>
      <c r="AA376" s="17">
        <v>0</v>
      </c>
      <c r="AB376" s="17">
        <v>0</v>
      </c>
      <c r="AC376" s="17">
        <v>0</v>
      </c>
      <c r="AD376" s="17">
        <v>0</v>
      </c>
      <c r="AE376" s="17">
        <v>1</v>
      </c>
      <c r="AF376" s="17">
        <v>0</v>
      </c>
      <c r="AG376" s="17">
        <v>1</v>
      </c>
      <c r="AH376" s="17">
        <v>1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1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1</v>
      </c>
      <c r="CB376" s="17">
        <v>0</v>
      </c>
      <c r="CC376" s="17">
        <v>1</v>
      </c>
      <c r="CD376" s="17">
        <v>6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14</v>
      </c>
      <c r="D377" s="17">
        <v>0</v>
      </c>
      <c r="E377" s="17">
        <v>19</v>
      </c>
      <c r="F377" s="17">
        <v>51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2</v>
      </c>
      <c r="T377" s="17">
        <v>0</v>
      </c>
      <c r="U377" s="17">
        <v>0</v>
      </c>
      <c r="V377" s="17">
        <v>2</v>
      </c>
      <c r="W377" s="17">
        <v>5</v>
      </c>
      <c r="X377" s="17">
        <v>0</v>
      </c>
      <c r="Y377" s="17">
        <v>8</v>
      </c>
      <c r="Z377" s="17">
        <v>18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2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1</v>
      </c>
      <c r="AQ377" s="17">
        <v>1</v>
      </c>
      <c r="AR377" s="17">
        <v>0</v>
      </c>
      <c r="AS377" s="17">
        <v>1</v>
      </c>
      <c r="AT377" s="17">
        <v>4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3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2</v>
      </c>
      <c r="BT377" s="17">
        <v>0</v>
      </c>
      <c r="BU377" s="17">
        <v>5</v>
      </c>
      <c r="BV377" s="17">
        <v>1</v>
      </c>
      <c r="BW377" s="17">
        <v>1</v>
      </c>
      <c r="BX377" s="17">
        <v>0</v>
      </c>
      <c r="BY377" s="17">
        <v>1</v>
      </c>
      <c r="BZ377" s="17">
        <v>2</v>
      </c>
      <c r="CA377" s="17">
        <v>3</v>
      </c>
      <c r="CB377" s="17">
        <v>0</v>
      </c>
      <c r="CC377" s="17">
        <v>2</v>
      </c>
      <c r="CD377" s="17">
        <v>19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15</v>
      </c>
      <c r="D378" s="17">
        <v>0</v>
      </c>
      <c r="E378" s="17">
        <v>15</v>
      </c>
      <c r="F378" s="17">
        <v>33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2</v>
      </c>
      <c r="T378" s="17">
        <v>0</v>
      </c>
      <c r="U378" s="17">
        <v>4</v>
      </c>
      <c r="V378" s="17">
        <v>2</v>
      </c>
      <c r="W378" s="17">
        <v>4</v>
      </c>
      <c r="X378" s="17">
        <v>0</v>
      </c>
      <c r="Y378" s="17">
        <v>4</v>
      </c>
      <c r="Z378" s="17">
        <v>9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1</v>
      </c>
      <c r="AP378" s="17">
        <v>2</v>
      </c>
      <c r="AQ378" s="17">
        <v>5</v>
      </c>
      <c r="AR378" s="17">
        <v>0</v>
      </c>
      <c r="AS378" s="17">
        <v>1</v>
      </c>
      <c r="AT378" s="17">
        <v>4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2</v>
      </c>
      <c r="BV378" s="17">
        <v>5</v>
      </c>
      <c r="BW378" s="17">
        <v>1</v>
      </c>
      <c r="BX378" s="17">
        <v>0</v>
      </c>
      <c r="BY378" s="17">
        <v>0</v>
      </c>
      <c r="BZ378" s="17">
        <v>1</v>
      </c>
      <c r="CA378" s="17">
        <v>3</v>
      </c>
      <c r="CB378" s="17">
        <v>0</v>
      </c>
      <c r="CC378" s="17">
        <v>3</v>
      </c>
      <c r="CD378" s="17">
        <v>9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1</v>
      </c>
      <c r="D379" s="17">
        <v>0</v>
      </c>
      <c r="E379" s="17">
        <v>0</v>
      </c>
      <c r="F379" s="17">
        <v>3</v>
      </c>
      <c r="G379" s="17">
        <v>0</v>
      </c>
      <c r="H379" s="17">
        <v>0</v>
      </c>
      <c r="I379" s="17">
        <v>0</v>
      </c>
      <c r="J379" s="17">
        <v>2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1</v>
      </c>
      <c r="X379" s="17">
        <v>0</v>
      </c>
      <c r="Y379" s="17">
        <v>0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1</v>
      </c>
      <c r="D380" s="17">
        <v>0</v>
      </c>
      <c r="E380" s="17">
        <v>1</v>
      </c>
      <c r="F380" s="17">
        <v>3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1</v>
      </c>
      <c r="X380" s="17">
        <v>0</v>
      </c>
      <c r="Y380" s="17">
        <v>1</v>
      </c>
      <c r="Z380" s="17">
        <v>3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1</v>
      </c>
      <c r="D381" s="17">
        <v>0</v>
      </c>
      <c r="E381" s="17">
        <v>0</v>
      </c>
      <c r="F381" s="17">
        <v>25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10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1</v>
      </c>
      <c r="AR381" s="17">
        <v>0</v>
      </c>
      <c r="AS381" s="17">
        <v>0</v>
      </c>
      <c r="AT381" s="17">
        <v>12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0</v>
      </c>
      <c r="CB381" s="17">
        <v>0</v>
      </c>
      <c r="CC381" s="17">
        <v>0</v>
      </c>
      <c r="CD381" s="17">
        <v>3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1</v>
      </c>
      <c r="D382" s="17">
        <v>0</v>
      </c>
      <c r="E382" s="17">
        <v>2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1</v>
      </c>
      <c r="X382" s="17">
        <v>0</v>
      </c>
      <c r="Y382" s="17">
        <v>2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1</v>
      </c>
      <c r="D383" s="17">
        <v>0</v>
      </c>
      <c r="E383" s="17">
        <v>0</v>
      </c>
      <c r="F383" s="17">
        <v>1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1</v>
      </c>
      <c r="T383" s="17">
        <v>0</v>
      </c>
      <c r="U383" s="17">
        <v>0</v>
      </c>
      <c r="V383" s="17">
        <v>1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0</v>
      </c>
      <c r="CB383" s="17">
        <v>0</v>
      </c>
      <c r="CC383" s="17">
        <v>0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3</v>
      </c>
      <c r="D384" s="17">
        <v>1</v>
      </c>
      <c r="E384" s="17">
        <v>4</v>
      </c>
      <c r="F384" s="17">
        <v>13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1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1</v>
      </c>
      <c r="X384" s="17">
        <v>0</v>
      </c>
      <c r="Y384" s="17">
        <v>1</v>
      </c>
      <c r="Z384" s="17">
        <v>7</v>
      </c>
      <c r="AA384" s="17">
        <v>0</v>
      </c>
      <c r="AB384" s="17">
        <v>1</v>
      </c>
      <c r="AC384" s="17">
        <v>1</v>
      </c>
      <c r="AD384" s="17">
        <v>0</v>
      </c>
      <c r="AE384" s="17">
        <v>0</v>
      </c>
      <c r="AF384" s="17">
        <v>0</v>
      </c>
      <c r="AG384" s="17">
        <v>1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2</v>
      </c>
      <c r="CB384" s="17">
        <v>0</v>
      </c>
      <c r="CC384" s="17">
        <v>0</v>
      </c>
      <c r="CD384" s="17">
        <v>6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5</v>
      </c>
      <c r="D385" s="17">
        <v>0</v>
      </c>
      <c r="E385" s="17">
        <v>6</v>
      </c>
      <c r="F385" s="17">
        <v>24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4</v>
      </c>
      <c r="X385" s="17">
        <v>0</v>
      </c>
      <c r="Y385" s="17">
        <v>3</v>
      </c>
      <c r="Z385" s="17">
        <v>14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1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1</v>
      </c>
      <c r="CB385" s="17">
        <v>0</v>
      </c>
      <c r="CC385" s="17">
        <v>3</v>
      </c>
      <c r="CD385" s="17">
        <v>9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1</v>
      </c>
      <c r="D386" s="17">
        <v>0</v>
      </c>
      <c r="E386" s="17">
        <v>2</v>
      </c>
      <c r="F386" s="17">
        <v>10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1</v>
      </c>
      <c r="X386" s="17">
        <v>0</v>
      </c>
      <c r="Y386" s="17">
        <v>1</v>
      </c>
      <c r="Z386" s="17">
        <v>8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1</v>
      </c>
      <c r="BW386" s="17">
        <v>0</v>
      </c>
      <c r="BX386" s="17">
        <v>0</v>
      </c>
      <c r="BY386" s="17">
        <v>0</v>
      </c>
      <c r="BZ386" s="17">
        <v>0</v>
      </c>
      <c r="CA386" s="17">
        <v>0</v>
      </c>
      <c r="CB386" s="17">
        <v>0</v>
      </c>
      <c r="CC386" s="17">
        <v>1</v>
      </c>
      <c r="CD386" s="17">
        <v>1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0</v>
      </c>
      <c r="CB387" s="17">
        <v>0</v>
      </c>
      <c r="CC387" s="17">
        <v>0</v>
      </c>
      <c r="CD387" s="17">
        <v>0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1</v>
      </c>
      <c r="D388" s="17">
        <v>0</v>
      </c>
      <c r="E388" s="17">
        <v>2</v>
      </c>
      <c r="F388" s="17">
        <v>6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1</v>
      </c>
      <c r="Z388" s="17">
        <v>3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1</v>
      </c>
      <c r="CB388" s="17">
        <v>0</v>
      </c>
      <c r="CC388" s="17">
        <v>1</v>
      </c>
      <c r="CD388" s="17">
        <v>3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27</v>
      </c>
      <c r="D389" s="17">
        <v>0</v>
      </c>
      <c r="E389" s="17">
        <v>23</v>
      </c>
      <c r="F389" s="17">
        <v>84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3</v>
      </c>
      <c r="V389" s="17">
        <v>4</v>
      </c>
      <c r="W389" s="17">
        <v>12</v>
      </c>
      <c r="X389" s="17">
        <v>0</v>
      </c>
      <c r="Y389" s="17">
        <v>11</v>
      </c>
      <c r="Z389" s="17">
        <v>30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1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6</v>
      </c>
      <c r="AR389" s="17">
        <v>0</v>
      </c>
      <c r="AS389" s="17">
        <v>3</v>
      </c>
      <c r="AT389" s="17">
        <v>11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0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1</v>
      </c>
      <c r="BT389" s="17">
        <v>0</v>
      </c>
      <c r="BU389" s="17">
        <v>0</v>
      </c>
      <c r="BV389" s="17">
        <v>5</v>
      </c>
      <c r="BW389" s="17">
        <v>0</v>
      </c>
      <c r="BX389" s="17">
        <v>0</v>
      </c>
      <c r="BY389" s="17">
        <v>3</v>
      </c>
      <c r="BZ389" s="17">
        <v>0</v>
      </c>
      <c r="CA389" s="17">
        <v>8</v>
      </c>
      <c r="CB389" s="17">
        <v>0</v>
      </c>
      <c r="CC389" s="17">
        <v>2</v>
      </c>
      <c r="CD389" s="17">
        <v>33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9</v>
      </c>
      <c r="D390" s="17">
        <v>0</v>
      </c>
      <c r="E390" s="17">
        <v>12</v>
      </c>
      <c r="F390" s="17">
        <v>51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1</v>
      </c>
      <c r="X390" s="17">
        <v>0</v>
      </c>
      <c r="Y390" s="17">
        <v>4</v>
      </c>
      <c r="Z390" s="17">
        <v>18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1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6</v>
      </c>
      <c r="AR390" s="17">
        <v>0</v>
      </c>
      <c r="AS390" s="17">
        <v>1</v>
      </c>
      <c r="AT390" s="17">
        <v>15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A390" s="17">
        <v>2</v>
      </c>
      <c r="CB390" s="17">
        <v>0</v>
      </c>
      <c r="CC390" s="17">
        <v>7</v>
      </c>
      <c r="CD390" s="17">
        <v>17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21</v>
      </c>
      <c r="D391" s="17">
        <v>0</v>
      </c>
      <c r="E391" s="17">
        <v>17</v>
      </c>
      <c r="F391" s="17">
        <v>50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10</v>
      </c>
      <c r="X391" s="17">
        <v>0</v>
      </c>
      <c r="Y391" s="17">
        <v>8</v>
      </c>
      <c r="Z391" s="17">
        <v>21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3</v>
      </c>
      <c r="AR391" s="17">
        <v>0</v>
      </c>
      <c r="AS391" s="17">
        <v>2</v>
      </c>
      <c r="AT391" s="17">
        <v>2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1</v>
      </c>
      <c r="BT391" s="17">
        <v>0</v>
      </c>
      <c r="BU391" s="17">
        <v>0</v>
      </c>
      <c r="BV391" s="17">
        <v>3</v>
      </c>
      <c r="BW391" s="17">
        <v>0</v>
      </c>
      <c r="BX391" s="17">
        <v>0</v>
      </c>
      <c r="BY391" s="17">
        <v>0</v>
      </c>
      <c r="BZ391" s="17">
        <v>0</v>
      </c>
      <c r="CA391" s="17">
        <v>7</v>
      </c>
      <c r="CB391" s="17">
        <v>0</v>
      </c>
      <c r="CC391" s="17">
        <v>7</v>
      </c>
      <c r="CD391" s="17">
        <v>24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19</v>
      </c>
      <c r="D392" s="17">
        <v>2</v>
      </c>
      <c r="E392" s="17">
        <v>18</v>
      </c>
      <c r="F392" s="17">
        <v>75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1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2</v>
      </c>
      <c r="U392" s="17">
        <v>0</v>
      </c>
      <c r="V392" s="17">
        <v>3</v>
      </c>
      <c r="W392" s="17">
        <v>7</v>
      </c>
      <c r="X392" s="17">
        <v>0</v>
      </c>
      <c r="Y392" s="17">
        <v>13</v>
      </c>
      <c r="Z392" s="17">
        <v>18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1</v>
      </c>
      <c r="AN392" s="17">
        <v>0</v>
      </c>
      <c r="AO392" s="17">
        <v>1</v>
      </c>
      <c r="AP392" s="17">
        <v>1</v>
      </c>
      <c r="AQ392" s="17">
        <v>1</v>
      </c>
      <c r="AR392" s="17">
        <v>0</v>
      </c>
      <c r="AS392" s="17">
        <v>1</v>
      </c>
      <c r="AT392" s="17">
        <v>6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1</v>
      </c>
      <c r="BB392" s="17">
        <v>7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10</v>
      </c>
      <c r="BW392" s="17">
        <v>2</v>
      </c>
      <c r="BX392" s="17">
        <v>0</v>
      </c>
      <c r="BY392" s="17">
        <v>0</v>
      </c>
      <c r="BZ392" s="17">
        <v>3</v>
      </c>
      <c r="CA392" s="17">
        <v>8</v>
      </c>
      <c r="CB392" s="17">
        <v>0</v>
      </c>
      <c r="CC392" s="17">
        <v>2</v>
      </c>
      <c r="CD392" s="17">
        <v>26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20</v>
      </c>
      <c r="D393" s="17">
        <v>0</v>
      </c>
      <c r="E393" s="17">
        <v>38</v>
      </c>
      <c r="F393" s="17">
        <v>73</v>
      </c>
      <c r="G393" s="17">
        <v>0</v>
      </c>
      <c r="H393" s="17">
        <v>0</v>
      </c>
      <c r="I393" s="17">
        <v>0</v>
      </c>
      <c r="J393" s="17">
        <v>1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0</v>
      </c>
      <c r="W393" s="17">
        <v>5</v>
      </c>
      <c r="X393" s="17">
        <v>0</v>
      </c>
      <c r="Y393" s="17">
        <v>15</v>
      </c>
      <c r="Z393" s="17">
        <v>18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1</v>
      </c>
      <c r="AI393" s="17">
        <v>0</v>
      </c>
      <c r="AJ393" s="17">
        <v>0</v>
      </c>
      <c r="AK393" s="17">
        <v>0</v>
      </c>
      <c r="AL393" s="17">
        <v>0</v>
      </c>
      <c r="AM393" s="17">
        <v>2</v>
      </c>
      <c r="AN393" s="17">
        <v>0</v>
      </c>
      <c r="AO393" s="17">
        <v>2</v>
      </c>
      <c r="AP393" s="17">
        <v>0</v>
      </c>
      <c r="AQ393" s="17">
        <v>5</v>
      </c>
      <c r="AR393" s="17">
        <v>0</v>
      </c>
      <c r="AS393" s="17">
        <v>12</v>
      </c>
      <c r="AT393" s="17">
        <v>8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5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2</v>
      </c>
      <c r="BT393" s="17">
        <v>0</v>
      </c>
      <c r="BU393" s="17">
        <v>1</v>
      </c>
      <c r="BV393" s="17">
        <v>8</v>
      </c>
      <c r="BW393" s="17">
        <v>0</v>
      </c>
      <c r="BX393" s="17">
        <v>0</v>
      </c>
      <c r="BY393" s="17">
        <v>0</v>
      </c>
      <c r="BZ393" s="17">
        <v>0</v>
      </c>
      <c r="CA393" s="17">
        <v>6</v>
      </c>
      <c r="CB393" s="17">
        <v>0</v>
      </c>
      <c r="CC393" s="17">
        <v>7</v>
      </c>
      <c r="CD393" s="17">
        <v>32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1</v>
      </c>
      <c r="D394" s="17">
        <v>0</v>
      </c>
      <c r="E394" s="17">
        <v>0</v>
      </c>
      <c r="F394" s="17">
        <v>62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1</v>
      </c>
      <c r="X394" s="17">
        <v>0</v>
      </c>
      <c r="Y394" s="17">
        <v>0</v>
      </c>
      <c r="Z394" s="17">
        <v>33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8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0</v>
      </c>
      <c r="CB394" s="17">
        <v>0</v>
      </c>
      <c r="CC394" s="17">
        <v>0</v>
      </c>
      <c r="CD394" s="17">
        <v>21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6</v>
      </c>
      <c r="D395" s="17">
        <v>0</v>
      </c>
      <c r="E395" s="17">
        <v>1</v>
      </c>
      <c r="F395" s="17">
        <v>13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1</v>
      </c>
      <c r="T395" s="17">
        <v>0</v>
      </c>
      <c r="U395" s="17">
        <v>0</v>
      </c>
      <c r="V395" s="17">
        <v>1</v>
      </c>
      <c r="W395" s="17">
        <v>1</v>
      </c>
      <c r="X395" s="17">
        <v>0</v>
      </c>
      <c r="Y395" s="17">
        <v>1</v>
      </c>
      <c r="Z395" s="17">
        <v>6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1</v>
      </c>
      <c r="AR395" s="17">
        <v>0</v>
      </c>
      <c r="AS395" s="17">
        <v>0</v>
      </c>
      <c r="AT395" s="17">
        <v>2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3</v>
      </c>
      <c r="CB395" s="17">
        <v>0</v>
      </c>
      <c r="CC395" s="17">
        <v>0</v>
      </c>
      <c r="CD395" s="17">
        <v>4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8</v>
      </c>
      <c r="D396" s="17">
        <v>1</v>
      </c>
      <c r="E396" s="17">
        <v>17</v>
      </c>
      <c r="F396" s="17">
        <v>16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1</v>
      </c>
      <c r="U396" s="17">
        <v>1</v>
      </c>
      <c r="V396" s="17">
        <v>0</v>
      </c>
      <c r="W396" s="17">
        <v>5</v>
      </c>
      <c r="X396" s="17">
        <v>0</v>
      </c>
      <c r="Y396" s="17">
        <v>6</v>
      </c>
      <c r="Z396" s="17">
        <v>2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1</v>
      </c>
      <c r="AR396" s="17">
        <v>0</v>
      </c>
      <c r="AS396" s="17">
        <v>3</v>
      </c>
      <c r="AT396" s="17">
        <v>5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1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2</v>
      </c>
      <c r="CB396" s="17">
        <v>0</v>
      </c>
      <c r="CC396" s="17">
        <v>6</v>
      </c>
      <c r="CD396" s="17">
        <v>9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10</v>
      </c>
      <c r="D397" s="17">
        <v>2</v>
      </c>
      <c r="E397" s="17">
        <v>16</v>
      </c>
      <c r="F397" s="17">
        <v>16</v>
      </c>
      <c r="G397" s="17">
        <v>1</v>
      </c>
      <c r="H397" s="17">
        <v>0</v>
      </c>
      <c r="I397" s="17">
        <v>0</v>
      </c>
      <c r="J397" s="17">
        <v>1</v>
      </c>
      <c r="K397" s="17">
        <v>0</v>
      </c>
      <c r="L397" s="17">
        <v>0</v>
      </c>
      <c r="M397" s="17">
        <v>1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2</v>
      </c>
      <c r="U397" s="17">
        <v>2</v>
      </c>
      <c r="V397" s="17">
        <v>0</v>
      </c>
      <c r="W397" s="17">
        <v>4</v>
      </c>
      <c r="X397" s="17">
        <v>0</v>
      </c>
      <c r="Y397" s="17">
        <v>9</v>
      </c>
      <c r="Z397" s="17">
        <v>6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1</v>
      </c>
      <c r="AR397" s="17">
        <v>0</v>
      </c>
      <c r="AS397" s="17">
        <v>0</v>
      </c>
      <c r="AT397" s="17">
        <v>2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0</v>
      </c>
      <c r="BT397" s="17">
        <v>0</v>
      </c>
      <c r="BU397" s="17">
        <v>1</v>
      </c>
      <c r="BV397" s="17">
        <v>1</v>
      </c>
      <c r="BW397" s="17">
        <v>0</v>
      </c>
      <c r="BX397" s="17">
        <v>0</v>
      </c>
      <c r="BY397" s="17">
        <v>0</v>
      </c>
      <c r="BZ397" s="17">
        <v>0</v>
      </c>
      <c r="CA397" s="17">
        <v>4</v>
      </c>
      <c r="CB397" s="17">
        <v>0</v>
      </c>
      <c r="CC397" s="17">
        <v>3</v>
      </c>
      <c r="CD397" s="17">
        <v>6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250</v>
      </c>
      <c r="D398" s="17">
        <v>5</v>
      </c>
      <c r="E398" s="17">
        <v>249</v>
      </c>
      <c r="F398" s="17">
        <v>551</v>
      </c>
      <c r="G398" s="17">
        <v>1</v>
      </c>
      <c r="H398" s="17">
        <v>0</v>
      </c>
      <c r="I398" s="17">
        <v>2</v>
      </c>
      <c r="J398" s="17">
        <v>2</v>
      </c>
      <c r="K398" s="17">
        <v>2</v>
      </c>
      <c r="L398" s="17">
        <v>0</v>
      </c>
      <c r="M398" s="17">
        <v>2</v>
      </c>
      <c r="N398" s="17">
        <v>10</v>
      </c>
      <c r="O398" s="17">
        <v>0</v>
      </c>
      <c r="P398" s="17">
        <v>0</v>
      </c>
      <c r="Q398" s="17">
        <v>0</v>
      </c>
      <c r="R398" s="17">
        <v>1</v>
      </c>
      <c r="S398" s="17">
        <v>8</v>
      </c>
      <c r="T398" s="17">
        <v>5</v>
      </c>
      <c r="U398" s="17">
        <v>11</v>
      </c>
      <c r="V398" s="17">
        <v>2</v>
      </c>
      <c r="W398" s="17">
        <v>83</v>
      </c>
      <c r="X398" s="17">
        <v>0</v>
      </c>
      <c r="Y398" s="17">
        <v>100</v>
      </c>
      <c r="Z398" s="17">
        <v>214</v>
      </c>
      <c r="AA398" s="17">
        <v>0</v>
      </c>
      <c r="AB398" s="17">
        <v>0</v>
      </c>
      <c r="AC398" s="17">
        <v>0</v>
      </c>
      <c r="AD398" s="17">
        <v>1</v>
      </c>
      <c r="AE398" s="17">
        <v>1</v>
      </c>
      <c r="AF398" s="17">
        <v>0</v>
      </c>
      <c r="AG398" s="17">
        <v>1</v>
      </c>
      <c r="AH398" s="17">
        <v>2</v>
      </c>
      <c r="AI398" s="17">
        <v>0</v>
      </c>
      <c r="AJ398" s="17">
        <v>0</v>
      </c>
      <c r="AK398" s="17">
        <v>0</v>
      </c>
      <c r="AL398" s="17">
        <v>0</v>
      </c>
      <c r="AM398" s="17">
        <v>1</v>
      </c>
      <c r="AN398" s="17">
        <v>0</v>
      </c>
      <c r="AO398" s="17">
        <v>1</v>
      </c>
      <c r="AP398" s="17">
        <v>1</v>
      </c>
      <c r="AQ398" s="17">
        <v>43</v>
      </c>
      <c r="AR398" s="17">
        <v>0</v>
      </c>
      <c r="AS398" s="17">
        <v>30</v>
      </c>
      <c r="AT398" s="17">
        <v>65</v>
      </c>
      <c r="AU398" s="17">
        <v>0</v>
      </c>
      <c r="AV398" s="17">
        <v>0</v>
      </c>
      <c r="AW398" s="17">
        <v>0</v>
      </c>
      <c r="AX398" s="17">
        <v>0</v>
      </c>
      <c r="AY398" s="17">
        <v>20</v>
      </c>
      <c r="AZ398" s="17">
        <v>0</v>
      </c>
      <c r="BA398" s="17">
        <v>26</v>
      </c>
      <c r="BB398" s="17">
        <v>69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0</v>
      </c>
      <c r="BN398" s="17">
        <v>2</v>
      </c>
      <c r="BO398" s="17">
        <v>0</v>
      </c>
      <c r="BP398" s="17">
        <v>0</v>
      </c>
      <c r="BQ398" s="17">
        <v>0</v>
      </c>
      <c r="BR398" s="17">
        <v>0</v>
      </c>
      <c r="BS398" s="17">
        <v>10</v>
      </c>
      <c r="BT398" s="17">
        <v>0</v>
      </c>
      <c r="BU398" s="17">
        <v>16</v>
      </c>
      <c r="BV398" s="17">
        <v>21</v>
      </c>
      <c r="BW398" s="17">
        <v>0</v>
      </c>
      <c r="BX398" s="17">
        <v>0</v>
      </c>
      <c r="BY398" s="17">
        <v>4</v>
      </c>
      <c r="BZ398" s="17">
        <v>1</v>
      </c>
      <c r="CA398" s="17">
        <v>80</v>
      </c>
      <c r="CB398" s="17">
        <v>0</v>
      </c>
      <c r="CC398" s="17">
        <v>56</v>
      </c>
      <c r="CD398" s="17">
        <v>160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18</v>
      </c>
      <c r="D399" s="17">
        <v>0</v>
      </c>
      <c r="E399" s="17">
        <v>10</v>
      </c>
      <c r="F399" s="17">
        <v>35</v>
      </c>
      <c r="G399" s="17">
        <v>1</v>
      </c>
      <c r="H399" s="17">
        <v>0</v>
      </c>
      <c r="I399" s="17">
        <v>0</v>
      </c>
      <c r="J399" s="17">
        <v>2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2</v>
      </c>
      <c r="X399" s="17">
        <v>0</v>
      </c>
      <c r="Y399" s="17">
        <v>4</v>
      </c>
      <c r="Z399" s="17">
        <v>4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5</v>
      </c>
      <c r="AR399" s="17">
        <v>0</v>
      </c>
      <c r="AS399" s="17">
        <v>4</v>
      </c>
      <c r="AT399" s="17">
        <v>8</v>
      </c>
      <c r="AU399" s="17">
        <v>1</v>
      </c>
      <c r="AV399" s="17">
        <v>0</v>
      </c>
      <c r="AW399" s="17">
        <v>0</v>
      </c>
      <c r="AX399" s="17">
        <v>1</v>
      </c>
      <c r="AY399" s="17">
        <v>6</v>
      </c>
      <c r="AZ399" s="17">
        <v>0</v>
      </c>
      <c r="BA399" s="17">
        <v>1</v>
      </c>
      <c r="BB399" s="17">
        <v>9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3</v>
      </c>
      <c r="BT399" s="17">
        <v>0</v>
      </c>
      <c r="BU399" s="17">
        <v>1</v>
      </c>
      <c r="BV399" s="17">
        <v>2</v>
      </c>
      <c r="BW399" s="17">
        <v>0</v>
      </c>
      <c r="BX399" s="17">
        <v>0</v>
      </c>
      <c r="BY399" s="17">
        <v>0</v>
      </c>
      <c r="BZ399" s="17">
        <v>1</v>
      </c>
      <c r="CA399" s="17">
        <v>0</v>
      </c>
      <c r="CB399" s="17">
        <v>0</v>
      </c>
      <c r="CC399" s="17">
        <v>0</v>
      </c>
      <c r="CD399" s="17">
        <v>8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15</v>
      </c>
      <c r="D400" s="17">
        <v>2</v>
      </c>
      <c r="E400" s="17">
        <v>13</v>
      </c>
      <c r="F400" s="17">
        <v>52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1</v>
      </c>
      <c r="U400" s="17">
        <v>1</v>
      </c>
      <c r="V400" s="17">
        <v>0</v>
      </c>
      <c r="W400" s="17">
        <v>6</v>
      </c>
      <c r="X400" s="17">
        <v>0</v>
      </c>
      <c r="Y400" s="17">
        <v>5</v>
      </c>
      <c r="Z400" s="17">
        <v>23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2</v>
      </c>
      <c r="AR400" s="17">
        <v>0</v>
      </c>
      <c r="AS400" s="17">
        <v>1</v>
      </c>
      <c r="AT400" s="17">
        <v>4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1</v>
      </c>
      <c r="BV400" s="17">
        <v>2</v>
      </c>
      <c r="BW400" s="17">
        <v>0</v>
      </c>
      <c r="BX400" s="17">
        <v>1</v>
      </c>
      <c r="BY400" s="17">
        <v>2</v>
      </c>
      <c r="BZ400" s="17">
        <v>0</v>
      </c>
      <c r="CA400" s="17">
        <v>6</v>
      </c>
      <c r="CB400" s="17">
        <v>0</v>
      </c>
      <c r="CC400" s="17">
        <v>3</v>
      </c>
      <c r="CD400" s="17">
        <v>23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22</v>
      </c>
      <c r="D401" s="17">
        <v>5</v>
      </c>
      <c r="E401" s="17">
        <v>26</v>
      </c>
      <c r="F401" s="17">
        <v>60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5</v>
      </c>
      <c r="U401" s="17">
        <v>3</v>
      </c>
      <c r="V401" s="17">
        <v>3</v>
      </c>
      <c r="W401" s="17">
        <v>8</v>
      </c>
      <c r="X401" s="17">
        <v>0</v>
      </c>
      <c r="Y401" s="17">
        <v>8</v>
      </c>
      <c r="Z401" s="17">
        <v>16</v>
      </c>
      <c r="AA401" s="17">
        <v>0</v>
      </c>
      <c r="AB401" s="17">
        <v>0</v>
      </c>
      <c r="AC401" s="17">
        <v>0</v>
      </c>
      <c r="AD401" s="17">
        <v>0</v>
      </c>
      <c r="AE401" s="17">
        <v>1</v>
      </c>
      <c r="AF401" s="17">
        <v>0</v>
      </c>
      <c r="AG401" s="17">
        <v>0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1</v>
      </c>
      <c r="AP401" s="17">
        <v>0</v>
      </c>
      <c r="AQ401" s="17">
        <v>8</v>
      </c>
      <c r="AR401" s="17">
        <v>0</v>
      </c>
      <c r="AS401" s="17">
        <v>2</v>
      </c>
      <c r="AT401" s="17">
        <v>8</v>
      </c>
      <c r="AU401" s="17">
        <v>0</v>
      </c>
      <c r="AV401" s="17">
        <v>0</v>
      </c>
      <c r="AW401" s="17">
        <v>0</v>
      </c>
      <c r="AX401" s="17">
        <v>0</v>
      </c>
      <c r="AY401" s="17">
        <v>5</v>
      </c>
      <c r="AZ401" s="17">
        <v>0</v>
      </c>
      <c r="BA401" s="17">
        <v>5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1</v>
      </c>
      <c r="BV401" s="17">
        <v>7</v>
      </c>
      <c r="BW401" s="17">
        <v>0</v>
      </c>
      <c r="BX401" s="17">
        <v>0</v>
      </c>
      <c r="BY401" s="17">
        <v>3</v>
      </c>
      <c r="BZ401" s="17">
        <v>0</v>
      </c>
      <c r="CA401" s="17">
        <v>0</v>
      </c>
      <c r="CB401" s="17">
        <v>0</v>
      </c>
      <c r="CC401" s="17">
        <v>3</v>
      </c>
      <c r="CD401" s="17">
        <v>25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14</v>
      </c>
      <c r="D402" s="17">
        <v>1</v>
      </c>
      <c r="E402" s="17">
        <v>15</v>
      </c>
      <c r="F402" s="17">
        <v>23</v>
      </c>
      <c r="G402" s="17">
        <v>1</v>
      </c>
      <c r="H402" s="17">
        <v>0</v>
      </c>
      <c r="I402" s="17">
        <v>0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1</v>
      </c>
      <c r="U402" s="17">
        <v>2</v>
      </c>
      <c r="V402" s="17">
        <v>0</v>
      </c>
      <c r="W402" s="17">
        <v>6</v>
      </c>
      <c r="X402" s="17">
        <v>0</v>
      </c>
      <c r="Y402" s="17">
        <v>7</v>
      </c>
      <c r="Z402" s="17">
        <v>5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4</v>
      </c>
      <c r="AR402" s="17">
        <v>0</v>
      </c>
      <c r="AS402" s="17">
        <v>1</v>
      </c>
      <c r="AT402" s="17">
        <v>6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0</v>
      </c>
      <c r="BZ402" s="17">
        <v>0</v>
      </c>
      <c r="CA402" s="17">
        <v>3</v>
      </c>
      <c r="CB402" s="17">
        <v>0</v>
      </c>
      <c r="CC402" s="17">
        <v>5</v>
      </c>
      <c r="CD402" s="17">
        <v>11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17</v>
      </c>
      <c r="D403" s="17">
        <v>1</v>
      </c>
      <c r="E403" s="17">
        <v>17</v>
      </c>
      <c r="F403" s="17">
        <v>42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1</v>
      </c>
      <c r="S403" s="17">
        <v>1</v>
      </c>
      <c r="T403" s="17">
        <v>0</v>
      </c>
      <c r="U403" s="17">
        <v>1</v>
      </c>
      <c r="V403" s="17">
        <v>0</v>
      </c>
      <c r="W403" s="17">
        <v>4</v>
      </c>
      <c r="X403" s="17">
        <v>0</v>
      </c>
      <c r="Y403" s="17">
        <v>5</v>
      </c>
      <c r="Z403" s="17">
        <v>14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1</v>
      </c>
      <c r="AN403" s="17">
        <v>1</v>
      </c>
      <c r="AO403" s="17">
        <v>2</v>
      </c>
      <c r="AP403" s="17">
        <v>1</v>
      </c>
      <c r="AQ403" s="17">
        <v>4</v>
      </c>
      <c r="AR403" s="17">
        <v>0</v>
      </c>
      <c r="AS403" s="17">
        <v>4</v>
      </c>
      <c r="AT403" s="17">
        <v>8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1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2</v>
      </c>
      <c r="BT403" s="17">
        <v>0</v>
      </c>
      <c r="BU403" s="17">
        <v>2</v>
      </c>
      <c r="BV403" s="17">
        <v>0</v>
      </c>
      <c r="BW403" s="17">
        <v>1</v>
      </c>
      <c r="BX403" s="17">
        <v>0</v>
      </c>
      <c r="BY403" s="17">
        <v>0</v>
      </c>
      <c r="BZ403" s="17">
        <v>1</v>
      </c>
      <c r="CA403" s="17">
        <v>4</v>
      </c>
      <c r="CB403" s="17">
        <v>0</v>
      </c>
      <c r="CC403" s="17">
        <v>3</v>
      </c>
      <c r="CD403" s="17">
        <v>16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5</v>
      </c>
      <c r="D404" s="17">
        <v>2</v>
      </c>
      <c r="E404" s="17">
        <v>11</v>
      </c>
      <c r="F404" s="17">
        <v>20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2</v>
      </c>
      <c r="U404" s="17">
        <v>2</v>
      </c>
      <c r="V404" s="17">
        <v>0</v>
      </c>
      <c r="W404" s="17">
        <v>1</v>
      </c>
      <c r="X404" s="17">
        <v>0</v>
      </c>
      <c r="Y404" s="17">
        <v>4</v>
      </c>
      <c r="Z404" s="17">
        <v>4</v>
      </c>
      <c r="AA404" s="17">
        <v>1</v>
      </c>
      <c r="AB404" s="17">
        <v>0</v>
      </c>
      <c r="AC404" s="17">
        <v>1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8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v>1</v>
      </c>
      <c r="BW404" s="17">
        <v>1</v>
      </c>
      <c r="BX404" s="17">
        <v>0</v>
      </c>
      <c r="BY404" s="17">
        <v>1</v>
      </c>
      <c r="BZ404" s="17">
        <v>1</v>
      </c>
      <c r="CA404" s="17">
        <v>2</v>
      </c>
      <c r="CB404" s="17">
        <v>0</v>
      </c>
      <c r="CC404" s="17">
        <v>3</v>
      </c>
      <c r="CD404" s="17">
        <v>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17</v>
      </c>
      <c r="D405" s="17">
        <v>0</v>
      </c>
      <c r="E405" s="17">
        <v>18</v>
      </c>
      <c r="F405" s="17">
        <v>54</v>
      </c>
      <c r="G405" s="17">
        <v>0</v>
      </c>
      <c r="H405" s="17">
        <v>0</v>
      </c>
      <c r="I405" s="17">
        <v>0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1</v>
      </c>
      <c r="T405" s="17">
        <v>0</v>
      </c>
      <c r="U405" s="17">
        <v>1</v>
      </c>
      <c r="V405" s="17">
        <v>0</v>
      </c>
      <c r="W405" s="17">
        <v>6</v>
      </c>
      <c r="X405" s="17">
        <v>0</v>
      </c>
      <c r="Y405" s="17">
        <v>7</v>
      </c>
      <c r="Z405" s="17">
        <v>9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1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2</v>
      </c>
      <c r="AR405" s="17">
        <v>0</v>
      </c>
      <c r="AS405" s="17">
        <v>2</v>
      </c>
      <c r="AT405" s="17">
        <v>14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v>2</v>
      </c>
      <c r="BW405" s="17">
        <v>0</v>
      </c>
      <c r="BX405" s="17">
        <v>0</v>
      </c>
      <c r="BY405" s="17">
        <v>0</v>
      </c>
      <c r="BZ405" s="17">
        <v>0</v>
      </c>
      <c r="CA405" s="17">
        <v>8</v>
      </c>
      <c r="CB405" s="17">
        <v>0</v>
      </c>
      <c r="CC405" s="17">
        <v>8</v>
      </c>
      <c r="CD405" s="17">
        <v>27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1</v>
      </c>
      <c r="D406" s="17">
        <v>0</v>
      </c>
      <c r="E406" s="17">
        <v>0</v>
      </c>
      <c r="F406" s="17">
        <v>62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1</v>
      </c>
      <c r="X406" s="17">
        <v>0</v>
      </c>
      <c r="Y406" s="17">
        <v>0</v>
      </c>
      <c r="Z406" s="17">
        <v>25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7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0</v>
      </c>
      <c r="CB406" s="17">
        <v>0</v>
      </c>
      <c r="CC406" s="17">
        <v>0</v>
      </c>
      <c r="CD406" s="17">
        <v>16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4</v>
      </c>
      <c r="D407" s="17">
        <v>0</v>
      </c>
      <c r="E407" s="17">
        <v>7</v>
      </c>
      <c r="F407" s="17">
        <v>92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2</v>
      </c>
      <c r="V407" s="17">
        <v>1</v>
      </c>
      <c r="W407" s="17">
        <v>2</v>
      </c>
      <c r="X407" s="17">
        <v>0</v>
      </c>
      <c r="Y407" s="17">
        <v>1</v>
      </c>
      <c r="Z407" s="17">
        <v>46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3</v>
      </c>
      <c r="AT407" s="17">
        <v>10</v>
      </c>
      <c r="AU407" s="17">
        <v>0</v>
      </c>
      <c r="AV407" s="17">
        <v>0</v>
      </c>
      <c r="AW407" s="17">
        <v>0</v>
      </c>
      <c r="AX407" s="17">
        <v>0</v>
      </c>
      <c r="AY407" s="17">
        <v>1</v>
      </c>
      <c r="AZ407" s="17">
        <v>0</v>
      </c>
      <c r="BA407" s="17">
        <v>0</v>
      </c>
      <c r="BB407" s="17">
        <v>1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v>4</v>
      </c>
      <c r="BW407" s="17">
        <v>0</v>
      </c>
      <c r="BX407" s="17">
        <v>0</v>
      </c>
      <c r="BY407" s="17">
        <v>0</v>
      </c>
      <c r="BZ407" s="17">
        <v>2</v>
      </c>
      <c r="CA407" s="17">
        <v>1</v>
      </c>
      <c r="CB407" s="17">
        <v>0</v>
      </c>
      <c r="CC407" s="17">
        <v>1</v>
      </c>
      <c r="CD407" s="17">
        <v>28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2</v>
      </c>
      <c r="D408" s="17">
        <v>0</v>
      </c>
      <c r="E408" s="17">
        <v>3</v>
      </c>
      <c r="F408" s="17">
        <v>3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1</v>
      </c>
      <c r="Z408" s="17">
        <v>1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0</v>
      </c>
      <c r="BB408" s="17">
        <v>0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1</v>
      </c>
      <c r="CB408" s="17">
        <v>0</v>
      </c>
      <c r="CC408" s="17">
        <v>2</v>
      </c>
      <c r="CD408" s="17">
        <v>2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3</v>
      </c>
      <c r="D409" s="17">
        <v>0</v>
      </c>
      <c r="E409" s="17">
        <v>4</v>
      </c>
      <c r="F409" s="17">
        <v>10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1</v>
      </c>
      <c r="T409" s="17">
        <v>0</v>
      </c>
      <c r="U409" s="17">
        <v>0</v>
      </c>
      <c r="V409" s="17">
        <v>1</v>
      </c>
      <c r="W409" s="17">
        <v>0</v>
      </c>
      <c r="X409" s="17">
        <v>0</v>
      </c>
      <c r="Y409" s="17">
        <v>3</v>
      </c>
      <c r="Z409" s="17">
        <v>4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1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1</v>
      </c>
      <c r="AT409" s="17">
        <v>1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2</v>
      </c>
      <c r="BX409" s="17">
        <v>0</v>
      </c>
      <c r="BY409" s="17">
        <v>0</v>
      </c>
      <c r="BZ409" s="17">
        <v>2</v>
      </c>
      <c r="CA409" s="17">
        <v>0</v>
      </c>
      <c r="CB409" s="17">
        <v>0</v>
      </c>
      <c r="CC409" s="17">
        <v>0</v>
      </c>
      <c r="CD409" s="17">
        <v>1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49</v>
      </c>
      <c r="D410" s="17">
        <v>0</v>
      </c>
      <c r="E410" s="17">
        <v>53</v>
      </c>
      <c r="F410" s="17">
        <v>117</v>
      </c>
      <c r="G410" s="17">
        <v>0</v>
      </c>
      <c r="H410" s="17">
        <v>0</v>
      </c>
      <c r="I410" s="17">
        <v>1</v>
      </c>
      <c r="J410" s="17">
        <v>1</v>
      </c>
      <c r="K410" s="17">
        <v>0</v>
      </c>
      <c r="L410" s="17">
        <v>0</v>
      </c>
      <c r="M410" s="17">
        <v>2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2</v>
      </c>
      <c r="T410" s="17">
        <v>0</v>
      </c>
      <c r="U410" s="17">
        <v>4</v>
      </c>
      <c r="V410" s="17">
        <v>2</v>
      </c>
      <c r="W410" s="17">
        <v>12</v>
      </c>
      <c r="X410" s="17">
        <v>0</v>
      </c>
      <c r="Y410" s="17">
        <v>7</v>
      </c>
      <c r="Z410" s="17">
        <v>36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2</v>
      </c>
      <c r="AI410" s="17">
        <v>0</v>
      </c>
      <c r="AJ410" s="17">
        <v>0</v>
      </c>
      <c r="AK410" s="17">
        <v>0</v>
      </c>
      <c r="AL410" s="17">
        <v>0</v>
      </c>
      <c r="AM410" s="17">
        <v>1</v>
      </c>
      <c r="AN410" s="17">
        <v>0</v>
      </c>
      <c r="AO410" s="17">
        <v>2</v>
      </c>
      <c r="AP410" s="17">
        <v>0</v>
      </c>
      <c r="AQ410" s="17">
        <v>12</v>
      </c>
      <c r="AR410" s="17">
        <v>0</v>
      </c>
      <c r="AS410" s="17">
        <v>12</v>
      </c>
      <c r="AT410" s="17">
        <v>26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2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2</v>
      </c>
      <c r="BT410" s="17">
        <v>0</v>
      </c>
      <c r="BU410" s="17">
        <v>2</v>
      </c>
      <c r="BV410" s="17">
        <v>9</v>
      </c>
      <c r="BW410" s="17">
        <v>5</v>
      </c>
      <c r="BX410" s="17">
        <v>0</v>
      </c>
      <c r="BY410" s="17">
        <v>5</v>
      </c>
      <c r="BZ410" s="17">
        <v>2</v>
      </c>
      <c r="CA410" s="17">
        <v>15</v>
      </c>
      <c r="CB410" s="17">
        <v>0</v>
      </c>
      <c r="CC410" s="17">
        <v>16</v>
      </c>
      <c r="CD410" s="17">
        <v>39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9</v>
      </c>
      <c r="D411" s="17">
        <v>0</v>
      </c>
      <c r="E411" s="17">
        <v>7</v>
      </c>
      <c r="F411" s="17">
        <v>51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1</v>
      </c>
      <c r="V411" s="17">
        <v>0</v>
      </c>
      <c r="W411" s="17">
        <v>6</v>
      </c>
      <c r="X411" s="17">
        <v>0</v>
      </c>
      <c r="Y411" s="17">
        <v>3</v>
      </c>
      <c r="Z411" s="17">
        <v>26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1</v>
      </c>
      <c r="AP411" s="17">
        <v>0</v>
      </c>
      <c r="AQ411" s="17">
        <v>0</v>
      </c>
      <c r="AR411" s="17">
        <v>0</v>
      </c>
      <c r="AS411" s="17">
        <v>0</v>
      </c>
      <c r="AT411" s="17">
        <v>1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2</v>
      </c>
      <c r="BW411" s="17">
        <v>0</v>
      </c>
      <c r="BX411" s="17">
        <v>0</v>
      </c>
      <c r="BY411" s="17">
        <v>0</v>
      </c>
      <c r="BZ411" s="17">
        <v>0</v>
      </c>
      <c r="CA411" s="17">
        <v>3</v>
      </c>
      <c r="CB411" s="17">
        <v>0</v>
      </c>
      <c r="CC411" s="17">
        <v>2</v>
      </c>
      <c r="CD411" s="17">
        <v>22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23</v>
      </c>
      <c r="D412" s="17">
        <v>0</v>
      </c>
      <c r="E412" s="17">
        <v>10</v>
      </c>
      <c r="F412" s="17">
        <v>86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1</v>
      </c>
      <c r="T412" s="17">
        <v>0</v>
      </c>
      <c r="U412" s="17">
        <v>1</v>
      </c>
      <c r="V412" s="17">
        <v>3</v>
      </c>
      <c r="W412" s="17">
        <v>4</v>
      </c>
      <c r="X412" s="17">
        <v>0</v>
      </c>
      <c r="Y412" s="17">
        <v>2</v>
      </c>
      <c r="Z412" s="17">
        <v>24</v>
      </c>
      <c r="AA412" s="17">
        <v>1</v>
      </c>
      <c r="AB412" s="17">
        <v>0</v>
      </c>
      <c r="AC412" s="17">
        <v>1</v>
      </c>
      <c r="AD412" s="17">
        <v>0</v>
      </c>
      <c r="AE412" s="17">
        <v>1</v>
      </c>
      <c r="AF412" s="17">
        <v>0</v>
      </c>
      <c r="AG412" s="17">
        <v>0</v>
      </c>
      <c r="AH412" s="17">
        <v>3</v>
      </c>
      <c r="AI412" s="17">
        <v>0</v>
      </c>
      <c r="AJ412" s="17">
        <v>0</v>
      </c>
      <c r="AK412" s="17">
        <v>0</v>
      </c>
      <c r="AL412" s="17">
        <v>0</v>
      </c>
      <c r="AM412" s="17">
        <v>1</v>
      </c>
      <c r="AN412" s="17">
        <v>0</v>
      </c>
      <c r="AO412" s="17">
        <v>0</v>
      </c>
      <c r="AP412" s="17">
        <v>1</v>
      </c>
      <c r="AQ412" s="17">
        <v>4</v>
      </c>
      <c r="AR412" s="17">
        <v>0</v>
      </c>
      <c r="AS412" s="17">
        <v>2</v>
      </c>
      <c r="AT412" s="17">
        <v>17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v>3</v>
      </c>
      <c r="BW412" s="17">
        <v>0</v>
      </c>
      <c r="BX412" s="17">
        <v>0</v>
      </c>
      <c r="BY412" s="17">
        <v>0</v>
      </c>
      <c r="BZ412" s="17">
        <v>1</v>
      </c>
      <c r="CA412" s="17">
        <v>11</v>
      </c>
      <c r="CB412" s="17">
        <v>0</v>
      </c>
      <c r="CC412" s="17">
        <v>4</v>
      </c>
      <c r="CD412" s="17">
        <v>34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1</v>
      </c>
      <c r="D413" s="17">
        <v>0</v>
      </c>
      <c r="E413" s="17">
        <v>2</v>
      </c>
      <c r="F413" s="17">
        <v>9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1</v>
      </c>
      <c r="X413" s="17">
        <v>0</v>
      </c>
      <c r="Y413" s="17">
        <v>1</v>
      </c>
      <c r="Z413" s="17">
        <v>1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0</v>
      </c>
      <c r="CB413" s="17">
        <v>0</v>
      </c>
      <c r="CC413" s="17">
        <v>1</v>
      </c>
      <c r="CD413" s="17">
        <v>8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71</v>
      </c>
      <c r="D414" s="17">
        <v>3</v>
      </c>
      <c r="E414" s="17">
        <v>71</v>
      </c>
      <c r="F414" s="17">
        <v>172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</v>
      </c>
      <c r="T414" s="17">
        <v>2</v>
      </c>
      <c r="U414" s="17">
        <v>5</v>
      </c>
      <c r="V414" s="17">
        <v>2</v>
      </c>
      <c r="W414" s="17">
        <v>24</v>
      </c>
      <c r="X414" s="17">
        <v>0</v>
      </c>
      <c r="Y414" s="17">
        <v>25</v>
      </c>
      <c r="Z414" s="17">
        <v>64</v>
      </c>
      <c r="AA414" s="17">
        <v>0</v>
      </c>
      <c r="AB414" s="17">
        <v>0</v>
      </c>
      <c r="AC414" s="17">
        <v>0</v>
      </c>
      <c r="AD414" s="17">
        <v>0</v>
      </c>
      <c r="AE414" s="17">
        <v>2</v>
      </c>
      <c r="AF414" s="17">
        <v>0</v>
      </c>
      <c r="AG414" s="17">
        <v>0</v>
      </c>
      <c r="AH414" s="17">
        <v>4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1</v>
      </c>
      <c r="AQ414" s="17">
        <v>5</v>
      </c>
      <c r="AR414" s="17">
        <v>0</v>
      </c>
      <c r="AS414" s="17">
        <v>5</v>
      </c>
      <c r="AT414" s="17">
        <v>7</v>
      </c>
      <c r="AU414" s="17">
        <v>0</v>
      </c>
      <c r="AV414" s="17">
        <v>0</v>
      </c>
      <c r="AW414" s="17">
        <v>0</v>
      </c>
      <c r="AX414" s="17">
        <v>0</v>
      </c>
      <c r="AY414" s="17">
        <v>1</v>
      </c>
      <c r="AZ414" s="17">
        <v>0</v>
      </c>
      <c r="BA414" s="17">
        <v>0</v>
      </c>
      <c r="BB414" s="17">
        <v>3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2</v>
      </c>
      <c r="BT414" s="17">
        <v>0</v>
      </c>
      <c r="BU414" s="17">
        <v>2</v>
      </c>
      <c r="BV414" s="17">
        <v>7</v>
      </c>
      <c r="BW414" s="17">
        <v>3</v>
      </c>
      <c r="BX414" s="17">
        <v>1</v>
      </c>
      <c r="BY414" s="17">
        <v>4</v>
      </c>
      <c r="BZ414" s="17">
        <v>5</v>
      </c>
      <c r="CA414" s="17">
        <v>32</v>
      </c>
      <c r="CB414" s="17">
        <v>0</v>
      </c>
      <c r="CC414" s="17">
        <v>30</v>
      </c>
      <c r="CD414" s="17">
        <v>79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6</v>
      </c>
      <c r="D415" s="17">
        <v>2</v>
      </c>
      <c r="E415" s="17">
        <v>5</v>
      </c>
      <c r="F415" s="17">
        <v>10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2</v>
      </c>
      <c r="U415" s="17">
        <v>1</v>
      </c>
      <c r="V415" s="17">
        <v>1</v>
      </c>
      <c r="W415" s="17">
        <v>2</v>
      </c>
      <c r="X415" s="17">
        <v>0</v>
      </c>
      <c r="Y415" s="17">
        <v>2</v>
      </c>
      <c r="Z415" s="17">
        <v>2</v>
      </c>
      <c r="AA415" s="17">
        <v>0</v>
      </c>
      <c r="AB415" s="17">
        <v>0</v>
      </c>
      <c r="AC415" s="17">
        <v>1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4</v>
      </c>
      <c r="CB415" s="17">
        <v>0</v>
      </c>
      <c r="CC415" s="17">
        <v>1</v>
      </c>
      <c r="CD415" s="17">
        <v>6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16</v>
      </c>
      <c r="D416" s="17">
        <v>0</v>
      </c>
      <c r="E416" s="17">
        <v>11</v>
      </c>
      <c r="F416" s="17">
        <v>72</v>
      </c>
      <c r="G416" s="17">
        <v>0</v>
      </c>
      <c r="H416" s="17">
        <v>0</v>
      </c>
      <c r="I416" s="17">
        <v>0</v>
      </c>
      <c r="J416" s="17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</v>
      </c>
      <c r="T416" s="17">
        <v>0</v>
      </c>
      <c r="U416" s="17">
        <v>2</v>
      </c>
      <c r="V416" s="17">
        <v>0</v>
      </c>
      <c r="W416" s="17">
        <v>4</v>
      </c>
      <c r="X416" s="17">
        <v>0</v>
      </c>
      <c r="Y416" s="17">
        <v>3</v>
      </c>
      <c r="Z416" s="17">
        <v>21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1</v>
      </c>
      <c r="AI416" s="17">
        <v>0</v>
      </c>
      <c r="AJ416" s="17">
        <v>0</v>
      </c>
      <c r="AK416" s="17">
        <v>0</v>
      </c>
      <c r="AL416" s="17">
        <v>0</v>
      </c>
      <c r="AM416" s="17">
        <v>1</v>
      </c>
      <c r="AN416" s="17">
        <v>0</v>
      </c>
      <c r="AO416" s="17">
        <v>0</v>
      </c>
      <c r="AP416" s="17">
        <v>1</v>
      </c>
      <c r="AQ416" s="17">
        <v>1</v>
      </c>
      <c r="AR416" s="17">
        <v>0</v>
      </c>
      <c r="AS416" s="17">
        <v>3</v>
      </c>
      <c r="AT416" s="17">
        <v>17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1</v>
      </c>
      <c r="BT416" s="17">
        <v>0</v>
      </c>
      <c r="BU416" s="17">
        <v>0</v>
      </c>
      <c r="BV416" s="17">
        <v>5</v>
      </c>
      <c r="BW416" s="17">
        <v>2</v>
      </c>
      <c r="BX416" s="17">
        <v>0</v>
      </c>
      <c r="BY416" s="17">
        <v>1</v>
      </c>
      <c r="BZ416" s="17">
        <v>1</v>
      </c>
      <c r="CA416" s="17">
        <v>6</v>
      </c>
      <c r="CB416" s="17">
        <v>0</v>
      </c>
      <c r="CC416" s="17">
        <v>2</v>
      </c>
      <c r="CD416" s="17">
        <v>25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9</v>
      </c>
      <c r="D417" s="17">
        <v>0</v>
      </c>
      <c r="E417" s="17">
        <v>9</v>
      </c>
      <c r="F417" s="17">
        <v>36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4</v>
      </c>
      <c r="X417" s="17">
        <v>0</v>
      </c>
      <c r="Y417" s="17">
        <v>4</v>
      </c>
      <c r="Z417" s="17">
        <v>13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5</v>
      </c>
      <c r="CB417" s="17">
        <v>0</v>
      </c>
      <c r="CC417" s="17">
        <v>5</v>
      </c>
      <c r="CD417" s="17">
        <v>23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9</v>
      </c>
      <c r="D418" s="17">
        <v>0</v>
      </c>
      <c r="E418" s="17">
        <v>5</v>
      </c>
      <c r="F418" s="17">
        <v>17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3</v>
      </c>
      <c r="T418" s="17">
        <v>0</v>
      </c>
      <c r="U418" s="17">
        <v>3</v>
      </c>
      <c r="V418" s="17">
        <v>0</v>
      </c>
      <c r="W418" s="17">
        <v>3</v>
      </c>
      <c r="X418" s="17">
        <v>0</v>
      </c>
      <c r="Y418" s="17">
        <v>1</v>
      </c>
      <c r="Z418" s="17">
        <v>7</v>
      </c>
      <c r="AA418" s="17">
        <v>1</v>
      </c>
      <c r="AB418" s="17">
        <v>0</v>
      </c>
      <c r="AC418" s="17">
        <v>0</v>
      </c>
      <c r="AD418" s="17">
        <v>1</v>
      </c>
      <c r="AE418" s="17">
        <v>0</v>
      </c>
      <c r="AF418" s="17">
        <v>0</v>
      </c>
      <c r="AG418" s="17">
        <v>1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1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2</v>
      </c>
      <c r="CB418" s="17">
        <v>0</v>
      </c>
      <c r="CC418" s="17">
        <v>0</v>
      </c>
      <c r="CD418" s="17">
        <v>8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14</v>
      </c>
      <c r="D419" s="17">
        <v>0</v>
      </c>
      <c r="E419" s="17">
        <v>9</v>
      </c>
      <c r="F419" s="17">
        <v>91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5</v>
      </c>
      <c r="X419" s="17">
        <v>0</v>
      </c>
      <c r="Y419" s="17">
        <v>4</v>
      </c>
      <c r="Z419" s="17">
        <v>28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3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5</v>
      </c>
      <c r="AR419" s="17">
        <v>0</v>
      </c>
      <c r="AS419" s="17">
        <v>1</v>
      </c>
      <c r="AT419" s="17">
        <v>11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1</v>
      </c>
      <c r="BV419" s="17">
        <v>3</v>
      </c>
      <c r="BW419" s="17">
        <v>0</v>
      </c>
      <c r="BX419" s="17">
        <v>0</v>
      </c>
      <c r="BY419" s="17">
        <v>0</v>
      </c>
      <c r="BZ419" s="17">
        <v>0</v>
      </c>
      <c r="CA419" s="17">
        <v>4</v>
      </c>
      <c r="CB419" s="17">
        <v>0</v>
      </c>
      <c r="CC419" s="17">
        <v>3</v>
      </c>
      <c r="CD419" s="17">
        <v>46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4</v>
      </c>
      <c r="D420" s="17">
        <v>0</v>
      </c>
      <c r="E420" s="17">
        <v>6</v>
      </c>
      <c r="F420" s="17">
        <v>6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0</v>
      </c>
      <c r="W420" s="17">
        <v>2</v>
      </c>
      <c r="X420" s="17">
        <v>0</v>
      </c>
      <c r="Y420" s="17">
        <v>1</v>
      </c>
      <c r="Z420" s="17">
        <v>3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2</v>
      </c>
      <c r="AR420" s="17">
        <v>0</v>
      </c>
      <c r="AS420" s="17">
        <v>1</v>
      </c>
      <c r="AT420" s="17">
        <v>2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1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1</v>
      </c>
      <c r="BV420" s="17">
        <v>0</v>
      </c>
      <c r="BW420" s="17">
        <v>0</v>
      </c>
      <c r="BX420" s="17">
        <v>0</v>
      </c>
      <c r="BY420" s="17">
        <v>0</v>
      </c>
      <c r="BZ420" s="17">
        <v>0</v>
      </c>
      <c r="CA420" s="17">
        <v>0</v>
      </c>
      <c r="CB420" s="17">
        <v>0</v>
      </c>
      <c r="CC420" s="17">
        <v>1</v>
      </c>
      <c r="CD420" s="17">
        <v>1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6</v>
      </c>
      <c r="D421" s="17">
        <v>0</v>
      </c>
      <c r="E421" s="17">
        <v>4</v>
      </c>
      <c r="F421" s="17">
        <v>9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1</v>
      </c>
      <c r="T421" s="17">
        <v>0</v>
      </c>
      <c r="U421" s="17">
        <v>1</v>
      </c>
      <c r="V421" s="17">
        <v>0</v>
      </c>
      <c r="W421" s="17">
        <v>1</v>
      </c>
      <c r="X421" s="17">
        <v>0</v>
      </c>
      <c r="Y421" s="17">
        <v>1</v>
      </c>
      <c r="Z421" s="17">
        <v>4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1</v>
      </c>
      <c r="AR421" s="17">
        <v>0</v>
      </c>
      <c r="AS421" s="17">
        <v>1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3</v>
      </c>
      <c r="CB421" s="17">
        <v>0</v>
      </c>
      <c r="CC421" s="17">
        <v>1</v>
      </c>
      <c r="CD421" s="17">
        <v>5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7</v>
      </c>
      <c r="D422" s="17">
        <v>0</v>
      </c>
      <c r="E422" s="17">
        <v>9</v>
      </c>
      <c r="F422" s="17">
        <v>25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4</v>
      </c>
      <c r="X422" s="17">
        <v>0</v>
      </c>
      <c r="Y422" s="17">
        <v>2</v>
      </c>
      <c r="Z422" s="17">
        <v>7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1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2</v>
      </c>
      <c r="AR422" s="17">
        <v>0</v>
      </c>
      <c r="AS422" s="17">
        <v>3</v>
      </c>
      <c r="AT422" s="17">
        <v>5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1</v>
      </c>
      <c r="BV422" s="17">
        <v>6</v>
      </c>
      <c r="BW422" s="17">
        <v>0</v>
      </c>
      <c r="BX422" s="17">
        <v>0</v>
      </c>
      <c r="BY422" s="17">
        <v>0</v>
      </c>
      <c r="BZ422" s="17">
        <v>0</v>
      </c>
      <c r="CA422" s="17">
        <v>1</v>
      </c>
      <c r="CB422" s="17">
        <v>0</v>
      </c>
      <c r="CC422" s="17">
        <v>3</v>
      </c>
      <c r="CD422" s="17">
        <v>6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30</v>
      </c>
      <c r="D423" s="17">
        <v>0</v>
      </c>
      <c r="E423" s="17">
        <v>28</v>
      </c>
      <c r="F423" s="17">
        <v>62</v>
      </c>
      <c r="G423" s="17">
        <v>2</v>
      </c>
      <c r="H423" s="17">
        <v>0</v>
      </c>
      <c r="I423" s="17">
        <v>0</v>
      </c>
      <c r="J423" s="17">
        <v>3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2</v>
      </c>
      <c r="T423" s="17">
        <v>0</v>
      </c>
      <c r="U423" s="17">
        <v>1</v>
      </c>
      <c r="V423" s="17">
        <v>1</v>
      </c>
      <c r="W423" s="17">
        <v>8</v>
      </c>
      <c r="X423" s="17">
        <v>0</v>
      </c>
      <c r="Y423" s="17">
        <v>9</v>
      </c>
      <c r="Z423" s="17">
        <v>24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1</v>
      </c>
      <c r="AN423" s="17">
        <v>0</v>
      </c>
      <c r="AO423" s="17">
        <v>0</v>
      </c>
      <c r="AP423" s="17">
        <v>1</v>
      </c>
      <c r="AQ423" s="17">
        <v>8</v>
      </c>
      <c r="AR423" s="17">
        <v>0</v>
      </c>
      <c r="AS423" s="17">
        <v>5</v>
      </c>
      <c r="AT423" s="17">
        <v>3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1</v>
      </c>
      <c r="BT423" s="17">
        <v>0</v>
      </c>
      <c r="BU423" s="17">
        <v>0</v>
      </c>
      <c r="BV423" s="17">
        <v>10</v>
      </c>
      <c r="BW423" s="17">
        <v>1</v>
      </c>
      <c r="BX423" s="17">
        <v>0</v>
      </c>
      <c r="BY423" s="17">
        <v>0</v>
      </c>
      <c r="BZ423" s="17">
        <v>1</v>
      </c>
      <c r="CA423" s="17">
        <v>7</v>
      </c>
      <c r="CB423" s="17">
        <v>0</v>
      </c>
      <c r="CC423" s="17">
        <v>13</v>
      </c>
      <c r="CD423" s="17">
        <v>19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6</v>
      </c>
      <c r="D424" s="17">
        <v>0</v>
      </c>
      <c r="E424" s="17">
        <v>4</v>
      </c>
      <c r="F424" s="17">
        <v>16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2</v>
      </c>
      <c r="X424" s="17">
        <v>0</v>
      </c>
      <c r="Y424" s="17">
        <v>0</v>
      </c>
      <c r="Z424" s="17">
        <v>4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2</v>
      </c>
      <c r="AR424" s="17">
        <v>0</v>
      </c>
      <c r="AS424" s="17">
        <v>0</v>
      </c>
      <c r="AT424" s="17">
        <v>9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1</v>
      </c>
      <c r="BV424" s="17">
        <v>2</v>
      </c>
      <c r="BW424" s="17">
        <v>0</v>
      </c>
      <c r="BX424" s="17">
        <v>0</v>
      </c>
      <c r="BY424" s="17">
        <v>0</v>
      </c>
      <c r="BZ424" s="17">
        <v>0</v>
      </c>
      <c r="CA424" s="17">
        <v>2</v>
      </c>
      <c r="CB424" s="17">
        <v>0</v>
      </c>
      <c r="CC424" s="17">
        <v>3</v>
      </c>
      <c r="CD424" s="17">
        <v>1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2</v>
      </c>
      <c r="F425" s="17">
        <v>4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1</v>
      </c>
      <c r="Z425" s="17">
        <v>2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2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0</v>
      </c>
      <c r="BW425" s="17">
        <v>0</v>
      </c>
      <c r="BX425" s="17">
        <v>0</v>
      </c>
      <c r="BY425" s="17">
        <v>0</v>
      </c>
      <c r="BZ425" s="17">
        <v>0</v>
      </c>
      <c r="CA425" s="17">
        <v>0</v>
      </c>
      <c r="CB425" s="17">
        <v>0</v>
      </c>
      <c r="CC425" s="17">
        <v>1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35</v>
      </c>
      <c r="D426" s="17">
        <v>1</v>
      </c>
      <c r="E426" s="17">
        <v>33</v>
      </c>
      <c r="F426" s="17">
        <v>128</v>
      </c>
      <c r="G426" s="17">
        <v>1</v>
      </c>
      <c r="H426" s="17">
        <v>0</v>
      </c>
      <c r="I426" s="17">
        <v>0</v>
      </c>
      <c r="J426" s="17">
        <v>1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1</v>
      </c>
      <c r="V426" s="17">
        <v>1</v>
      </c>
      <c r="W426" s="17">
        <v>13</v>
      </c>
      <c r="X426" s="17">
        <v>0</v>
      </c>
      <c r="Y426" s="17">
        <v>20</v>
      </c>
      <c r="Z426" s="17">
        <v>41</v>
      </c>
      <c r="AA426" s="17">
        <v>1</v>
      </c>
      <c r="AB426" s="17">
        <v>0</v>
      </c>
      <c r="AC426" s="17">
        <v>0</v>
      </c>
      <c r="AD426" s="17">
        <v>1</v>
      </c>
      <c r="AE426" s="17">
        <v>1</v>
      </c>
      <c r="AF426" s="17">
        <v>0</v>
      </c>
      <c r="AG426" s="17">
        <v>0</v>
      </c>
      <c r="AH426" s="17">
        <v>2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7</v>
      </c>
      <c r="AR426" s="17">
        <v>0</v>
      </c>
      <c r="AS426" s="17">
        <v>7</v>
      </c>
      <c r="AT426" s="17">
        <v>29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2</v>
      </c>
      <c r="BO426" s="17">
        <v>0</v>
      </c>
      <c r="BP426" s="17">
        <v>0</v>
      </c>
      <c r="BQ426" s="17">
        <v>0</v>
      </c>
      <c r="BR426" s="17">
        <v>0</v>
      </c>
      <c r="BS426" s="17">
        <v>3</v>
      </c>
      <c r="BT426" s="17">
        <v>0</v>
      </c>
      <c r="BU426" s="17">
        <v>1</v>
      </c>
      <c r="BV426" s="17">
        <v>9</v>
      </c>
      <c r="BW426" s="17">
        <v>0</v>
      </c>
      <c r="BX426" s="17">
        <v>0</v>
      </c>
      <c r="BY426" s="17">
        <v>0</v>
      </c>
      <c r="BZ426" s="17">
        <v>0</v>
      </c>
      <c r="CA426" s="17">
        <v>8</v>
      </c>
      <c r="CB426" s="17">
        <v>0</v>
      </c>
      <c r="CC426" s="17">
        <v>4</v>
      </c>
      <c r="CD426" s="17">
        <v>42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5</v>
      </c>
      <c r="D427" s="17">
        <v>0</v>
      </c>
      <c r="E427" s="17">
        <v>4</v>
      </c>
      <c r="F427" s="17">
        <v>15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1</v>
      </c>
      <c r="T427" s="17">
        <v>0</v>
      </c>
      <c r="U427" s="17">
        <v>1</v>
      </c>
      <c r="V427" s="17">
        <v>0</v>
      </c>
      <c r="W427" s="17">
        <v>1</v>
      </c>
      <c r="X427" s="17">
        <v>0</v>
      </c>
      <c r="Y427" s="17">
        <v>2</v>
      </c>
      <c r="Z427" s="17">
        <v>4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2</v>
      </c>
      <c r="AR427" s="17">
        <v>0</v>
      </c>
      <c r="AS427" s="17">
        <v>1</v>
      </c>
      <c r="AT427" s="17">
        <v>8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v>0</v>
      </c>
      <c r="BW427" s="17">
        <v>0</v>
      </c>
      <c r="BX427" s="17">
        <v>0</v>
      </c>
      <c r="BY427" s="17">
        <v>0</v>
      </c>
      <c r="BZ427" s="17">
        <v>0</v>
      </c>
      <c r="CA427" s="17">
        <v>1</v>
      </c>
      <c r="CB427" s="17">
        <v>0</v>
      </c>
      <c r="CC427" s="17">
        <v>0</v>
      </c>
      <c r="CD427" s="17">
        <v>3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1</v>
      </c>
      <c r="D428" s="17">
        <v>0</v>
      </c>
      <c r="E428" s="17">
        <v>3</v>
      </c>
      <c r="F428" s="17">
        <v>5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1</v>
      </c>
      <c r="X428" s="17">
        <v>0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2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1</v>
      </c>
      <c r="BZ428" s="17">
        <v>0</v>
      </c>
      <c r="CA428" s="17">
        <v>0</v>
      </c>
      <c r="CB428" s="17">
        <v>0</v>
      </c>
      <c r="CC428" s="17">
        <v>1</v>
      </c>
      <c r="CD428" s="17">
        <v>3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7</v>
      </c>
      <c r="D429" s="17">
        <v>0</v>
      </c>
      <c r="E429" s="17">
        <v>8</v>
      </c>
      <c r="F429" s="17">
        <v>13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0</v>
      </c>
      <c r="V429" s="17">
        <v>1</v>
      </c>
      <c r="W429" s="17">
        <v>0</v>
      </c>
      <c r="X429" s="17">
        <v>0</v>
      </c>
      <c r="Y429" s="17">
        <v>2</v>
      </c>
      <c r="Z429" s="17">
        <v>2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1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1</v>
      </c>
      <c r="AN429" s="17">
        <v>0</v>
      </c>
      <c r="AO429" s="17">
        <v>1</v>
      </c>
      <c r="AP429" s="17">
        <v>0</v>
      </c>
      <c r="AQ429" s="17">
        <v>0</v>
      </c>
      <c r="AR429" s="17">
        <v>0</v>
      </c>
      <c r="AS429" s="17">
        <v>0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1</v>
      </c>
      <c r="BW429" s="17">
        <v>1</v>
      </c>
      <c r="BX429" s="17">
        <v>0</v>
      </c>
      <c r="BY429" s="17">
        <v>0</v>
      </c>
      <c r="BZ429" s="17">
        <v>1</v>
      </c>
      <c r="CA429" s="17">
        <v>4</v>
      </c>
      <c r="CB429" s="17">
        <v>0</v>
      </c>
      <c r="CC429" s="17">
        <v>4</v>
      </c>
      <c r="CD429" s="17">
        <v>6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2</v>
      </c>
      <c r="D430" s="17">
        <v>0</v>
      </c>
      <c r="E430" s="17">
        <v>1</v>
      </c>
      <c r="F430" s="17">
        <v>9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1</v>
      </c>
      <c r="X430" s="17">
        <v>0</v>
      </c>
      <c r="Y430" s="17">
        <v>1</v>
      </c>
      <c r="Z430" s="17">
        <v>4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4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1</v>
      </c>
      <c r="CB430" s="17">
        <v>0</v>
      </c>
      <c r="CC430" s="17">
        <v>0</v>
      </c>
      <c r="CD430" s="17">
        <v>1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21</v>
      </c>
      <c r="D431" s="17">
        <v>2</v>
      </c>
      <c r="E431" s="17">
        <v>31</v>
      </c>
      <c r="F431" s="17">
        <v>40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1</v>
      </c>
      <c r="T431" s="17">
        <v>0</v>
      </c>
      <c r="U431" s="17">
        <v>1</v>
      </c>
      <c r="V431" s="17">
        <v>0</v>
      </c>
      <c r="W431" s="17">
        <v>4</v>
      </c>
      <c r="X431" s="17">
        <v>0</v>
      </c>
      <c r="Y431" s="17">
        <v>6</v>
      </c>
      <c r="Z431" s="17">
        <v>12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1</v>
      </c>
      <c r="AN431" s="17">
        <v>0</v>
      </c>
      <c r="AO431" s="17">
        <v>1</v>
      </c>
      <c r="AP431" s="17">
        <v>0</v>
      </c>
      <c r="AQ431" s="17">
        <v>8</v>
      </c>
      <c r="AR431" s="17">
        <v>0</v>
      </c>
      <c r="AS431" s="17">
        <v>11</v>
      </c>
      <c r="AT431" s="17">
        <v>14</v>
      </c>
      <c r="AU431" s="17">
        <v>0</v>
      </c>
      <c r="AV431" s="17">
        <v>0</v>
      </c>
      <c r="AW431" s="17">
        <v>0</v>
      </c>
      <c r="AX431" s="17">
        <v>0</v>
      </c>
      <c r="AY431" s="17">
        <v>1</v>
      </c>
      <c r="AZ431" s="17">
        <v>0</v>
      </c>
      <c r="BA431" s="17">
        <v>1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1</v>
      </c>
      <c r="BT431" s="17">
        <v>0</v>
      </c>
      <c r="BU431" s="17">
        <v>1</v>
      </c>
      <c r="BV431" s="17">
        <v>1</v>
      </c>
      <c r="BW431" s="17">
        <v>1</v>
      </c>
      <c r="BX431" s="17">
        <v>2</v>
      </c>
      <c r="BY431" s="17">
        <v>2</v>
      </c>
      <c r="BZ431" s="17">
        <v>1</v>
      </c>
      <c r="CA431" s="17">
        <v>4</v>
      </c>
      <c r="CB431" s="17">
        <v>0</v>
      </c>
      <c r="CC431" s="17">
        <v>8</v>
      </c>
      <c r="CD431" s="17">
        <v>11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4</v>
      </c>
      <c r="D432" s="17">
        <v>0</v>
      </c>
      <c r="E432" s="17">
        <v>2</v>
      </c>
      <c r="F432" s="17">
        <v>15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1</v>
      </c>
      <c r="V432" s="17">
        <v>0</v>
      </c>
      <c r="W432" s="17">
        <v>0</v>
      </c>
      <c r="X432" s="17">
        <v>0</v>
      </c>
      <c r="Y432" s="17">
        <v>0</v>
      </c>
      <c r="Z432" s="17">
        <v>6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3</v>
      </c>
      <c r="AR432" s="17">
        <v>0</v>
      </c>
      <c r="AS432" s="17">
        <v>0</v>
      </c>
      <c r="AT432" s="17">
        <v>8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1</v>
      </c>
      <c r="CB432" s="17">
        <v>0</v>
      </c>
      <c r="CC432" s="17">
        <v>1</v>
      </c>
      <c r="CD432" s="17">
        <v>1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7</v>
      </c>
      <c r="D433" s="17">
        <v>0</v>
      </c>
      <c r="E433" s="17">
        <v>4</v>
      </c>
      <c r="F433" s="17">
        <v>17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1</v>
      </c>
      <c r="T433" s="17">
        <v>0</v>
      </c>
      <c r="U433" s="17">
        <v>1</v>
      </c>
      <c r="V433" s="17">
        <v>0</v>
      </c>
      <c r="W433" s="17">
        <v>1</v>
      </c>
      <c r="X433" s="17">
        <v>0</v>
      </c>
      <c r="Y433" s="17">
        <v>0</v>
      </c>
      <c r="Z433" s="17">
        <v>7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3</v>
      </c>
      <c r="AR433" s="17">
        <v>0</v>
      </c>
      <c r="AS433" s="17">
        <v>0</v>
      </c>
      <c r="AT433" s="17">
        <v>6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1</v>
      </c>
      <c r="BW433" s="17">
        <v>2</v>
      </c>
      <c r="BX433" s="17">
        <v>0</v>
      </c>
      <c r="BY433" s="17">
        <v>2</v>
      </c>
      <c r="BZ433" s="17">
        <v>0</v>
      </c>
      <c r="CA433" s="17">
        <v>0</v>
      </c>
      <c r="CB433" s="17">
        <v>0</v>
      </c>
      <c r="CC433" s="17">
        <v>1</v>
      </c>
      <c r="CD433" s="17">
        <v>3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14</v>
      </c>
      <c r="D434" s="17">
        <v>0</v>
      </c>
      <c r="E434" s="17">
        <v>21</v>
      </c>
      <c r="F434" s="17">
        <v>66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2</v>
      </c>
      <c r="X434" s="17">
        <v>0</v>
      </c>
      <c r="Y434" s="17">
        <v>13</v>
      </c>
      <c r="Z434" s="17">
        <v>17</v>
      </c>
      <c r="AA434" s="17">
        <v>0</v>
      </c>
      <c r="AB434" s="17">
        <v>0</v>
      </c>
      <c r="AC434" s="17">
        <v>0</v>
      </c>
      <c r="AD434" s="17">
        <v>0</v>
      </c>
      <c r="AE434" s="17">
        <v>1</v>
      </c>
      <c r="AF434" s="17">
        <v>0</v>
      </c>
      <c r="AG434" s="17">
        <v>0</v>
      </c>
      <c r="AH434" s="17">
        <v>2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6</v>
      </c>
      <c r="AR434" s="17">
        <v>0</v>
      </c>
      <c r="AS434" s="17">
        <v>2</v>
      </c>
      <c r="AT434" s="17">
        <v>19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1</v>
      </c>
      <c r="BT434" s="17">
        <v>0</v>
      </c>
      <c r="BU434" s="17">
        <v>1</v>
      </c>
      <c r="BV434" s="17">
        <v>7</v>
      </c>
      <c r="BW434" s="17">
        <v>0</v>
      </c>
      <c r="BX434" s="17">
        <v>0</v>
      </c>
      <c r="BY434" s="17">
        <v>0</v>
      </c>
      <c r="BZ434" s="17">
        <v>0</v>
      </c>
      <c r="CA434" s="17">
        <v>4</v>
      </c>
      <c r="CB434" s="17">
        <v>0</v>
      </c>
      <c r="CC434" s="17">
        <v>5</v>
      </c>
      <c r="CD434" s="17">
        <v>21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2</v>
      </c>
      <c r="D435" s="17">
        <v>0</v>
      </c>
      <c r="E435" s="17">
        <v>3</v>
      </c>
      <c r="F435" s="17">
        <v>8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1</v>
      </c>
      <c r="X435" s="17">
        <v>0</v>
      </c>
      <c r="Y435" s="17">
        <v>1</v>
      </c>
      <c r="Z435" s="17">
        <v>1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1</v>
      </c>
      <c r="AQ435" s="17">
        <v>0</v>
      </c>
      <c r="AR435" s="17">
        <v>0</v>
      </c>
      <c r="AS435" s="17">
        <v>1</v>
      </c>
      <c r="AT435" s="17">
        <v>4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0</v>
      </c>
      <c r="BZ435" s="17">
        <v>0</v>
      </c>
      <c r="CA435" s="17">
        <v>1</v>
      </c>
      <c r="CB435" s="17">
        <v>0</v>
      </c>
      <c r="CC435" s="17">
        <v>1</v>
      </c>
      <c r="CD435" s="17">
        <v>2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48</v>
      </c>
      <c r="D436" s="17">
        <v>2</v>
      </c>
      <c r="E436" s="17">
        <v>27</v>
      </c>
      <c r="F436" s="17">
        <v>189</v>
      </c>
      <c r="G436" s="17">
        <v>0</v>
      </c>
      <c r="H436" s="17">
        <v>0</v>
      </c>
      <c r="I436" s="17">
        <v>0</v>
      </c>
      <c r="J436" s="17">
        <v>2</v>
      </c>
      <c r="K436" s="17">
        <v>0</v>
      </c>
      <c r="L436" s="17">
        <v>0</v>
      </c>
      <c r="M436" s="17">
        <v>0</v>
      </c>
      <c r="N436" s="17">
        <v>1</v>
      </c>
      <c r="O436" s="17">
        <v>0</v>
      </c>
      <c r="P436" s="17">
        <v>0</v>
      </c>
      <c r="Q436" s="17">
        <v>0</v>
      </c>
      <c r="R436" s="17">
        <v>1</v>
      </c>
      <c r="S436" s="17">
        <v>0</v>
      </c>
      <c r="T436" s="17">
        <v>2</v>
      </c>
      <c r="U436" s="17">
        <v>0</v>
      </c>
      <c r="V436" s="17">
        <v>2</v>
      </c>
      <c r="W436" s="17">
        <v>15</v>
      </c>
      <c r="X436" s="17">
        <v>0</v>
      </c>
      <c r="Y436" s="17">
        <v>9</v>
      </c>
      <c r="Z436" s="17">
        <v>52</v>
      </c>
      <c r="AA436" s="17">
        <v>1</v>
      </c>
      <c r="AB436" s="17">
        <v>0</v>
      </c>
      <c r="AC436" s="17">
        <v>0</v>
      </c>
      <c r="AD436" s="17">
        <v>1</v>
      </c>
      <c r="AE436" s="17">
        <v>1</v>
      </c>
      <c r="AF436" s="17">
        <v>0</v>
      </c>
      <c r="AG436" s="17">
        <v>0</v>
      </c>
      <c r="AH436" s="17">
        <v>1</v>
      </c>
      <c r="AI436" s="17">
        <v>0</v>
      </c>
      <c r="AJ436" s="17">
        <v>0</v>
      </c>
      <c r="AK436" s="17">
        <v>0</v>
      </c>
      <c r="AL436" s="17">
        <v>0</v>
      </c>
      <c r="AM436" s="17">
        <v>2</v>
      </c>
      <c r="AN436" s="17">
        <v>0</v>
      </c>
      <c r="AO436" s="17">
        <v>1</v>
      </c>
      <c r="AP436" s="17">
        <v>2</v>
      </c>
      <c r="AQ436" s="17">
        <v>15</v>
      </c>
      <c r="AR436" s="17">
        <v>0</v>
      </c>
      <c r="AS436" s="17">
        <v>5</v>
      </c>
      <c r="AT436" s="17">
        <v>55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0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1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1</v>
      </c>
      <c r="BT436" s="17">
        <v>0</v>
      </c>
      <c r="BU436" s="17">
        <v>2</v>
      </c>
      <c r="BV436" s="17">
        <v>17</v>
      </c>
      <c r="BW436" s="17">
        <v>3</v>
      </c>
      <c r="BX436" s="17">
        <v>0</v>
      </c>
      <c r="BY436" s="17">
        <v>0</v>
      </c>
      <c r="BZ436" s="17">
        <v>5</v>
      </c>
      <c r="CA436" s="17">
        <v>9</v>
      </c>
      <c r="CB436" s="17">
        <v>0</v>
      </c>
      <c r="CC436" s="17">
        <v>10</v>
      </c>
      <c r="CD436" s="17">
        <v>49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1</v>
      </c>
      <c r="F437" s="17">
        <v>1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1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1</v>
      </c>
      <c r="BW437" s="17">
        <v>0</v>
      </c>
      <c r="BX437" s="17">
        <v>0</v>
      </c>
      <c r="BY437" s="17">
        <v>0</v>
      </c>
      <c r="BZ437" s="17">
        <v>0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3</v>
      </c>
      <c r="D438" s="17">
        <v>0</v>
      </c>
      <c r="E438" s="17">
        <v>13</v>
      </c>
      <c r="F438" s="17">
        <v>12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0</v>
      </c>
      <c r="U438" s="17">
        <v>0</v>
      </c>
      <c r="V438" s="17">
        <v>1</v>
      </c>
      <c r="W438" s="17">
        <v>0</v>
      </c>
      <c r="X438" s="17">
        <v>0</v>
      </c>
      <c r="Y438" s="17">
        <v>5</v>
      </c>
      <c r="Z438" s="17">
        <v>4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1</v>
      </c>
      <c r="AP438" s="17">
        <v>0</v>
      </c>
      <c r="AQ438" s="17">
        <v>1</v>
      </c>
      <c r="AR438" s="17">
        <v>0</v>
      </c>
      <c r="AS438" s="17">
        <v>6</v>
      </c>
      <c r="AT438" s="17">
        <v>4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1</v>
      </c>
      <c r="CB438" s="17">
        <v>0</v>
      </c>
      <c r="CC438" s="17">
        <v>1</v>
      </c>
      <c r="CD438" s="17">
        <v>3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10</v>
      </c>
      <c r="D440" s="17">
        <v>0</v>
      </c>
      <c r="E440" s="17">
        <v>11</v>
      </c>
      <c r="F440" s="17">
        <v>36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5</v>
      </c>
      <c r="T440" s="17">
        <v>0</v>
      </c>
      <c r="U440" s="17">
        <v>5</v>
      </c>
      <c r="V440" s="17">
        <v>3</v>
      </c>
      <c r="W440" s="17">
        <v>2</v>
      </c>
      <c r="X440" s="17">
        <v>0</v>
      </c>
      <c r="Y440" s="17">
        <v>0</v>
      </c>
      <c r="Z440" s="17">
        <v>14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1</v>
      </c>
      <c r="AP440" s="17">
        <v>0</v>
      </c>
      <c r="AQ440" s="17">
        <v>2</v>
      </c>
      <c r="AR440" s="17">
        <v>0</v>
      </c>
      <c r="AS440" s="17">
        <v>4</v>
      </c>
      <c r="AT440" s="17">
        <v>13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0</v>
      </c>
      <c r="BZ440" s="17">
        <v>0</v>
      </c>
      <c r="CA440" s="17">
        <v>1</v>
      </c>
      <c r="CB440" s="17">
        <v>0</v>
      </c>
      <c r="CC440" s="17">
        <v>1</v>
      </c>
      <c r="CD440" s="17">
        <v>6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21</v>
      </c>
      <c r="D441" s="17">
        <v>0</v>
      </c>
      <c r="E441" s="17">
        <v>19</v>
      </c>
      <c r="F441" s="17">
        <v>111</v>
      </c>
      <c r="G441" s="17">
        <v>0</v>
      </c>
      <c r="H441" s="17">
        <v>0</v>
      </c>
      <c r="I441" s="17">
        <v>1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2</v>
      </c>
      <c r="T441" s="17">
        <v>0</v>
      </c>
      <c r="U441" s="17">
        <v>0</v>
      </c>
      <c r="V441" s="17">
        <v>2</v>
      </c>
      <c r="W441" s="17">
        <v>6</v>
      </c>
      <c r="X441" s="17">
        <v>0</v>
      </c>
      <c r="Y441" s="17">
        <v>6</v>
      </c>
      <c r="Z441" s="17">
        <v>24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1</v>
      </c>
      <c r="AH441" s="17">
        <v>2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2</v>
      </c>
      <c r="AP441" s="17">
        <v>0</v>
      </c>
      <c r="AQ441" s="17">
        <v>4</v>
      </c>
      <c r="AR441" s="17">
        <v>0</v>
      </c>
      <c r="AS441" s="17">
        <v>0</v>
      </c>
      <c r="AT441" s="17">
        <v>37</v>
      </c>
      <c r="AU441" s="17">
        <v>1</v>
      </c>
      <c r="AV441" s="17">
        <v>0</v>
      </c>
      <c r="AW441" s="17">
        <v>0</v>
      </c>
      <c r="AX441" s="17">
        <v>1</v>
      </c>
      <c r="AY441" s="17">
        <v>0</v>
      </c>
      <c r="AZ441" s="17">
        <v>0</v>
      </c>
      <c r="BA441" s="17">
        <v>2</v>
      </c>
      <c r="BB441" s="17">
        <v>1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1</v>
      </c>
      <c r="BV441" s="17">
        <v>2</v>
      </c>
      <c r="BW441" s="17">
        <v>2</v>
      </c>
      <c r="BX441" s="17">
        <v>0</v>
      </c>
      <c r="BY441" s="17">
        <v>3</v>
      </c>
      <c r="BZ441" s="17">
        <v>2</v>
      </c>
      <c r="CA441" s="17">
        <v>6</v>
      </c>
      <c r="CB441" s="17">
        <v>0</v>
      </c>
      <c r="CC441" s="17">
        <v>3</v>
      </c>
      <c r="CD441" s="17">
        <v>40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ht="20.100000000000001" customHeight="1" thickBot="1" x14ac:dyDescent="0.25">
      <c r="B442" s="7" t="s">
        <v>207</v>
      </c>
      <c r="C442" s="46">
        <f>SUM(C11:C441)</f>
        <v>4003</v>
      </c>
      <c r="D442" s="46">
        <f t="shared" ref="D442:AT442" si="0">SUM(D11:D441)</f>
        <v>139</v>
      </c>
      <c r="E442" s="46">
        <f t="shared" si="0"/>
        <v>3898</v>
      </c>
      <c r="F442" s="46">
        <f t="shared" si="0"/>
        <v>12963</v>
      </c>
      <c r="G442" s="46">
        <f t="shared" si="0"/>
        <v>19</v>
      </c>
      <c r="H442" s="46">
        <f t="shared" si="0"/>
        <v>0</v>
      </c>
      <c r="I442" s="46">
        <f t="shared" si="0"/>
        <v>19</v>
      </c>
      <c r="J442" s="46">
        <f t="shared" si="0"/>
        <v>101</v>
      </c>
      <c r="K442" s="46">
        <f t="shared" si="0"/>
        <v>25</v>
      </c>
      <c r="L442" s="46">
        <f t="shared" si="0"/>
        <v>0</v>
      </c>
      <c r="M442" s="46">
        <f t="shared" si="0"/>
        <v>28</v>
      </c>
      <c r="N442" s="46">
        <f t="shared" si="0"/>
        <v>57</v>
      </c>
      <c r="O442" s="46">
        <f t="shared" si="0"/>
        <v>1</v>
      </c>
      <c r="P442" s="46">
        <f t="shared" si="0"/>
        <v>0</v>
      </c>
      <c r="Q442" s="46">
        <f t="shared" si="0"/>
        <v>2</v>
      </c>
      <c r="R442" s="46">
        <f t="shared" si="0"/>
        <v>6</v>
      </c>
      <c r="S442" s="46">
        <f t="shared" si="0"/>
        <v>154</v>
      </c>
      <c r="T442" s="46">
        <f t="shared" si="0"/>
        <v>93</v>
      </c>
      <c r="U442" s="46">
        <f t="shared" si="0"/>
        <v>245</v>
      </c>
      <c r="V442" s="46">
        <f t="shared" si="0"/>
        <v>161</v>
      </c>
      <c r="W442" s="46">
        <f t="shared" si="0"/>
        <v>1324</v>
      </c>
      <c r="X442" s="46">
        <f t="shared" si="0"/>
        <v>2</v>
      </c>
      <c r="Y442" s="46">
        <f t="shared" si="0"/>
        <v>1303</v>
      </c>
      <c r="Z442" s="46">
        <f t="shared" si="0"/>
        <v>4677</v>
      </c>
      <c r="AA442" s="46">
        <f t="shared" si="0"/>
        <v>11</v>
      </c>
      <c r="AB442" s="46">
        <f t="shared" si="0"/>
        <v>1</v>
      </c>
      <c r="AC442" s="46">
        <f t="shared" si="0"/>
        <v>12</v>
      </c>
      <c r="AD442" s="46">
        <f t="shared" si="0"/>
        <v>13</v>
      </c>
      <c r="AE442" s="46">
        <f t="shared" si="0"/>
        <v>53</v>
      </c>
      <c r="AF442" s="46">
        <f t="shared" si="0"/>
        <v>0</v>
      </c>
      <c r="AG442" s="46">
        <f t="shared" si="0"/>
        <v>48</v>
      </c>
      <c r="AH442" s="46">
        <f t="shared" si="0"/>
        <v>160</v>
      </c>
      <c r="AI442" s="46">
        <f t="shared" si="0"/>
        <v>0</v>
      </c>
      <c r="AJ442" s="46">
        <f t="shared" si="0"/>
        <v>0</v>
      </c>
      <c r="AK442" s="46">
        <f t="shared" si="0"/>
        <v>0</v>
      </c>
      <c r="AL442" s="46">
        <f t="shared" si="0"/>
        <v>0</v>
      </c>
      <c r="AM442" s="46">
        <f t="shared" si="0"/>
        <v>60</v>
      </c>
      <c r="AN442" s="46">
        <f t="shared" si="0"/>
        <v>7</v>
      </c>
      <c r="AO442" s="46">
        <f t="shared" si="0"/>
        <v>73</v>
      </c>
      <c r="AP442" s="46">
        <f t="shared" si="0"/>
        <v>146</v>
      </c>
      <c r="AQ442" s="46">
        <f t="shared" si="0"/>
        <v>726</v>
      </c>
      <c r="AR442" s="46">
        <f t="shared" si="0"/>
        <v>5</v>
      </c>
      <c r="AS442" s="46">
        <f t="shared" si="0"/>
        <v>671</v>
      </c>
      <c r="AT442" s="46">
        <f t="shared" si="0"/>
        <v>2024</v>
      </c>
      <c r="AU442" s="46">
        <f t="shared" ref="AU442:CL442" si="1">SUM(AU11:AU441)</f>
        <v>30</v>
      </c>
      <c r="AV442" s="46">
        <f t="shared" si="1"/>
        <v>0</v>
      </c>
      <c r="AW442" s="46">
        <f t="shared" si="1"/>
        <v>7</v>
      </c>
      <c r="AX442" s="46">
        <f t="shared" si="1"/>
        <v>23</v>
      </c>
      <c r="AY442" s="46">
        <f t="shared" si="1"/>
        <v>95</v>
      </c>
      <c r="AZ442" s="46">
        <f t="shared" si="1"/>
        <v>0</v>
      </c>
      <c r="BA442" s="46">
        <f t="shared" si="1"/>
        <v>87</v>
      </c>
      <c r="BB442" s="46">
        <f t="shared" si="1"/>
        <v>216</v>
      </c>
      <c r="BC442" s="46">
        <f t="shared" si="1"/>
        <v>0</v>
      </c>
      <c r="BD442" s="46">
        <f t="shared" si="1"/>
        <v>0</v>
      </c>
      <c r="BE442" s="46">
        <f t="shared" si="1"/>
        <v>0</v>
      </c>
      <c r="BF442" s="46">
        <f t="shared" si="1"/>
        <v>0</v>
      </c>
      <c r="BG442" s="46">
        <f t="shared" si="1"/>
        <v>0</v>
      </c>
      <c r="BH442" s="46">
        <f t="shared" si="1"/>
        <v>0</v>
      </c>
      <c r="BI442" s="46">
        <f t="shared" si="1"/>
        <v>0</v>
      </c>
      <c r="BJ442" s="46">
        <f t="shared" si="1"/>
        <v>0</v>
      </c>
      <c r="BK442" s="46">
        <f t="shared" si="1"/>
        <v>9</v>
      </c>
      <c r="BL442" s="46">
        <f t="shared" si="1"/>
        <v>0</v>
      </c>
      <c r="BM442" s="46">
        <f t="shared" si="1"/>
        <v>5</v>
      </c>
      <c r="BN442" s="46">
        <f t="shared" si="1"/>
        <v>26</v>
      </c>
      <c r="BO442" s="46">
        <f t="shared" si="1"/>
        <v>0</v>
      </c>
      <c r="BP442" s="46">
        <f t="shared" si="1"/>
        <v>0</v>
      </c>
      <c r="BQ442" s="46">
        <f t="shared" si="1"/>
        <v>0</v>
      </c>
      <c r="BR442" s="46">
        <f t="shared" si="1"/>
        <v>15</v>
      </c>
      <c r="BS442" s="46">
        <f t="shared" si="1"/>
        <v>125</v>
      </c>
      <c r="BT442" s="46">
        <f t="shared" si="1"/>
        <v>0</v>
      </c>
      <c r="BU442" s="46">
        <f t="shared" si="1"/>
        <v>131</v>
      </c>
      <c r="BV442" s="46">
        <f t="shared" si="1"/>
        <v>603</v>
      </c>
      <c r="BW442" s="46">
        <f t="shared" si="1"/>
        <v>122</v>
      </c>
      <c r="BX442" s="46">
        <f t="shared" si="1"/>
        <v>31</v>
      </c>
      <c r="BY442" s="46">
        <f t="shared" si="1"/>
        <v>150</v>
      </c>
      <c r="BZ442" s="46">
        <f t="shared" si="1"/>
        <v>217</v>
      </c>
      <c r="CA442" s="46">
        <f t="shared" si="1"/>
        <v>1246</v>
      </c>
      <c r="CB442" s="46">
        <f t="shared" si="1"/>
        <v>0</v>
      </c>
      <c r="CC442" s="46">
        <f t="shared" si="1"/>
        <v>1114</v>
      </c>
      <c r="CD442" s="46">
        <f t="shared" si="1"/>
        <v>4514</v>
      </c>
      <c r="CE442" s="46">
        <f t="shared" si="1"/>
        <v>2</v>
      </c>
      <c r="CF442" s="46">
        <f t="shared" si="1"/>
        <v>0</v>
      </c>
      <c r="CG442" s="46">
        <f t="shared" si="1"/>
        <v>2</v>
      </c>
      <c r="CH442" s="46">
        <f t="shared" si="1"/>
        <v>0</v>
      </c>
      <c r="CI442" s="46">
        <f t="shared" si="1"/>
        <v>1</v>
      </c>
      <c r="CJ442" s="46">
        <f t="shared" si="1"/>
        <v>0</v>
      </c>
      <c r="CK442" s="46">
        <f t="shared" si="1"/>
        <v>1</v>
      </c>
      <c r="CL442" s="46">
        <f t="shared" si="1"/>
        <v>4</v>
      </c>
    </row>
  </sheetData>
  <mergeCells count="22"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4" t="s">
        <v>81</v>
      </c>
      <c r="D9" s="72"/>
      <c r="E9" s="72"/>
      <c r="F9" s="74" t="s">
        <v>82</v>
      </c>
      <c r="G9" s="72"/>
      <c r="H9" s="72"/>
      <c r="I9" s="74" t="s">
        <v>83</v>
      </c>
      <c r="J9" s="72"/>
      <c r="K9" s="72"/>
      <c r="L9" s="74" t="s">
        <v>84</v>
      </c>
      <c r="M9" s="72"/>
      <c r="N9" s="72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7</v>
      </c>
      <c r="D11" s="17">
        <v>9</v>
      </c>
      <c r="E11" s="17">
        <v>16</v>
      </c>
      <c r="F11" s="17">
        <v>0</v>
      </c>
      <c r="G11" s="17">
        <v>0</v>
      </c>
      <c r="H11" s="17">
        <v>0</v>
      </c>
      <c r="I11" s="17">
        <v>4</v>
      </c>
      <c r="J11" s="17">
        <v>4</v>
      </c>
      <c r="K11" s="17">
        <v>9</v>
      </c>
      <c r="L11" s="17">
        <v>3</v>
      </c>
      <c r="M11" s="17">
        <v>5</v>
      </c>
      <c r="N11" s="17">
        <v>7</v>
      </c>
    </row>
    <row r="12" spans="2:14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3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3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3</v>
      </c>
      <c r="D14" s="17">
        <v>4</v>
      </c>
      <c r="E14" s="17">
        <v>15</v>
      </c>
      <c r="F14" s="17">
        <v>0</v>
      </c>
      <c r="G14" s="17">
        <v>0</v>
      </c>
      <c r="H14" s="17">
        <v>0</v>
      </c>
      <c r="I14" s="17">
        <v>3</v>
      </c>
      <c r="J14" s="17">
        <v>4</v>
      </c>
      <c r="K14" s="17">
        <v>15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2</v>
      </c>
      <c r="D15" s="17">
        <v>0</v>
      </c>
      <c r="E15" s="17">
        <v>12</v>
      </c>
      <c r="F15" s="17">
        <v>0</v>
      </c>
      <c r="G15" s="17">
        <v>0</v>
      </c>
      <c r="H15" s="17">
        <v>0</v>
      </c>
      <c r="I15" s="17">
        <v>2</v>
      </c>
      <c r="J15" s="17">
        <v>0</v>
      </c>
      <c r="K15" s="17">
        <v>12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1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1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6</v>
      </c>
      <c r="D17" s="17">
        <v>6</v>
      </c>
      <c r="E17" s="17">
        <v>2</v>
      </c>
      <c r="F17" s="17">
        <v>0</v>
      </c>
      <c r="G17" s="17">
        <v>0</v>
      </c>
      <c r="H17" s="17">
        <v>0</v>
      </c>
      <c r="I17" s="17">
        <v>6</v>
      </c>
      <c r="J17" s="17">
        <v>6</v>
      </c>
      <c r="K17" s="17">
        <v>2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15</v>
      </c>
      <c r="F19" s="17">
        <v>0</v>
      </c>
      <c r="G19" s="17">
        <v>0</v>
      </c>
      <c r="H19" s="17">
        <v>7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2</v>
      </c>
      <c r="D21" s="17">
        <v>4</v>
      </c>
      <c r="E21" s="17">
        <v>2</v>
      </c>
      <c r="F21" s="17">
        <v>0</v>
      </c>
      <c r="G21" s="17">
        <v>0</v>
      </c>
      <c r="H21" s="17">
        <v>0</v>
      </c>
      <c r="I21" s="17">
        <v>2</v>
      </c>
      <c r="J21" s="17">
        <v>4</v>
      </c>
      <c r="K21" s="17">
        <v>2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2</v>
      </c>
      <c r="D22" s="17">
        <v>3</v>
      </c>
      <c r="E22" s="17">
        <v>9</v>
      </c>
      <c r="F22" s="17">
        <v>0</v>
      </c>
      <c r="G22" s="17">
        <v>1</v>
      </c>
      <c r="H22" s="17">
        <v>0</v>
      </c>
      <c r="I22" s="17">
        <v>2</v>
      </c>
      <c r="J22" s="17">
        <v>2</v>
      </c>
      <c r="K22" s="17">
        <v>8</v>
      </c>
      <c r="L22" s="17">
        <v>0</v>
      </c>
      <c r="M22" s="17">
        <v>0</v>
      </c>
      <c r="N22" s="17">
        <v>1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2</v>
      </c>
      <c r="F23" s="17">
        <v>0</v>
      </c>
      <c r="G23" s="17">
        <v>0</v>
      </c>
      <c r="H23" s="17">
        <v>2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8</v>
      </c>
      <c r="D24" s="17">
        <v>7</v>
      </c>
      <c r="E24" s="17">
        <v>12</v>
      </c>
      <c r="F24" s="17">
        <v>0</v>
      </c>
      <c r="G24" s="17">
        <v>0</v>
      </c>
      <c r="H24" s="17">
        <v>0</v>
      </c>
      <c r="I24" s="17">
        <v>8</v>
      </c>
      <c r="J24" s="17">
        <v>7</v>
      </c>
      <c r="K24" s="17">
        <v>12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20</v>
      </c>
      <c r="D25" s="17">
        <v>24</v>
      </c>
      <c r="E25" s="17">
        <v>26</v>
      </c>
      <c r="F25" s="17">
        <v>1</v>
      </c>
      <c r="G25" s="17">
        <v>1</v>
      </c>
      <c r="H25" s="17">
        <v>1</v>
      </c>
      <c r="I25" s="17">
        <v>8</v>
      </c>
      <c r="J25" s="17">
        <v>13</v>
      </c>
      <c r="K25" s="17">
        <v>17</v>
      </c>
      <c r="L25" s="17">
        <v>11</v>
      </c>
      <c r="M25" s="17">
        <v>10</v>
      </c>
      <c r="N25" s="17">
        <v>8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1</v>
      </c>
      <c r="E26" s="17">
        <v>3</v>
      </c>
      <c r="F26" s="17">
        <v>0</v>
      </c>
      <c r="G26" s="17">
        <v>1</v>
      </c>
      <c r="H26" s="17">
        <v>3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25</v>
      </c>
      <c r="F27" s="17">
        <v>0</v>
      </c>
      <c r="G27" s="17">
        <v>0</v>
      </c>
      <c r="H27" s="17">
        <v>1</v>
      </c>
      <c r="I27" s="17">
        <v>0</v>
      </c>
      <c r="J27" s="17">
        <v>0</v>
      </c>
      <c r="K27" s="17">
        <v>24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2</v>
      </c>
      <c r="D29" s="17">
        <v>1</v>
      </c>
      <c r="E29" s="17">
        <v>1</v>
      </c>
      <c r="F29" s="17">
        <v>2</v>
      </c>
      <c r="G29" s="17">
        <v>1</v>
      </c>
      <c r="H29" s="17">
        <v>1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1</v>
      </c>
      <c r="D30" s="17">
        <v>2</v>
      </c>
      <c r="E30" s="17">
        <v>2</v>
      </c>
      <c r="F30" s="17">
        <v>1</v>
      </c>
      <c r="G30" s="17">
        <v>0</v>
      </c>
      <c r="H30" s="17">
        <v>1</v>
      </c>
      <c r="I30" s="17">
        <v>0</v>
      </c>
      <c r="J30" s="17">
        <v>2</v>
      </c>
      <c r="K30" s="17">
        <v>1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2</v>
      </c>
      <c r="D32" s="17">
        <v>1</v>
      </c>
      <c r="E32" s="17">
        <v>2</v>
      </c>
      <c r="F32" s="17">
        <v>0</v>
      </c>
      <c r="G32" s="17">
        <v>0</v>
      </c>
      <c r="H32" s="17">
        <v>0</v>
      </c>
      <c r="I32" s="17">
        <v>2</v>
      </c>
      <c r="J32" s="17">
        <v>1</v>
      </c>
      <c r="K32" s="17">
        <v>2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1</v>
      </c>
      <c r="D33" s="17">
        <v>0</v>
      </c>
      <c r="E33" s="17">
        <v>1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1</v>
      </c>
      <c r="M33" s="17">
        <v>0</v>
      </c>
      <c r="N33" s="17">
        <v>1</v>
      </c>
    </row>
    <row r="34" spans="2:14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11</v>
      </c>
      <c r="D41" s="17">
        <v>21</v>
      </c>
      <c r="E41" s="17">
        <v>14</v>
      </c>
      <c r="F41" s="17">
        <v>2</v>
      </c>
      <c r="G41" s="17">
        <v>1</v>
      </c>
      <c r="H41" s="17">
        <v>1</v>
      </c>
      <c r="I41" s="17">
        <v>7</v>
      </c>
      <c r="J41" s="17">
        <v>17</v>
      </c>
      <c r="K41" s="17">
        <v>11</v>
      </c>
      <c r="L41" s="17">
        <v>2</v>
      </c>
      <c r="M41" s="17">
        <v>3</v>
      </c>
      <c r="N41" s="17">
        <v>2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0</v>
      </c>
      <c r="D43" s="17">
        <v>1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2</v>
      </c>
      <c r="D44" s="17">
        <v>0</v>
      </c>
      <c r="E44" s="17">
        <v>3</v>
      </c>
      <c r="F44" s="17">
        <v>0</v>
      </c>
      <c r="G44" s="17">
        <v>0</v>
      </c>
      <c r="H44" s="17">
        <v>0</v>
      </c>
      <c r="I44" s="17">
        <v>2</v>
      </c>
      <c r="J44" s="17">
        <v>0</v>
      </c>
      <c r="K44" s="17">
        <v>3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12</v>
      </c>
      <c r="D48" s="17">
        <v>7</v>
      </c>
      <c r="E48" s="17">
        <v>9</v>
      </c>
      <c r="F48" s="17">
        <v>2</v>
      </c>
      <c r="G48" s="17">
        <v>2</v>
      </c>
      <c r="H48" s="17">
        <v>1</v>
      </c>
      <c r="I48" s="17">
        <v>8</v>
      </c>
      <c r="J48" s="17">
        <v>3</v>
      </c>
      <c r="K48" s="17">
        <v>8</v>
      </c>
      <c r="L48" s="17">
        <v>2</v>
      </c>
      <c r="M48" s="17">
        <v>2</v>
      </c>
      <c r="N48" s="17">
        <v>0</v>
      </c>
    </row>
    <row r="49" spans="2:14" ht="20.100000000000001" customHeight="1" thickBot="1" x14ac:dyDescent="0.25">
      <c r="B49" s="4" t="s">
        <v>266</v>
      </c>
      <c r="C49" s="17">
        <v>8</v>
      </c>
      <c r="D49" s="17">
        <v>4</v>
      </c>
      <c r="E49" s="17">
        <v>4</v>
      </c>
      <c r="F49" s="17">
        <v>8</v>
      </c>
      <c r="G49" s="17">
        <v>4</v>
      </c>
      <c r="H49" s="17">
        <v>4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6</v>
      </c>
      <c r="F52" s="17">
        <v>0</v>
      </c>
      <c r="G52" s="17">
        <v>0</v>
      </c>
      <c r="H52" s="17">
        <v>2</v>
      </c>
      <c r="I52" s="17">
        <v>0</v>
      </c>
      <c r="J52" s="17">
        <v>0</v>
      </c>
      <c r="K52" s="17">
        <v>4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1</v>
      </c>
      <c r="D54" s="17">
        <v>1</v>
      </c>
      <c r="E54" s="17">
        <v>2</v>
      </c>
      <c r="F54" s="17">
        <v>0</v>
      </c>
      <c r="G54" s="17">
        <v>0</v>
      </c>
      <c r="H54" s="17">
        <v>0</v>
      </c>
      <c r="I54" s="17">
        <v>1</v>
      </c>
      <c r="J54" s="17">
        <v>1</v>
      </c>
      <c r="K54" s="17">
        <v>2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4</v>
      </c>
      <c r="D56" s="17">
        <v>5</v>
      </c>
      <c r="E56" s="17">
        <v>2</v>
      </c>
      <c r="F56" s="17">
        <v>0</v>
      </c>
      <c r="G56" s="17">
        <v>0</v>
      </c>
      <c r="H56" s="17">
        <v>0</v>
      </c>
      <c r="I56" s="17">
        <v>4</v>
      </c>
      <c r="J56" s="17">
        <v>5</v>
      </c>
      <c r="K56" s="17">
        <v>2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4</v>
      </c>
      <c r="D59" s="17">
        <v>2</v>
      </c>
      <c r="E59" s="17">
        <v>8</v>
      </c>
      <c r="F59" s="17">
        <v>4</v>
      </c>
      <c r="G59" s="17">
        <v>1</v>
      </c>
      <c r="H59" s="17">
        <v>4</v>
      </c>
      <c r="I59" s="17">
        <v>0</v>
      </c>
      <c r="J59" s="17">
        <v>1</v>
      </c>
      <c r="K59" s="17">
        <v>4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1</v>
      </c>
      <c r="D60" s="17">
        <v>1</v>
      </c>
      <c r="E60" s="17">
        <v>0</v>
      </c>
      <c r="F60" s="17">
        <v>1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7</v>
      </c>
      <c r="D61" s="17">
        <v>4</v>
      </c>
      <c r="E61" s="17">
        <v>7</v>
      </c>
      <c r="F61" s="17">
        <v>2</v>
      </c>
      <c r="G61" s="17">
        <v>2</v>
      </c>
      <c r="H61" s="17">
        <v>0</v>
      </c>
      <c r="I61" s="17">
        <v>5</v>
      </c>
      <c r="J61" s="17">
        <v>2</v>
      </c>
      <c r="K61" s="17">
        <v>7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10</v>
      </c>
      <c r="D64" s="17">
        <v>3</v>
      </c>
      <c r="E64" s="17">
        <v>9</v>
      </c>
      <c r="F64" s="17">
        <v>1</v>
      </c>
      <c r="G64" s="17">
        <v>0</v>
      </c>
      <c r="H64" s="17">
        <v>1</v>
      </c>
      <c r="I64" s="17">
        <v>9</v>
      </c>
      <c r="J64" s="17">
        <v>3</v>
      </c>
      <c r="K64" s="17">
        <v>8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0</v>
      </c>
      <c r="D66" s="17">
        <v>1</v>
      </c>
      <c r="E66" s="17">
        <v>1</v>
      </c>
      <c r="F66" s="17">
        <v>0</v>
      </c>
      <c r="G66" s="17">
        <v>0</v>
      </c>
      <c r="H66" s="17">
        <v>0</v>
      </c>
      <c r="I66" s="17">
        <v>0</v>
      </c>
      <c r="J66" s="17">
        <v>1</v>
      </c>
      <c r="K66" s="17">
        <v>1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0</v>
      </c>
      <c r="D67" s="17">
        <v>2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2</v>
      </c>
      <c r="K67" s="17">
        <v>0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1</v>
      </c>
      <c r="D69" s="17">
        <v>2</v>
      </c>
      <c r="E69" s="17">
        <v>0</v>
      </c>
      <c r="F69" s="17">
        <v>1</v>
      </c>
      <c r="G69" s="17">
        <v>2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1</v>
      </c>
      <c r="D70" s="17">
        <v>1</v>
      </c>
      <c r="E70" s="17">
        <v>1</v>
      </c>
      <c r="F70" s="17">
        <v>0</v>
      </c>
      <c r="G70" s="17">
        <v>0</v>
      </c>
      <c r="H70" s="17">
        <v>0</v>
      </c>
      <c r="I70" s="17">
        <v>1</v>
      </c>
      <c r="J70" s="17">
        <v>1</v>
      </c>
      <c r="K70" s="17">
        <v>1</v>
      </c>
      <c r="L70" s="17">
        <v>0</v>
      </c>
      <c r="M70" s="17">
        <v>0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29</v>
      </c>
      <c r="D73" s="17">
        <v>34</v>
      </c>
      <c r="E73" s="17">
        <v>32</v>
      </c>
      <c r="F73" s="17">
        <v>1</v>
      </c>
      <c r="G73" s="17">
        <v>2</v>
      </c>
      <c r="H73" s="17">
        <v>1</v>
      </c>
      <c r="I73" s="17">
        <v>19</v>
      </c>
      <c r="J73" s="17">
        <v>20</v>
      </c>
      <c r="K73" s="17">
        <v>28</v>
      </c>
      <c r="L73" s="17">
        <v>9</v>
      </c>
      <c r="M73" s="17">
        <v>12</v>
      </c>
      <c r="N73" s="17">
        <v>3</v>
      </c>
    </row>
    <row r="74" spans="2:14" ht="20.100000000000001" customHeight="1" thickBot="1" x14ac:dyDescent="0.25">
      <c r="B74" s="4" t="s">
        <v>287</v>
      </c>
      <c r="C74" s="17">
        <v>1</v>
      </c>
      <c r="D74" s="17">
        <v>3</v>
      </c>
      <c r="E74" s="17">
        <v>0</v>
      </c>
      <c r="F74" s="17">
        <v>0</v>
      </c>
      <c r="G74" s="17">
        <v>1</v>
      </c>
      <c r="H74" s="17">
        <v>0</v>
      </c>
      <c r="I74" s="17">
        <v>1</v>
      </c>
      <c r="J74" s="17">
        <v>2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4</v>
      </c>
      <c r="D75" s="17">
        <v>10</v>
      </c>
      <c r="E75" s="17">
        <v>15</v>
      </c>
      <c r="F75" s="17">
        <v>0</v>
      </c>
      <c r="G75" s="17">
        <v>6</v>
      </c>
      <c r="H75" s="17">
        <v>0</v>
      </c>
      <c r="I75" s="17">
        <v>4</v>
      </c>
      <c r="J75" s="17">
        <v>4</v>
      </c>
      <c r="K75" s="17">
        <v>15</v>
      </c>
      <c r="L75" s="17">
        <v>0</v>
      </c>
      <c r="M75" s="17">
        <v>0</v>
      </c>
      <c r="N75" s="17">
        <v>0</v>
      </c>
    </row>
    <row r="76" spans="2:14" ht="20.100000000000001" customHeight="1" thickBot="1" x14ac:dyDescent="0.25">
      <c r="B76" s="4" t="s">
        <v>289</v>
      </c>
      <c r="C76" s="17">
        <v>4</v>
      </c>
      <c r="D76" s="17">
        <v>6</v>
      </c>
      <c r="E76" s="17">
        <v>10</v>
      </c>
      <c r="F76" s="17">
        <v>2</v>
      </c>
      <c r="G76" s="17">
        <v>4</v>
      </c>
      <c r="H76" s="17">
        <v>1</v>
      </c>
      <c r="I76" s="17">
        <v>2</v>
      </c>
      <c r="J76" s="17">
        <v>2</v>
      </c>
      <c r="K76" s="17">
        <v>7</v>
      </c>
      <c r="L76" s="17">
        <v>0</v>
      </c>
      <c r="M76" s="17">
        <v>0</v>
      </c>
      <c r="N76" s="17">
        <v>2</v>
      </c>
    </row>
    <row r="77" spans="2:14" ht="20.100000000000001" customHeight="1" thickBot="1" x14ac:dyDescent="0.25">
      <c r="B77" s="4" t="s">
        <v>290</v>
      </c>
      <c r="C77" s="17">
        <v>1</v>
      </c>
      <c r="D77" s="17">
        <v>4</v>
      </c>
      <c r="E77" s="17">
        <v>5</v>
      </c>
      <c r="F77" s="17">
        <v>0</v>
      </c>
      <c r="G77" s="17">
        <v>0</v>
      </c>
      <c r="H77" s="17">
        <v>0</v>
      </c>
      <c r="I77" s="17">
        <v>1</v>
      </c>
      <c r="J77" s="17">
        <v>4</v>
      </c>
      <c r="K77" s="17">
        <v>5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3</v>
      </c>
      <c r="D78" s="17">
        <v>4</v>
      </c>
      <c r="E78" s="17">
        <v>4</v>
      </c>
      <c r="F78" s="17">
        <v>1</v>
      </c>
      <c r="G78" s="17">
        <v>1</v>
      </c>
      <c r="H78" s="17">
        <v>1</v>
      </c>
      <c r="I78" s="17">
        <v>2</v>
      </c>
      <c r="J78" s="17">
        <v>3</v>
      </c>
      <c r="K78" s="17">
        <v>3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2</v>
      </c>
      <c r="D82" s="17">
        <v>3</v>
      </c>
      <c r="E82" s="17">
        <v>3</v>
      </c>
      <c r="F82" s="17">
        <v>0</v>
      </c>
      <c r="G82" s="17">
        <v>0</v>
      </c>
      <c r="H82" s="17">
        <v>0</v>
      </c>
      <c r="I82" s="17">
        <v>2</v>
      </c>
      <c r="J82" s="17">
        <v>3</v>
      </c>
      <c r="K82" s="17">
        <v>3</v>
      </c>
      <c r="L82" s="17">
        <v>0</v>
      </c>
      <c r="M82" s="17">
        <v>0</v>
      </c>
      <c r="N82" s="17">
        <v>0</v>
      </c>
    </row>
    <row r="83" spans="2:14" ht="20.100000000000001" customHeight="1" thickBot="1" x14ac:dyDescent="0.25">
      <c r="B83" s="4" t="s">
        <v>296</v>
      </c>
      <c r="C83" s="17">
        <v>1</v>
      </c>
      <c r="D83" s="17">
        <v>1</v>
      </c>
      <c r="E83" s="17">
        <v>4</v>
      </c>
      <c r="F83" s="17">
        <v>0</v>
      </c>
      <c r="G83" s="17">
        <v>0</v>
      </c>
      <c r="H83" s="17">
        <v>0</v>
      </c>
      <c r="I83" s="17">
        <v>1</v>
      </c>
      <c r="J83" s="17">
        <v>1</v>
      </c>
      <c r="K83" s="17">
        <v>4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2</v>
      </c>
      <c r="D85" s="17">
        <v>0</v>
      </c>
      <c r="E85" s="17">
        <v>4</v>
      </c>
      <c r="F85" s="17">
        <v>0</v>
      </c>
      <c r="G85" s="17">
        <v>0</v>
      </c>
      <c r="H85" s="17">
        <v>0</v>
      </c>
      <c r="I85" s="17">
        <v>2</v>
      </c>
      <c r="J85" s="17">
        <v>0</v>
      </c>
      <c r="K85" s="17">
        <v>4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1</v>
      </c>
      <c r="D87" s="17">
        <v>3</v>
      </c>
      <c r="E87" s="17">
        <v>12</v>
      </c>
      <c r="F87" s="17">
        <v>0</v>
      </c>
      <c r="G87" s="17">
        <v>0</v>
      </c>
      <c r="H87" s="17">
        <v>0</v>
      </c>
      <c r="I87" s="17">
        <v>1</v>
      </c>
      <c r="J87" s="17">
        <v>3</v>
      </c>
      <c r="K87" s="17">
        <v>12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41</v>
      </c>
      <c r="D88" s="17">
        <v>40</v>
      </c>
      <c r="E88" s="17">
        <v>58</v>
      </c>
      <c r="F88" s="17">
        <v>3</v>
      </c>
      <c r="G88" s="17">
        <v>3</v>
      </c>
      <c r="H88" s="17">
        <v>5</v>
      </c>
      <c r="I88" s="17">
        <v>34</v>
      </c>
      <c r="J88" s="17">
        <v>30</v>
      </c>
      <c r="K88" s="17">
        <v>47</v>
      </c>
      <c r="L88" s="17">
        <v>4</v>
      </c>
      <c r="M88" s="17">
        <v>7</v>
      </c>
      <c r="N88" s="17">
        <v>6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10</v>
      </c>
      <c r="F92" s="17">
        <v>0</v>
      </c>
      <c r="G92" s="17">
        <v>0</v>
      </c>
      <c r="H92" s="17">
        <v>9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1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1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3</v>
      </c>
      <c r="D94" s="17">
        <v>2</v>
      </c>
      <c r="E94" s="17">
        <v>1</v>
      </c>
      <c r="F94" s="17">
        <v>0</v>
      </c>
      <c r="G94" s="17">
        <v>0</v>
      </c>
      <c r="H94" s="17">
        <v>0</v>
      </c>
      <c r="I94" s="17">
        <v>3</v>
      </c>
      <c r="J94" s="17">
        <v>2</v>
      </c>
      <c r="K94" s="17">
        <v>1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1</v>
      </c>
      <c r="D95" s="17">
        <v>1</v>
      </c>
      <c r="E95" s="17">
        <v>0</v>
      </c>
      <c r="F95" s="17">
        <v>0</v>
      </c>
      <c r="G95" s="17">
        <v>0</v>
      </c>
      <c r="H95" s="17">
        <v>0</v>
      </c>
      <c r="I95" s="17">
        <v>1</v>
      </c>
      <c r="J95" s="17">
        <v>1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1</v>
      </c>
      <c r="D96" s="17">
        <v>0</v>
      </c>
      <c r="E96" s="17">
        <v>1</v>
      </c>
      <c r="F96" s="17">
        <v>0</v>
      </c>
      <c r="G96" s="17">
        <v>0</v>
      </c>
      <c r="H96" s="17">
        <v>0</v>
      </c>
      <c r="I96" s="17">
        <v>1</v>
      </c>
      <c r="J96" s="17">
        <v>0</v>
      </c>
      <c r="K96" s="17">
        <v>1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2</v>
      </c>
      <c r="D101" s="17">
        <v>2</v>
      </c>
      <c r="E101" s="17">
        <v>0</v>
      </c>
      <c r="F101" s="17">
        <v>0</v>
      </c>
      <c r="G101" s="17">
        <v>0</v>
      </c>
      <c r="H101" s="17">
        <v>0</v>
      </c>
      <c r="I101" s="17">
        <v>2</v>
      </c>
      <c r="J101" s="17">
        <v>2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7</v>
      </c>
      <c r="D102" s="17">
        <v>0</v>
      </c>
      <c r="E102" s="17">
        <v>18</v>
      </c>
      <c r="F102" s="17">
        <v>3</v>
      </c>
      <c r="G102" s="17">
        <v>0</v>
      </c>
      <c r="H102" s="17">
        <v>9</v>
      </c>
      <c r="I102" s="17">
        <v>4</v>
      </c>
      <c r="J102" s="17">
        <v>0</v>
      </c>
      <c r="K102" s="17">
        <v>9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1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1</v>
      </c>
      <c r="J106" s="17">
        <v>1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26</v>
      </c>
      <c r="D109" s="17">
        <v>16</v>
      </c>
      <c r="E109" s="17">
        <v>39</v>
      </c>
      <c r="F109" s="17">
        <v>4</v>
      </c>
      <c r="G109" s="17">
        <v>5</v>
      </c>
      <c r="H109" s="17">
        <v>5</v>
      </c>
      <c r="I109" s="17">
        <v>18</v>
      </c>
      <c r="J109" s="17">
        <v>7</v>
      </c>
      <c r="K109" s="17">
        <v>33</v>
      </c>
      <c r="L109" s="17">
        <v>4</v>
      </c>
      <c r="M109" s="17">
        <v>4</v>
      </c>
      <c r="N109" s="17">
        <v>1</v>
      </c>
    </row>
    <row r="110" spans="2:14" ht="20.100000000000001" customHeight="1" thickBot="1" x14ac:dyDescent="0.25">
      <c r="B110" s="4" t="s">
        <v>319</v>
      </c>
      <c r="C110" s="17">
        <v>0</v>
      </c>
      <c r="D110" s="17">
        <v>1</v>
      </c>
      <c r="E110" s="17">
        <v>0</v>
      </c>
      <c r="F110" s="17">
        <v>0</v>
      </c>
      <c r="G110" s="17"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2</v>
      </c>
      <c r="D111" s="17">
        <v>0</v>
      </c>
      <c r="E111" s="17">
        <v>2</v>
      </c>
      <c r="F111" s="17">
        <v>2</v>
      </c>
      <c r="G111" s="17">
        <v>0</v>
      </c>
      <c r="H111" s="17">
        <v>2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2</v>
      </c>
      <c r="D112" s="17">
        <v>2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1</v>
      </c>
      <c r="K112" s="17">
        <v>0</v>
      </c>
      <c r="L112" s="17">
        <v>1</v>
      </c>
      <c r="M112" s="17">
        <v>1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3</v>
      </c>
      <c r="D119" s="17">
        <v>0</v>
      </c>
      <c r="E119" s="17">
        <v>4</v>
      </c>
      <c r="F119" s="17">
        <v>0</v>
      </c>
      <c r="G119" s="17">
        <v>0</v>
      </c>
      <c r="H119" s="17">
        <v>0</v>
      </c>
      <c r="I119" s="17">
        <v>3</v>
      </c>
      <c r="J119" s="17">
        <v>0</v>
      </c>
      <c r="K119" s="17">
        <v>4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1</v>
      </c>
      <c r="D120" s="17">
        <v>0</v>
      </c>
      <c r="E120" s="17">
        <v>1</v>
      </c>
      <c r="F120" s="17">
        <v>1</v>
      </c>
      <c r="G120" s="17">
        <v>0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4</v>
      </c>
      <c r="D121" s="17">
        <v>0</v>
      </c>
      <c r="E121" s="17">
        <v>16</v>
      </c>
      <c r="F121" s="17">
        <v>1</v>
      </c>
      <c r="G121" s="17">
        <v>0</v>
      </c>
      <c r="H121" s="17">
        <v>4</v>
      </c>
      <c r="I121" s="17">
        <v>3</v>
      </c>
      <c r="J121" s="17">
        <v>0</v>
      </c>
      <c r="K121" s="17">
        <v>12</v>
      </c>
      <c r="L121" s="17">
        <v>0</v>
      </c>
      <c r="M121" s="17">
        <v>0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17</v>
      </c>
      <c r="D123" s="17">
        <v>16</v>
      </c>
      <c r="E123" s="17">
        <v>14</v>
      </c>
      <c r="F123" s="17">
        <v>1</v>
      </c>
      <c r="G123" s="17">
        <v>1</v>
      </c>
      <c r="H123" s="17">
        <v>1</v>
      </c>
      <c r="I123" s="17">
        <v>2</v>
      </c>
      <c r="J123" s="17">
        <v>3</v>
      </c>
      <c r="K123" s="17">
        <v>2</v>
      </c>
      <c r="L123" s="17">
        <v>14</v>
      </c>
      <c r="M123" s="17">
        <v>12</v>
      </c>
      <c r="N123" s="17">
        <v>11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1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1</v>
      </c>
      <c r="D126" s="17">
        <v>0</v>
      </c>
      <c r="E126" s="17">
        <v>1</v>
      </c>
      <c r="F126" s="17">
        <v>0</v>
      </c>
      <c r="G126" s="17">
        <v>0</v>
      </c>
      <c r="H126" s="17">
        <v>0</v>
      </c>
      <c r="I126" s="17">
        <v>1</v>
      </c>
      <c r="J126" s="17">
        <v>0</v>
      </c>
      <c r="K126" s="17">
        <v>1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0</v>
      </c>
      <c r="D131" s="17">
        <v>1</v>
      </c>
      <c r="E131" s="17">
        <v>1</v>
      </c>
      <c r="F131" s="17">
        <v>0</v>
      </c>
      <c r="G131" s="17">
        <v>0</v>
      </c>
      <c r="H131" s="17">
        <v>0</v>
      </c>
      <c r="I131" s="17">
        <v>0</v>
      </c>
      <c r="J131" s="17">
        <v>1</v>
      </c>
      <c r="K131" s="17">
        <v>1</v>
      </c>
      <c r="L131" s="17">
        <v>0</v>
      </c>
      <c r="M131" s="17">
        <v>0</v>
      </c>
      <c r="N131" s="17">
        <v>0</v>
      </c>
    </row>
    <row r="132" spans="2:14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4</v>
      </c>
      <c r="D133" s="17">
        <v>5</v>
      </c>
      <c r="E133" s="17">
        <v>0</v>
      </c>
      <c r="F133" s="17">
        <v>0</v>
      </c>
      <c r="G133" s="17">
        <v>1</v>
      </c>
      <c r="H133" s="17">
        <v>0</v>
      </c>
      <c r="I133" s="17">
        <v>2</v>
      </c>
      <c r="J133" s="17">
        <v>2</v>
      </c>
      <c r="K133" s="17">
        <v>0</v>
      </c>
      <c r="L133" s="17">
        <v>2</v>
      </c>
      <c r="M133" s="17">
        <v>2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29</v>
      </c>
      <c r="D134" s="17">
        <v>27</v>
      </c>
      <c r="E134" s="17">
        <v>22</v>
      </c>
      <c r="F134" s="17">
        <v>7</v>
      </c>
      <c r="G134" s="17">
        <v>7</v>
      </c>
      <c r="H134" s="17">
        <v>6</v>
      </c>
      <c r="I134" s="17">
        <v>22</v>
      </c>
      <c r="J134" s="17">
        <v>20</v>
      </c>
      <c r="K134" s="17">
        <v>12</v>
      </c>
      <c r="L134" s="17">
        <v>0</v>
      </c>
      <c r="M134" s="17">
        <v>0</v>
      </c>
      <c r="N134" s="17">
        <v>4</v>
      </c>
    </row>
    <row r="135" spans="2:14" ht="20.100000000000001" customHeight="1" thickBot="1" x14ac:dyDescent="0.25">
      <c r="B135" s="4" t="s">
        <v>343</v>
      </c>
      <c r="C135" s="17">
        <v>7</v>
      </c>
      <c r="D135" s="17">
        <v>6</v>
      </c>
      <c r="E135" s="17">
        <v>11</v>
      </c>
      <c r="F135" s="17">
        <v>1</v>
      </c>
      <c r="G135" s="17">
        <v>2</v>
      </c>
      <c r="H135" s="17">
        <v>3</v>
      </c>
      <c r="I135" s="17">
        <v>6</v>
      </c>
      <c r="J135" s="17">
        <v>4</v>
      </c>
      <c r="K135" s="17">
        <v>8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5</v>
      </c>
      <c r="D136" s="17">
        <v>5</v>
      </c>
      <c r="E136" s="17">
        <v>18</v>
      </c>
      <c r="F136" s="17">
        <v>2</v>
      </c>
      <c r="G136" s="17">
        <v>3</v>
      </c>
      <c r="H136" s="17">
        <v>8</v>
      </c>
      <c r="I136" s="17">
        <v>2</v>
      </c>
      <c r="J136" s="17">
        <v>1</v>
      </c>
      <c r="K136" s="17">
        <v>10</v>
      </c>
      <c r="L136" s="17">
        <v>1</v>
      </c>
      <c r="M136" s="17">
        <v>1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2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2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2</v>
      </c>
      <c r="D138" s="17">
        <v>4</v>
      </c>
      <c r="E138" s="17">
        <v>3</v>
      </c>
      <c r="F138" s="17">
        <v>0</v>
      </c>
      <c r="G138" s="17">
        <v>1</v>
      </c>
      <c r="H138" s="17">
        <v>0</v>
      </c>
      <c r="I138" s="17">
        <v>2</v>
      </c>
      <c r="J138" s="17">
        <v>3</v>
      </c>
      <c r="K138" s="17">
        <v>3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24</v>
      </c>
      <c r="D139" s="17">
        <v>19</v>
      </c>
      <c r="E139" s="17">
        <v>34</v>
      </c>
      <c r="F139" s="17">
        <v>3</v>
      </c>
      <c r="G139" s="17">
        <v>0</v>
      </c>
      <c r="H139" s="17">
        <v>6</v>
      </c>
      <c r="I139" s="17">
        <v>21</v>
      </c>
      <c r="J139" s="17">
        <v>19</v>
      </c>
      <c r="K139" s="17">
        <v>28</v>
      </c>
      <c r="L139" s="17">
        <v>0</v>
      </c>
      <c r="M139" s="17">
        <v>0</v>
      </c>
      <c r="N139" s="17">
        <v>0</v>
      </c>
    </row>
    <row r="140" spans="2:14" ht="20.100000000000001" customHeight="1" thickBot="1" x14ac:dyDescent="0.25">
      <c r="B140" s="4" t="s">
        <v>348</v>
      </c>
      <c r="C140" s="17">
        <v>5</v>
      </c>
      <c r="D140" s="17">
        <v>3</v>
      </c>
      <c r="E140" s="17">
        <v>2</v>
      </c>
      <c r="F140" s="17">
        <v>1</v>
      </c>
      <c r="G140" s="17">
        <v>0</v>
      </c>
      <c r="H140" s="17">
        <v>1</v>
      </c>
      <c r="I140" s="17">
        <v>4</v>
      </c>
      <c r="J140" s="17">
        <v>3</v>
      </c>
      <c r="K140" s="17">
        <v>1</v>
      </c>
      <c r="L140" s="17">
        <v>0</v>
      </c>
      <c r="M140" s="17">
        <v>0</v>
      </c>
      <c r="N140" s="17">
        <v>0</v>
      </c>
    </row>
    <row r="141" spans="2:14" ht="20.100000000000001" customHeight="1" thickBot="1" x14ac:dyDescent="0.25">
      <c r="B141" s="4" t="s">
        <v>349</v>
      </c>
      <c r="C141" s="17">
        <v>0</v>
      </c>
      <c r="D141" s="17">
        <v>1</v>
      </c>
      <c r="E141" s="17">
        <v>3</v>
      </c>
      <c r="F141" s="17">
        <v>0</v>
      </c>
      <c r="G141" s="17">
        <v>0</v>
      </c>
      <c r="H141" s="17">
        <v>0</v>
      </c>
      <c r="I141" s="17">
        <v>0</v>
      </c>
      <c r="J141" s="17">
        <v>1</v>
      </c>
      <c r="K141" s="17">
        <v>3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9</v>
      </c>
      <c r="D142" s="17">
        <v>5</v>
      </c>
      <c r="E142" s="17">
        <v>16</v>
      </c>
      <c r="F142" s="17">
        <v>0</v>
      </c>
      <c r="G142" s="17">
        <v>1</v>
      </c>
      <c r="H142" s="17">
        <v>2</v>
      </c>
      <c r="I142" s="17">
        <v>9</v>
      </c>
      <c r="J142" s="17">
        <v>4</v>
      </c>
      <c r="K142" s="17">
        <v>14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9</v>
      </c>
      <c r="D143" s="17">
        <v>6</v>
      </c>
      <c r="E143" s="17">
        <v>24</v>
      </c>
      <c r="F143" s="17">
        <v>0</v>
      </c>
      <c r="G143" s="17">
        <v>0</v>
      </c>
      <c r="H143" s="17">
        <v>0</v>
      </c>
      <c r="I143" s="17">
        <v>9</v>
      </c>
      <c r="J143" s="17">
        <v>6</v>
      </c>
      <c r="K143" s="17">
        <v>24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0</v>
      </c>
      <c r="D146" s="17">
        <v>1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1</v>
      </c>
      <c r="K146" s="17">
        <v>0</v>
      </c>
      <c r="L146" s="17">
        <v>0</v>
      </c>
      <c r="M146" s="17">
        <v>0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5</v>
      </c>
      <c r="D147" s="17">
        <v>0</v>
      </c>
      <c r="E147" s="17">
        <v>10</v>
      </c>
      <c r="F147" s="17">
        <v>4</v>
      </c>
      <c r="G147" s="17">
        <v>0</v>
      </c>
      <c r="H147" s="17">
        <v>9</v>
      </c>
      <c r="I147" s="17">
        <v>0</v>
      </c>
      <c r="J147" s="17">
        <v>0</v>
      </c>
      <c r="K147" s="17">
        <v>0</v>
      </c>
      <c r="L147" s="17">
        <v>1</v>
      </c>
      <c r="M147" s="17">
        <v>0</v>
      </c>
      <c r="N147" s="17">
        <v>1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4</v>
      </c>
      <c r="D151" s="17">
        <v>1</v>
      </c>
      <c r="E151" s="17">
        <v>3</v>
      </c>
      <c r="F151" s="17">
        <v>1</v>
      </c>
      <c r="G151" s="17">
        <v>0</v>
      </c>
      <c r="H151" s="17">
        <v>1</v>
      </c>
      <c r="I151" s="17">
        <v>3</v>
      </c>
      <c r="J151" s="17">
        <v>1</v>
      </c>
      <c r="K151" s="17">
        <v>2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3</v>
      </c>
      <c r="D152" s="17">
        <v>6</v>
      </c>
      <c r="E152" s="17">
        <v>3</v>
      </c>
      <c r="F152" s="17">
        <v>0</v>
      </c>
      <c r="G152" s="17">
        <v>0</v>
      </c>
      <c r="H152" s="17">
        <v>0</v>
      </c>
      <c r="I152" s="17">
        <v>3</v>
      </c>
      <c r="J152" s="17">
        <v>5</v>
      </c>
      <c r="K152" s="17">
        <v>3</v>
      </c>
      <c r="L152" s="17">
        <v>0</v>
      </c>
      <c r="M152" s="17">
        <v>1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1</v>
      </c>
      <c r="D155" s="17">
        <v>1</v>
      </c>
      <c r="E155" s="17">
        <v>1</v>
      </c>
      <c r="F155" s="17">
        <v>0</v>
      </c>
      <c r="G155" s="17">
        <v>0</v>
      </c>
      <c r="H155" s="17">
        <v>0</v>
      </c>
      <c r="I155" s="17">
        <v>1</v>
      </c>
      <c r="J155" s="17">
        <v>1</v>
      </c>
      <c r="K155" s="17">
        <v>1</v>
      </c>
      <c r="L155" s="17">
        <v>0</v>
      </c>
      <c r="M155" s="17">
        <v>0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5</v>
      </c>
      <c r="D156" s="17">
        <v>3</v>
      </c>
      <c r="E156" s="17">
        <v>2</v>
      </c>
      <c r="F156" s="17">
        <v>1</v>
      </c>
      <c r="G156" s="17">
        <v>1</v>
      </c>
      <c r="H156" s="17">
        <v>0</v>
      </c>
      <c r="I156" s="17">
        <v>4</v>
      </c>
      <c r="J156" s="17">
        <v>2</v>
      </c>
      <c r="K156" s="17">
        <v>2</v>
      </c>
      <c r="L156" s="17">
        <v>0</v>
      </c>
      <c r="M156" s="17">
        <v>0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1</v>
      </c>
      <c r="D157" s="17">
        <v>1</v>
      </c>
      <c r="E157" s="17">
        <v>1</v>
      </c>
      <c r="F157" s="17">
        <v>0</v>
      </c>
      <c r="G157" s="17">
        <v>1</v>
      </c>
      <c r="H157" s="17">
        <v>0</v>
      </c>
      <c r="I157" s="17">
        <v>0</v>
      </c>
      <c r="J157" s="17">
        <v>0</v>
      </c>
      <c r="K157" s="17">
        <v>0</v>
      </c>
      <c r="L157" s="17">
        <v>1</v>
      </c>
      <c r="M157" s="17">
        <v>0</v>
      </c>
      <c r="N157" s="17">
        <v>1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1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6</v>
      </c>
      <c r="D159" s="17">
        <v>5</v>
      </c>
      <c r="E159" s="17">
        <v>4</v>
      </c>
      <c r="F159" s="17">
        <v>0</v>
      </c>
      <c r="G159" s="17">
        <v>0</v>
      </c>
      <c r="H159" s="17">
        <v>0</v>
      </c>
      <c r="I159" s="17">
        <v>6</v>
      </c>
      <c r="J159" s="17">
        <v>5</v>
      </c>
      <c r="K159" s="17">
        <v>4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1</v>
      </c>
      <c r="D162" s="17">
        <v>0</v>
      </c>
      <c r="E162" s="17">
        <v>1</v>
      </c>
      <c r="F162" s="17">
        <v>0</v>
      </c>
      <c r="G162" s="17">
        <v>0</v>
      </c>
      <c r="H162" s="17">
        <v>0</v>
      </c>
      <c r="I162" s="17">
        <v>1</v>
      </c>
      <c r="J162" s="17">
        <v>0</v>
      </c>
      <c r="K162" s="17">
        <v>1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0</v>
      </c>
      <c r="D163" s="17">
        <v>1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1</v>
      </c>
      <c r="K163" s="17">
        <v>0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1</v>
      </c>
      <c r="D164" s="17">
        <v>1</v>
      </c>
      <c r="E164" s="17">
        <v>2</v>
      </c>
      <c r="F164" s="17">
        <v>0</v>
      </c>
      <c r="G164" s="17">
        <v>0</v>
      </c>
      <c r="H164" s="17">
        <v>0</v>
      </c>
      <c r="I164" s="17">
        <v>1</v>
      </c>
      <c r="J164" s="17">
        <v>1</v>
      </c>
      <c r="K164" s="17">
        <v>2</v>
      </c>
      <c r="L164" s="17">
        <v>0</v>
      </c>
      <c r="M164" s="17">
        <v>0</v>
      </c>
      <c r="N164" s="17">
        <v>0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2</v>
      </c>
      <c r="D166" s="17">
        <v>1</v>
      </c>
      <c r="E166" s="17">
        <v>1</v>
      </c>
      <c r="F166" s="17">
        <v>2</v>
      </c>
      <c r="G166" s="17">
        <v>1</v>
      </c>
      <c r="H166" s="17">
        <v>1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2</v>
      </c>
      <c r="D167" s="17">
        <v>4</v>
      </c>
      <c r="E167" s="17">
        <v>4</v>
      </c>
      <c r="F167" s="17">
        <v>0</v>
      </c>
      <c r="G167" s="17">
        <v>2</v>
      </c>
      <c r="H167" s="17">
        <v>1</v>
      </c>
      <c r="I167" s="17">
        <v>2</v>
      </c>
      <c r="J167" s="17">
        <v>2</v>
      </c>
      <c r="K167" s="17">
        <v>3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4</v>
      </c>
      <c r="D169" s="17">
        <v>4</v>
      </c>
      <c r="E169" s="17">
        <v>0</v>
      </c>
      <c r="F169" s="17">
        <v>0</v>
      </c>
      <c r="G169" s="17">
        <v>0</v>
      </c>
      <c r="H169" s="17">
        <v>0</v>
      </c>
      <c r="I169" s="17">
        <v>4</v>
      </c>
      <c r="J169" s="17">
        <v>4</v>
      </c>
      <c r="K169" s="17">
        <v>0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0</v>
      </c>
      <c r="E171" s="17">
        <v>1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1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4</v>
      </c>
      <c r="D177" s="17">
        <v>6</v>
      </c>
      <c r="E177" s="17">
        <v>19</v>
      </c>
      <c r="F177" s="17">
        <v>0</v>
      </c>
      <c r="G177" s="17">
        <v>1</v>
      </c>
      <c r="H177" s="17">
        <v>0</v>
      </c>
      <c r="I177" s="17">
        <v>4</v>
      </c>
      <c r="J177" s="17">
        <v>5</v>
      </c>
      <c r="K177" s="17">
        <v>19</v>
      </c>
      <c r="L177" s="17">
        <v>0</v>
      </c>
      <c r="M177" s="17">
        <v>0</v>
      </c>
      <c r="N177" s="17">
        <v>0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1</v>
      </c>
      <c r="D179" s="17">
        <v>2</v>
      </c>
      <c r="E179" s="17">
        <v>3</v>
      </c>
      <c r="F179" s="17">
        <v>1</v>
      </c>
      <c r="G179" s="17">
        <v>1</v>
      </c>
      <c r="H179" s="17">
        <v>0</v>
      </c>
      <c r="I179" s="17">
        <v>0</v>
      </c>
      <c r="J179" s="17">
        <v>1</v>
      </c>
      <c r="K179" s="17">
        <v>3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4</v>
      </c>
      <c r="D186" s="17">
        <v>2</v>
      </c>
      <c r="E186" s="17">
        <v>4</v>
      </c>
      <c r="F186" s="17">
        <v>1</v>
      </c>
      <c r="G186" s="17">
        <v>1</v>
      </c>
      <c r="H186" s="17">
        <v>2</v>
      </c>
      <c r="I186" s="17">
        <v>3</v>
      </c>
      <c r="J186" s="17">
        <v>1</v>
      </c>
      <c r="K186" s="17">
        <v>2</v>
      </c>
      <c r="L186" s="17">
        <v>0</v>
      </c>
      <c r="M186" s="17">
        <v>0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1</v>
      </c>
      <c r="D191" s="17">
        <v>1</v>
      </c>
      <c r="E191" s="17">
        <v>0</v>
      </c>
      <c r="F191" s="17">
        <v>1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1</v>
      </c>
      <c r="F195" s="17">
        <v>0</v>
      </c>
      <c r="G195" s="17">
        <v>0</v>
      </c>
      <c r="H195" s="17">
        <v>1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3</v>
      </c>
      <c r="D197" s="17">
        <v>3</v>
      </c>
      <c r="E197" s="17">
        <v>0</v>
      </c>
      <c r="F197" s="17">
        <v>0</v>
      </c>
      <c r="G197" s="17">
        <v>0</v>
      </c>
      <c r="H197" s="17">
        <v>0</v>
      </c>
      <c r="I197" s="17">
        <v>3</v>
      </c>
      <c r="J197" s="17">
        <v>3</v>
      </c>
      <c r="K197" s="17">
        <v>0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16</v>
      </c>
      <c r="D198" s="17">
        <v>10</v>
      </c>
      <c r="E198" s="17">
        <v>13</v>
      </c>
      <c r="F198" s="17">
        <v>1</v>
      </c>
      <c r="G198" s="17">
        <v>3</v>
      </c>
      <c r="H198" s="17">
        <v>1</v>
      </c>
      <c r="I198" s="17">
        <v>15</v>
      </c>
      <c r="J198" s="17">
        <v>7</v>
      </c>
      <c r="K198" s="17">
        <v>12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1</v>
      </c>
      <c r="D199" s="17">
        <v>2</v>
      </c>
      <c r="E199" s="17">
        <v>2</v>
      </c>
      <c r="F199" s="17">
        <v>0</v>
      </c>
      <c r="G199" s="17">
        <v>0</v>
      </c>
      <c r="H199" s="17">
        <v>0</v>
      </c>
      <c r="I199" s="17">
        <v>1</v>
      </c>
      <c r="J199" s="17">
        <v>2</v>
      </c>
      <c r="K199" s="17">
        <v>2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2</v>
      </c>
      <c r="D202" s="17">
        <v>0</v>
      </c>
      <c r="E202" s="17">
        <v>5</v>
      </c>
      <c r="F202" s="17">
        <v>1</v>
      </c>
      <c r="G202" s="17">
        <v>0</v>
      </c>
      <c r="H202" s="17">
        <v>2</v>
      </c>
      <c r="I202" s="17">
        <v>1</v>
      </c>
      <c r="J202" s="17">
        <v>0</v>
      </c>
      <c r="K202" s="17">
        <v>3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7</v>
      </c>
      <c r="D206" s="17">
        <v>5</v>
      </c>
      <c r="E206" s="17">
        <v>4</v>
      </c>
      <c r="F206" s="17">
        <v>1</v>
      </c>
      <c r="G206" s="17">
        <v>1</v>
      </c>
      <c r="H206" s="17">
        <v>1</v>
      </c>
      <c r="I206" s="17">
        <v>3</v>
      </c>
      <c r="J206" s="17">
        <v>3</v>
      </c>
      <c r="K206" s="17">
        <v>0</v>
      </c>
      <c r="L206" s="17">
        <v>3</v>
      </c>
      <c r="M206" s="17">
        <v>1</v>
      </c>
      <c r="N206" s="17">
        <v>3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1</v>
      </c>
      <c r="D208" s="17">
        <v>0</v>
      </c>
      <c r="E208" s="17">
        <v>1</v>
      </c>
      <c r="F208" s="17">
        <v>0</v>
      </c>
      <c r="G208" s="17">
        <v>0</v>
      </c>
      <c r="H208" s="17">
        <v>0</v>
      </c>
      <c r="I208" s="17">
        <v>1</v>
      </c>
      <c r="J208" s="17">
        <v>0</v>
      </c>
      <c r="K208" s="17">
        <v>1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2</v>
      </c>
      <c r="D214" s="17">
        <v>1</v>
      </c>
      <c r="E214" s="17">
        <v>5</v>
      </c>
      <c r="F214" s="17">
        <v>2</v>
      </c>
      <c r="G214" s="17">
        <v>1</v>
      </c>
      <c r="H214" s="17">
        <v>1</v>
      </c>
      <c r="I214" s="17">
        <v>0</v>
      </c>
      <c r="J214" s="17">
        <v>0</v>
      </c>
      <c r="K214" s="17">
        <v>4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1</v>
      </c>
      <c r="D215" s="17">
        <v>1</v>
      </c>
      <c r="E215" s="17">
        <v>0</v>
      </c>
      <c r="F215" s="17">
        <v>0</v>
      </c>
      <c r="G215" s="17">
        <v>0</v>
      </c>
      <c r="H215" s="17">
        <v>0</v>
      </c>
      <c r="I215" s="17">
        <v>1</v>
      </c>
      <c r="J215" s="17">
        <v>1</v>
      </c>
      <c r="K215" s="17">
        <v>0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1</v>
      </c>
      <c r="D217" s="17">
        <v>5</v>
      </c>
      <c r="E217" s="17">
        <v>5</v>
      </c>
      <c r="F217" s="17">
        <v>0</v>
      </c>
      <c r="G217" s="17">
        <v>0</v>
      </c>
      <c r="H217" s="17">
        <v>1</v>
      </c>
      <c r="I217" s="17">
        <v>1</v>
      </c>
      <c r="J217" s="17">
        <v>5</v>
      </c>
      <c r="K217" s="17">
        <v>4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1</v>
      </c>
      <c r="D219" s="17">
        <v>1</v>
      </c>
      <c r="E219" s="17">
        <v>0</v>
      </c>
      <c r="F219" s="17">
        <v>1</v>
      </c>
      <c r="G219" s="17">
        <v>1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7</v>
      </c>
      <c r="D220" s="17">
        <v>7</v>
      </c>
      <c r="E220" s="17">
        <v>0</v>
      </c>
      <c r="F220" s="17">
        <v>0</v>
      </c>
      <c r="G220" s="17">
        <v>0</v>
      </c>
      <c r="H220" s="17">
        <v>0</v>
      </c>
      <c r="I220" s="17">
        <v>6</v>
      </c>
      <c r="J220" s="17">
        <v>6</v>
      </c>
      <c r="K220" s="17">
        <v>0</v>
      </c>
      <c r="L220" s="17">
        <v>1</v>
      </c>
      <c r="M220" s="17">
        <v>1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1</v>
      </c>
      <c r="D223" s="17">
        <v>0</v>
      </c>
      <c r="E223" s="17">
        <v>2</v>
      </c>
      <c r="F223" s="17">
        <v>0</v>
      </c>
      <c r="G223" s="17">
        <v>0</v>
      </c>
      <c r="H223" s="17">
        <v>0</v>
      </c>
      <c r="I223" s="17">
        <v>1</v>
      </c>
      <c r="J223" s="17">
        <v>0</v>
      </c>
      <c r="K223" s="17">
        <v>2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0</v>
      </c>
      <c r="D225" s="17">
        <v>0</v>
      </c>
      <c r="E225" s="17">
        <v>1</v>
      </c>
      <c r="F225" s="17">
        <v>0</v>
      </c>
      <c r="G225" s="17">
        <v>0</v>
      </c>
      <c r="H225" s="17">
        <v>1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0</v>
      </c>
      <c r="D226" s="17">
        <v>4</v>
      </c>
      <c r="E226" s="17">
        <v>4</v>
      </c>
      <c r="F226" s="17">
        <v>0</v>
      </c>
      <c r="G226" s="17">
        <v>1</v>
      </c>
      <c r="H226" s="17">
        <v>0</v>
      </c>
      <c r="I226" s="17">
        <v>0</v>
      </c>
      <c r="J226" s="17">
        <v>3</v>
      </c>
      <c r="K226" s="17">
        <v>4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1</v>
      </c>
      <c r="D227" s="17">
        <v>1</v>
      </c>
      <c r="E227" s="17">
        <v>15</v>
      </c>
      <c r="F227" s="17">
        <v>1</v>
      </c>
      <c r="G227" s="17">
        <v>1</v>
      </c>
      <c r="H227" s="17">
        <v>3</v>
      </c>
      <c r="I227" s="17">
        <v>0</v>
      </c>
      <c r="J227" s="17">
        <v>0</v>
      </c>
      <c r="K227" s="17">
        <v>12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2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2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12</v>
      </c>
      <c r="D232" s="17">
        <v>12</v>
      </c>
      <c r="E232" s="17">
        <v>22</v>
      </c>
      <c r="F232" s="17">
        <v>1</v>
      </c>
      <c r="G232" s="17">
        <v>0</v>
      </c>
      <c r="H232" s="17">
        <v>5</v>
      </c>
      <c r="I232" s="17">
        <v>6</v>
      </c>
      <c r="J232" s="17">
        <v>5</v>
      </c>
      <c r="K232" s="17">
        <v>17</v>
      </c>
      <c r="L232" s="17">
        <v>5</v>
      </c>
      <c r="M232" s="17">
        <v>7</v>
      </c>
      <c r="N232" s="17">
        <v>0</v>
      </c>
    </row>
    <row r="233" spans="2:14" ht="20.100000000000001" customHeight="1" thickBot="1" x14ac:dyDescent="0.25">
      <c r="B233" s="4" t="s">
        <v>425</v>
      </c>
      <c r="C233" s="17">
        <v>1</v>
      </c>
      <c r="D233" s="17">
        <v>1</v>
      </c>
      <c r="E233" s="17">
        <v>6</v>
      </c>
      <c r="F233" s="17">
        <v>0</v>
      </c>
      <c r="G233" s="17">
        <v>1</v>
      </c>
      <c r="H233" s="17">
        <v>0</v>
      </c>
      <c r="I233" s="17">
        <v>1</v>
      </c>
      <c r="J233" s="17">
        <v>0</v>
      </c>
      <c r="K233" s="17">
        <v>6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4</v>
      </c>
      <c r="D234" s="17">
        <v>2</v>
      </c>
      <c r="E234" s="17">
        <v>10</v>
      </c>
      <c r="F234" s="17">
        <v>1</v>
      </c>
      <c r="G234" s="17">
        <v>1</v>
      </c>
      <c r="H234" s="17">
        <v>1</v>
      </c>
      <c r="I234" s="17">
        <v>3</v>
      </c>
      <c r="J234" s="17">
        <v>1</v>
      </c>
      <c r="K234" s="17">
        <v>9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0</v>
      </c>
      <c r="D237" s="17">
        <v>2</v>
      </c>
      <c r="E237" s="17">
        <v>10</v>
      </c>
      <c r="F237" s="17">
        <v>0</v>
      </c>
      <c r="G237" s="17">
        <v>1</v>
      </c>
      <c r="H237" s="17">
        <v>2</v>
      </c>
      <c r="I237" s="17">
        <v>0</v>
      </c>
      <c r="J237" s="17">
        <v>1</v>
      </c>
      <c r="K237" s="17">
        <v>8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8</v>
      </c>
      <c r="D238" s="17">
        <v>10</v>
      </c>
      <c r="E238" s="17">
        <v>8</v>
      </c>
      <c r="F238" s="17">
        <v>2</v>
      </c>
      <c r="G238" s="17">
        <v>3</v>
      </c>
      <c r="H238" s="17">
        <v>2</v>
      </c>
      <c r="I238" s="17">
        <v>6</v>
      </c>
      <c r="J238" s="17">
        <v>7</v>
      </c>
      <c r="K238" s="17">
        <v>6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7</v>
      </c>
      <c r="D239" s="17">
        <v>10</v>
      </c>
      <c r="E239" s="17">
        <v>2</v>
      </c>
      <c r="F239" s="17">
        <v>5</v>
      </c>
      <c r="G239" s="17">
        <v>8</v>
      </c>
      <c r="H239" s="17">
        <v>0</v>
      </c>
      <c r="I239" s="17">
        <v>2</v>
      </c>
      <c r="J239" s="17">
        <v>2</v>
      </c>
      <c r="K239" s="17">
        <v>2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11</v>
      </c>
      <c r="D240" s="17">
        <v>8</v>
      </c>
      <c r="E240" s="17">
        <v>17</v>
      </c>
      <c r="F240" s="17">
        <v>4</v>
      </c>
      <c r="G240" s="17">
        <v>1</v>
      </c>
      <c r="H240" s="17">
        <v>4</v>
      </c>
      <c r="I240" s="17">
        <v>7</v>
      </c>
      <c r="J240" s="17">
        <v>7</v>
      </c>
      <c r="K240" s="17">
        <v>13</v>
      </c>
      <c r="L240" s="17">
        <v>0</v>
      </c>
      <c r="M240" s="17">
        <v>0</v>
      </c>
      <c r="N240" s="17">
        <v>0</v>
      </c>
    </row>
    <row r="241" spans="2:14" ht="20.100000000000001" customHeight="1" thickBot="1" x14ac:dyDescent="0.25">
      <c r="B241" s="4" t="s">
        <v>432</v>
      </c>
      <c r="C241" s="17">
        <v>2</v>
      </c>
      <c r="D241" s="17">
        <v>1</v>
      </c>
      <c r="E241" s="17">
        <v>19</v>
      </c>
      <c r="F241" s="17">
        <v>0</v>
      </c>
      <c r="G241" s="17">
        <v>1</v>
      </c>
      <c r="H241" s="17">
        <v>2</v>
      </c>
      <c r="I241" s="17">
        <v>2</v>
      </c>
      <c r="J241" s="17">
        <v>0</v>
      </c>
      <c r="K241" s="17">
        <v>17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6</v>
      </c>
      <c r="D242" s="17">
        <v>6</v>
      </c>
      <c r="E242" s="17">
        <v>10</v>
      </c>
      <c r="F242" s="17">
        <v>0</v>
      </c>
      <c r="G242" s="17">
        <v>0</v>
      </c>
      <c r="H242" s="17">
        <v>0</v>
      </c>
      <c r="I242" s="17">
        <v>6</v>
      </c>
      <c r="J242" s="17">
        <v>6</v>
      </c>
      <c r="K242" s="17">
        <v>10</v>
      </c>
      <c r="L242" s="17">
        <v>0</v>
      </c>
      <c r="M242" s="17">
        <v>0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8</v>
      </c>
      <c r="D243" s="17">
        <v>3</v>
      </c>
      <c r="E243" s="17">
        <v>17</v>
      </c>
      <c r="F243" s="17">
        <v>0</v>
      </c>
      <c r="G243" s="17">
        <v>1</v>
      </c>
      <c r="H243" s="17">
        <v>2</v>
      </c>
      <c r="I243" s="17">
        <v>6</v>
      </c>
      <c r="J243" s="17">
        <v>2</v>
      </c>
      <c r="K243" s="17">
        <v>12</v>
      </c>
      <c r="L243" s="17">
        <v>2</v>
      </c>
      <c r="M243" s="17">
        <v>0</v>
      </c>
      <c r="N243" s="17">
        <v>3</v>
      </c>
    </row>
    <row r="244" spans="2:14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3</v>
      </c>
      <c r="D245" s="17">
        <v>4</v>
      </c>
      <c r="E245" s="17">
        <v>22</v>
      </c>
      <c r="F245" s="17">
        <v>0</v>
      </c>
      <c r="G245" s="17">
        <v>0</v>
      </c>
      <c r="H245" s="17">
        <v>0</v>
      </c>
      <c r="I245" s="17">
        <v>3</v>
      </c>
      <c r="J245" s="17">
        <v>4</v>
      </c>
      <c r="K245" s="17">
        <v>22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7</v>
      </c>
      <c r="D246" s="17">
        <v>12</v>
      </c>
      <c r="E246" s="17">
        <v>19</v>
      </c>
      <c r="F246" s="17">
        <v>1</v>
      </c>
      <c r="G246" s="17">
        <v>2</v>
      </c>
      <c r="H246" s="17">
        <v>8</v>
      </c>
      <c r="I246" s="17">
        <v>0</v>
      </c>
      <c r="J246" s="17">
        <v>4</v>
      </c>
      <c r="K246" s="17">
        <v>1</v>
      </c>
      <c r="L246" s="17">
        <v>6</v>
      </c>
      <c r="M246" s="17">
        <v>6</v>
      </c>
      <c r="N246" s="17">
        <v>10</v>
      </c>
    </row>
    <row r="247" spans="2:14" ht="20.100000000000001" customHeight="1" thickBot="1" x14ac:dyDescent="0.25">
      <c r="B247" s="4" t="s">
        <v>194</v>
      </c>
      <c r="C247" s="17">
        <v>42</v>
      </c>
      <c r="D247" s="17">
        <v>46</v>
      </c>
      <c r="E247" s="17">
        <v>54</v>
      </c>
      <c r="F247" s="17">
        <v>14</v>
      </c>
      <c r="G247" s="17">
        <v>16</v>
      </c>
      <c r="H247" s="17">
        <v>19</v>
      </c>
      <c r="I247" s="17">
        <v>28</v>
      </c>
      <c r="J247" s="17">
        <v>29</v>
      </c>
      <c r="K247" s="17">
        <v>34</v>
      </c>
      <c r="L247" s="17">
        <v>0</v>
      </c>
      <c r="M247" s="17">
        <v>1</v>
      </c>
      <c r="N247" s="17">
        <v>1</v>
      </c>
    </row>
    <row r="248" spans="2:14" ht="20.100000000000001" customHeight="1" thickBot="1" x14ac:dyDescent="0.25">
      <c r="B248" s="4" t="s">
        <v>438</v>
      </c>
      <c r="C248" s="17">
        <v>2</v>
      </c>
      <c r="D248" s="17">
        <v>4</v>
      </c>
      <c r="E248" s="17">
        <v>4</v>
      </c>
      <c r="F248" s="17">
        <v>0</v>
      </c>
      <c r="G248" s="17">
        <v>1</v>
      </c>
      <c r="H248" s="17">
        <v>0</v>
      </c>
      <c r="I248" s="17">
        <v>2</v>
      </c>
      <c r="J248" s="17">
        <v>3</v>
      </c>
      <c r="K248" s="17">
        <v>4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10</v>
      </c>
      <c r="D249" s="17">
        <v>11</v>
      </c>
      <c r="E249" s="17">
        <v>8</v>
      </c>
      <c r="F249" s="17">
        <v>2</v>
      </c>
      <c r="G249" s="17">
        <v>2</v>
      </c>
      <c r="H249" s="17">
        <v>1</v>
      </c>
      <c r="I249" s="17">
        <v>8</v>
      </c>
      <c r="J249" s="17">
        <v>9</v>
      </c>
      <c r="K249" s="17">
        <v>7</v>
      </c>
      <c r="L249" s="17">
        <v>0</v>
      </c>
      <c r="M249" s="17">
        <v>0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4</v>
      </c>
      <c r="D250" s="17">
        <v>1</v>
      </c>
      <c r="E250" s="17">
        <v>14</v>
      </c>
      <c r="F250" s="17">
        <v>1</v>
      </c>
      <c r="G250" s="17">
        <v>1</v>
      </c>
      <c r="H250" s="17">
        <v>4</v>
      </c>
      <c r="I250" s="17">
        <v>3</v>
      </c>
      <c r="J250" s="17">
        <v>0</v>
      </c>
      <c r="K250" s="17">
        <v>10</v>
      </c>
      <c r="L250" s="17">
        <v>0</v>
      </c>
      <c r="M250" s="17">
        <v>0</v>
      </c>
      <c r="N250" s="17">
        <v>0</v>
      </c>
    </row>
    <row r="251" spans="2:14" ht="20.100000000000001" customHeight="1" thickBot="1" x14ac:dyDescent="0.25">
      <c r="B251" s="4" t="s">
        <v>441</v>
      </c>
      <c r="C251" s="17">
        <v>6</v>
      </c>
      <c r="D251" s="17">
        <v>6</v>
      </c>
      <c r="E251" s="17">
        <v>6</v>
      </c>
      <c r="F251" s="17">
        <v>2</v>
      </c>
      <c r="G251" s="17">
        <v>2</v>
      </c>
      <c r="H251" s="17">
        <v>1</v>
      </c>
      <c r="I251" s="17">
        <v>4</v>
      </c>
      <c r="J251" s="17">
        <v>4</v>
      </c>
      <c r="K251" s="17">
        <v>5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9</v>
      </c>
      <c r="D252" s="17">
        <v>5</v>
      </c>
      <c r="E252" s="17">
        <v>17</v>
      </c>
      <c r="F252" s="17">
        <v>3</v>
      </c>
      <c r="G252" s="17">
        <v>1</v>
      </c>
      <c r="H252" s="17">
        <v>3</v>
      </c>
      <c r="I252" s="17">
        <v>6</v>
      </c>
      <c r="J252" s="17">
        <v>4</v>
      </c>
      <c r="K252" s="17">
        <v>14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14</v>
      </c>
      <c r="D253" s="17">
        <v>19</v>
      </c>
      <c r="E253" s="17">
        <v>13</v>
      </c>
      <c r="F253" s="17">
        <v>0</v>
      </c>
      <c r="G253" s="17">
        <v>0</v>
      </c>
      <c r="H253" s="17">
        <v>0</v>
      </c>
      <c r="I253" s="17">
        <v>12</v>
      </c>
      <c r="J253" s="17">
        <v>18</v>
      </c>
      <c r="K253" s="17">
        <v>12</v>
      </c>
      <c r="L253" s="17">
        <v>2</v>
      </c>
      <c r="M253" s="17">
        <v>1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5</v>
      </c>
      <c r="D254" s="17">
        <v>5</v>
      </c>
      <c r="E254" s="17">
        <v>6</v>
      </c>
      <c r="F254" s="17">
        <v>1</v>
      </c>
      <c r="G254" s="17">
        <v>0</v>
      </c>
      <c r="H254" s="17">
        <v>1</v>
      </c>
      <c r="I254" s="17">
        <v>3</v>
      </c>
      <c r="J254" s="17">
        <v>5</v>
      </c>
      <c r="K254" s="17">
        <v>4</v>
      </c>
      <c r="L254" s="17">
        <v>1</v>
      </c>
      <c r="M254" s="17">
        <v>0</v>
      </c>
      <c r="N254" s="17">
        <v>1</v>
      </c>
    </row>
    <row r="255" spans="2:14" ht="20.100000000000001" customHeight="1" thickBot="1" x14ac:dyDescent="0.25">
      <c r="B255" s="4" t="s">
        <v>445</v>
      </c>
      <c r="C255" s="17">
        <v>4</v>
      </c>
      <c r="D255" s="17">
        <v>5</v>
      </c>
      <c r="E255" s="17">
        <v>9</v>
      </c>
      <c r="F255" s="17">
        <v>0</v>
      </c>
      <c r="G255" s="17">
        <v>1</v>
      </c>
      <c r="H255" s="17">
        <v>4</v>
      </c>
      <c r="I255" s="17">
        <v>4</v>
      </c>
      <c r="J255" s="17">
        <v>4</v>
      </c>
      <c r="K255" s="17">
        <v>5</v>
      </c>
      <c r="L255" s="17">
        <v>0</v>
      </c>
      <c r="M255" s="17">
        <v>0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5</v>
      </c>
      <c r="D256" s="17">
        <v>1</v>
      </c>
      <c r="E256" s="17">
        <v>16</v>
      </c>
      <c r="F256" s="17">
        <v>3</v>
      </c>
      <c r="G256" s="17">
        <v>0</v>
      </c>
      <c r="H256" s="17">
        <v>5</v>
      </c>
      <c r="I256" s="17">
        <v>2</v>
      </c>
      <c r="J256" s="17">
        <v>1</v>
      </c>
      <c r="K256" s="17">
        <v>11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11</v>
      </c>
      <c r="D257" s="17">
        <v>5</v>
      </c>
      <c r="E257" s="17">
        <v>27</v>
      </c>
      <c r="F257" s="17">
        <v>3</v>
      </c>
      <c r="G257" s="17">
        <v>2</v>
      </c>
      <c r="H257" s="17">
        <v>5</v>
      </c>
      <c r="I257" s="17">
        <v>7</v>
      </c>
      <c r="J257" s="17">
        <v>2</v>
      </c>
      <c r="K257" s="17">
        <v>22</v>
      </c>
      <c r="L257" s="17">
        <v>1</v>
      </c>
      <c r="M257" s="17">
        <v>1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1</v>
      </c>
      <c r="D258" s="17">
        <v>2</v>
      </c>
      <c r="E258" s="17">
        <v>5</v>
      </c>
      <c r="F258" s="17">
        <v>0</v>
      </c>
      <c r="G258" s="17">
        <v>0</v>
      </c>
      <c r="H258" s="17">
        <v>1</v>
      </c>
      <c r="I258" s="17">
        <v>0</v>
      </c>
      <c r="J258" s="17">
        <v>1</v>
      </c>
      <c r="K258" s="17">
        <v>4</v>
      </c>
      <c r="L258" s="17">
        <v>1</v>
      </c>
      <c r="M258" s="17">
        <v>1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2</v>
      </c>
      <c r="D259" s="17">
        <v>2</v>
      </c>
      <c r="E259" s="17">
        <v>7</v>
      </c>
      <c r="F259" s="17">
        <v>0</v>
      </c>
      <c r="G259" s="17">
        <v>1</v>
      </c>
      <c r="H259" s="17">
        <v>1</v>
      </c>
      <c r="I259" s="17">
        <v>2</v>
      </c>
      <c r="J259" s="17">
        <v>1</v>
      </c>
      <c r="K259" s="17">
        <v>6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5</v>
      </c>
      <c r="D260" s="17">
        <v>3</v>
      </c>
      <c r="E260" s="17">
        <v>16</v>
      </c>
      <c r="F260" s="17">
        <v>0</v>
      </c>
      <c r="G260" s="17">
        <v>0</v>
      </c>
      <c r="H260" s="17">
        <v>2</v>
      </c>
      <c r="I260" s="17">
        <v>4</v>
      </c>
      <c r="J260" s="17">
        <v>2</v>
      </c>
      <c r="K260" s="17">
        <v>14</v>
      </c>
      <c r="L260" s="17">
        <v>1</v>
      </c>
      <c r="M260" s="17">
        <v>1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4</v>
      </c>
      <c r="D261" s="17">
        <v>1</v>
      </c>
      <c r="E261" s="17">
        <v>9</v>
      </c>
      <c r="F261" s="17">
        <v>0</v>
      </c>
      <c r="G261" s="17">
        <v>1</v>
      </c>
      <c r="H261" s="17">
        <v>1</v>
      </c>
      <c r="I261" s="17">
        <v>4</v>
      </c>
      <c r="J261" s="17">
        <v>0</v>
      </c>
      <c r="K261" s="17">
        <v>8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5</v>
      </c>
      <c r="D262" s="17">
        <v>2</v>
      </c>
      <c r="E262" s="17">
        <v>3</v>
      </c>
      <c r="F262" s="17">
        <v>3</v>
      </c>
      <c r="G262" s="17">
        <v>2</v>
      </c>
      <c r="H262" s="17">
        <v>1</v>
      </c>
      <c r="I262" s="17">
        <v>2</v>
      </c>
      <c r="J262" s="17">
        <v>0</v>
      </c>
      <c r="K262" s="17">
        <v>2</v>
      </c>
      <c r="L262" s="17">
        <v>0</v>
      </c>
      <c r="M262" s="17">
        <v>0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11</v>
      </c>
      <c r="D263" s="17">
        <v>7</v>
      </c>
      <c r="E263" s="17">
        <v>8</v>
      </c>
      <c r="F263" s="17">
        <v>4</v>
      </c>
      <c r="G263" s="17">
        <v>3</v>
      </c>
      <c r="H263" s="17">
        <v>2</v>
      </c>
      <c r="I263" s="17">
        <v>7</v>
      </c>
      <c r="J263" s="17">
        <v>4</v>
      </c>
      <c r="K263" s="17">
        <v>6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1</v>
      </c>
      <c r="D264" s="17">
        <v>2</v>
      </c>
      <c r="E264" s="17">
        <v>12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9</v>
      </c>
      <c r="L264" s="17">
        <v>1</v>
      </c>
      <c r="M264" s="17">
        <v>2</v>
      </c>
      <c r="N264" s="17">
        <v>3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8</v>
      </c>
      <c r="D266" s="17">
        <v>8</v>
      </c>
      <c r="E266" s="17">
        <v>0</v>
      </c>
      <c r="F266" s="17">
        <v>4</v>
      </c>
      <c r="G266" s="17">
        <v>4</v>
      </c>
      <c r="H266" s="17">
        <v>0</v>
      </c>
      <c r="I266" s="17">
        <v>4</v>
      </c>
      <c r="J266" s="17">
        <v>4</v>
      </c>
      <c r="K266" s="17">
        <v>0</v>
      </c>
      <c r="L266" s="17">
        <v>0</v>
      </c>
      <c r="M266" s="17">
        <v>0</v>
      </c>
      <c r="N266" s="17">
        <v>0</v>
      </c>
    </row>
    <row r="267" spans="2:14" ht="20.100000000000001" customHeight="1" thickBot="1" x14ac:dyDescent="0.25">
      <c r="B267" s="4" t="s">
        <v>455</v>
      </c>
      <c r="C267" s="17">
        <v>3</v>
      </c>
      <c r="D267" s="17">
        <v>2</v>
      </c>
      <c r="E267" s="17">
        <v>1</v>
      </c>
      <c r="F267" s="17">
        <v>0</v>
      </c>
      <c r="G267" s="17">
        <v>0</v>
      </c>
      <c r="H267" s="17">
        <v>0</v>
      </c>
      <c r="I267" s="17">
        <v>3</v>
      </c>
      <c r="J267" s="17">
        <v>2</v>
      </c>
      <c r="K267" s="17">
        <v>1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0</v>
      </c>
      <c r="D268" s="17">
        <v>2</v>
      </c>
      <c r="E268" s="17">
        <v>14</v>
      </c>
      <c r="F268" s="17">
        <v>0</v>
      </c>
      <c r="G268" s="17">
        <v>1</v>
      </c>
      <c r="H268" s="17">
        <v>3</v>
      </c>
      <c r="I268" s="17">
        <v>0</v>
      </c>
      <c r="J268" s="17">
        <v>1</v>
      </c>
      <c r="K268" s="17">
        <v>11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0</v>
      </c>
      <c r="D269" s="17">
        <v>1</v>
      </c>
      <c r="E269" s="17">
        <v>0</v>
      </c>
      <c r="F269" s="17">
        <v>0</v>
      </c>
      <c r="G269" s="17">
        <v>1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0</v>
      </c>
      <c r="D271" s="17">
        <v>2</v>
      </c>
      <c r="E271" s="17">
        <v>0</v>
      </c>
      <c r="F271" s="17">
        <v>0</v>
      </c>
      <c r="G271" s="17">
        <v>1</v>
      </c>
      <c r="H271" s="17">
        <v>0</v>
      </c>
      <c r="I271" s="17">
        <v>0</v>
      </c>
      <c r="J271" s="17">
        <v>1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1</v>
      </c>
      <c r="D272" s="17">
        <v>1</v>
      </c>
      <c r="E272" s="17">
        <v>2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2</v>
      </c>
      <c r="L272" s="17">
        <v>1</v>
      </c>
      <c r="M272" s="17">
        <v>1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1</v>
      </c>
      <c r="D273" s="17">
        <v>1</v>
      </c>
      <c r="E273" s="17">
        <v>2</v>
      </c>
      <c r="F273" s="17">
        <v>0</v>
      </c>
      <c r="G273" s="17">
        <v>0</v>
      </c>
      <c r="H273" s="17">
        <v>0</v>
      </c>
      <c r="I273" s="17">
        <v>0</v>
      </c>
      <c r="J273" s="17">
        <v>1</v>
      </c>
      <c r="K273" s="17">
        <v>1</v>
      </c>
      <c r="L273" s="17">
        <v>1</v>
      </c>
      <c r="M273" s="17">
        <v>0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12</v>
      </c>
      <c r="D274" s="17">
        <v>7</v>
      </c>
      <c r="E274" s="17">
        <v>12</v>
      </c>
      <c r="F274" s="17">
        <v>6</v>
      </c>
      <c r="G274" s="17">
        <v>3</v>
      </c>
      <c r="H274" s="17">
        <v>3</v>
      </c>
      <c r="I274" s="17">
        <v>6</v>
      </c>
      <c r="J274" s="17">
        <v>4</v>
      </c>
      <c r="K274" s="17">
        <v>9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0</v>
      </c>
      <c r="D275" s="17">
        <v>1</v>
      </c>
      <c r="E275" s="17">
        <v>1</v>
      </c>
      <c r="F275" s="17">
        <v>0</v>
      </c>
      <c r="G275" s="17">
        <v>1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7</v>
      </c>
      <c r="D278" s="17">
        <v>9</v>
      </c>
      <c r="E278" s="17">
        <v>9</v>
      </c>
      <c r="F278" s="17">
        <v>3</v>
      </c>
      <c r="G278" s="17">
        <v>2</v>
      </c>
      <c r="H278" s="17">
        <v>3</v>
      </c>
      <c r="I278" s="17">
        <v>3</v>
      </c>
      <c r="J278" s="17">
        <v>7</v>
      </c>
      <c r="K278" s="17">
        <v>3</v>
      </c>
      <c r="L278" s="17">
        <v>1</v>
      </c>
      <c r="M278" s="17">
        <v>0</v>
      </c>
      <c r="N278" s="17">
        <v>3</v>
      </c>
    </row>
    <row r="279" spans="2:14" ht="20.100000000000001" customHeight="1" thickBot="1" x14ac:dyDescent="0.25">
      <c r="B279" s="4" t="s">
        <v>466</v>
      </c>
      <c r="C279" s="17">
        <v>14</v>
      </c>
      <c r="D279" s="17">
        <v>10</v>
      </c>
      <c r="E279" s="17">
        <v>39</v>
      </c>
      <c r="F279" s="17">
        <v>2</v>
      </c>
      <c r="G279" s="17">
        <v>2</v>
      </c>
      <c r="H279" s="17">
        <v>4</v>
      </c>
      <c r="I279" s="17">
        <v>12</v>
      </c>
      <c r="J279" s="17">
        <v>5</v>
      </c>
      <c r="K279" s="17">
        <v>30</v>
      </c>
      <c r="L279" s="17">
        <v>0</v>
      </c>
      <c r="M279" s="17">
        <v>3</v>
      </c>
      <c r="N279" s="17">
        <v>5</v>
      </c>
    </row>
    <row r="280" spans="2:14" ht="20.100000000000001" customHeight="1" thickBot="1" x14ac:dyDescent="0.25">
      <c r="B280" s="4" t="s">
        <v>467</v>
      </c>
      <c r="C280" s="17">
        <v>1</v>
      </c>
      <c r="D280" s="17">
        <v>0</v>
      </c>
      <c r="E280" s="17">
        <v>3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1</v>
      </c>
      <c r="L280" s="17">
        <v>1</v>
      </c>
      <c r="M280" s="17">
        <v>0</v>
      </c>
      <c r="N280" s="17">
        <v>2</v>
      </c>
    </row>
    <row r="281" spans="2:14" ht="20.100000000000001" customHeight="1" thickBot="1" x14ac:dyDescent="0.25">
      <c r="B281" s="4" t="s">
        <v>468</v>
      </c>
      <c r="C281" s="17">
        <v>0</v>
      </c>
      <c r="D281" s="17">
        <v>0</v>
      </c>
      <c r="E281" s="17">
        <v>4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4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1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1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2</v>
      </c>
      <c r="D283" s="17">
        <v>5</v>
      </c>
      <c r="E283" s="17">
        <v>2</v>
      </c>
      <c r="F283" s="17">
        <v>1</v>
      </c>
      <c r="G283" s="17">
        <v>4</v>
      </c>
      <c r="H283" s="17">
        <v>0</v>
      </c>
      <c r="I283" s="17">
        <v>1</v>
      </c>
      <c r="J283" s="17">
        <v>1</v>
      </c>
      <c r="K283" s="17">
        <v>2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3</v>
      </c>
      <c r="D284" s="17">
        <v>2</v>
      </c>
      <c r="E284" s="17">
        <v>4</v>
      </c>
      <c r="F284" s="17">
        <v>3</v>
      </c>
      <c r="G284" s="17">
        <v>2</v>
      </c>
      <c r="H284" s="17">
        <v>3</v>
      </c>
      <c r="I284" s="17">
        <v>0</v>
      </c>
      <c r="J284" s="17">
        <v>0</v>
      </c>
      <c r="K284" s="17">
        <v>1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1</v>
      </c>
      <c r="D286" s="17">
        <v>1</v>
      </c>
      <c r="E286" s="17">
        <v>3</v>
      </c>
      <c r="F286" s="17">
        <v>1</v>
      </c>
      <c r="G286" s="17">
        <v>1</v>
      </c>
      <c r="H286" s="17">
        <v>3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2</v>
      </c>
      <c r="D287" s="17">
        <v>0</v>
      </c>
      <c r="E287" s="17">
        <v>2</v>
      </c>
      <c r="F287" s="17">
        <v>1</v>
      </c>
      <c r="G287" s="17">
        <v>0</v>
      </c>
      <c r="H287" s="17">
        <v>1</v>
      </c>
      <c r="I287" s="17">
        <v>1</v>
      </c>
      <c r="J287" s="17">
        <v>0</v>
      </c>
      <c r="K287" s="17">
        <v>1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3</v>
      </c>
      <c r="D288" s="17">
        <v>6</v>
      </c>
      <c r="E288" s="17">
        <v>9</v>
      </c>
      <c r="F288" s="17">
        <v>3</v>
      </c>
      <c r="G288" s="17">
        <v>5</v>
      </c>
      <c r="H288" s="17">
        <v>8</v>
      </c>
      <c r="I288" s="17">
        <v>0</v>
      </c>
      <c r="J288" s="17">
        <v>1</v>
      </c>
      <c r="K288" s="17">
        <v>1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3</v>
      </c>
      <c r="D289" s="17">
        <v>4</v>
      </c>
      <c r="E289" s="17">
        <v>12</v>
      </c>
      <c r="F289" s="17">
        <v>1</v>
      </c>
      <c r="G289" s="17">
        <v>0</v>
      </c>
      <c r="H289" s="17">
        <v>3</v>
      </c>
      <c r="I289" s="17">
        <v>2</v>
      </c>
      <c r="J289" s="17">
        <v>4</v>
      </c>
      <c r="K289" s="17">
        <v>9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0</v>
      </c>
      <c r="D290" s="17">
        <v>3</v>
      </c>
      <c r="E290" s="17">
        <v>6</v>
      </c>
      <c r="F290" s="17">
        <v>0</v>
      </c>
      <c r="G290" s="17">
        <v>3</v>
      </c>
      <c r="H290" s="17">
        <v>1</v>
      </c>
      <c r="I290" s="17">
        <v>0</v>
      </c>
      <c r="J290" s="17">
        <v>0</v>
      </c>
      <c r="K290" s="17">
        <v>5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1</v>
      </c>
      <c r="F291" s="17">
        <v>0</v>
      </c>
      <c r="G291" s="17">
        <v>0</v>
      </c>
      <c r="H291" s="17">
        <v>1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1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1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12</v>
      </c>
      <c r="D293" s="17">
        <v>15</v>
      </c>
      <c r="E293" s="17">
        <v>20</v>
      </c>
      <c r="F293" s="17">
        <v>1</v>
      </c>
      <c r="G293" s="17">
        <v>2</v>
      </c>
      <c r="H293" s="17">
        <v>2</v>
      </c>
      <c r="I293" s="17">
        <v>9</v>
      </c>
      <c r="J293" s="17">
        <v>8</v>
      </c>
      <c r="K293" s="17">
        <v>12</v>
      </c>
      <c r="L293" s="17">
        <v>2</v>
      </c>
      <c r="M293" s="17">
        <v>5</v>
      </c>
      <c r="N293" s="17">
        <v>6</v>
      </c>
    </row>
    <row r="294" spans="2:14" ht="20.100000000000001" customHeight="1" thickBot="1" x14ac:dyDescent="0.25">
      <c r="B294" s="4" t="s">
        <v>478</v>
      </c>
      <c r="C294" s="17">
        <v>3</v>
      </c>
      <c r="D294" s="17">
        <v>6</v>
      </c>
      <c r="E294" s="17">
        <v>5</v>
      </c>
      <c r="F294" s="17">
        <v>0</v>
      </c>
      <c r="G294" s="17">
        <v>2</v>
      </c>
      <c r="H294" s="17">
        <v>0</v>
      </c>
      <c r="I294" s="17">
        <v>3</v>
      </c>
      <c r="J294" s="17">
        <v>4</v>
      </c>
      <c r="K294" s="17">
        <v>4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3</v>
      </c>
      <c r="D295" s="17">
        <v>2</v>
      </c>
      <c r="E295" s="17">
        <v>1</v>
      </c>
      <c r="F295" s="17">
        <v>3</v>
      </c>
      <c r="G295" s="17">
        <v>2</v>
      </c>
      <c r="H295" s="17">
        <v>1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1</v>
      </c>
      <c r="E296" s="17">
        <v>1</v>
      </c>
      <c r="F296" s="17">
        <v>0</v>
      </c>
      <c r="G296" s="17">
        <v>1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1</v>
      </c>
      <c r="D297" s="17">
        <v>1</v>
      </c>
      <c r="E297" s="17">
        <v>0</v>
      </c>
      <c r="F297" s="17">
        <v>1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9</v>
      </c>
      <c r="D298" s="17">
        <v>6</v>
      </c>
      <c r="E298" s="17">
        <v>9</v>
      </c>
      <c r="F298" s="17">
        <v>3</v>
      </c>
      <c r="G298" s="17">
        <v>3</v>
      </c>
      <c r="H298" s="17">
        <v>2</v>
      </c>
      <c r="I298" s="17">
        <v>6</v>
      </c>
      <c r="J298" s="17">
        <v>3</v>
      </c>
      <c r="K298" s="17">
        <v>7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6</v>
      </c>
      <c r="D299" s="17">
        <v>9</v>
      </c>
      <c r="E299" s="17">
        <v>0</v>
      </c>
      <c r="F299" s="17">
        <v>0</v>
      </c>
      <c r="G299" s="17">
        <v>3</v>
      </c>
      <c r="H299" s="17">
        <v>0</v>
      </c>
      <c r="I299" s="17">
        <v>2</v>
      </c>
      <c r="J299" s="17">
        <v>2</v>
      </c>
      <c r="K299" s="17">
        <v>0</v>
      </c>
      <c r="L299" s="17">
        <v>4</v>
      </c>
      <c r="M299" s="17">
        <v>4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2</v>
      </c>
      <c r="D301" s="17">
        <v>4</v>
      </c>
      <c r="E301" s="17">
        <v>14</v>
      </c>
      <c r="F301" s="17">
        <v>0</v>
      </c>
      <c r="G301" s="17">
        <v>3</v>
      </c>
      <c r="H301" s="17">
        <v>12</v>
      </c>
      <c r="I301" s="17">
        <v>2</v>
      </c>
      <c r="J301" s="17">
        <v>1</v>
      </c>
      <c r="K301" s="17">
        <v>2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1</v>
      </c>
      <c r="D303" s="17">
        <v>1</v>
      </c>
      <c r="E303" s="17">
        <v>0</v>
      </c>
      <c r="F303" s="17">
        <v>0</v>
      </c>
      <c r="G303" s="17">
        <v>0</v>
      </c>
      <c r="H303" s="17">
        <v>0</v>
      </c>
      <c r="I303" s="17">
        <v>1</v>
      </c>
      <c r="J303" s="17">
        <v>1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6</v>
      </c>
      <c r="D304" s="17">
        <v>3</v>
      </c>
      <c r="E304" s="17">
        <v>12</v>
      </c>
      <c r="F304" s="17">
        <v>2</v>
      </c>
      <c r="G304" s="17">
        <v>0</v>
      </c>
      <c r="H304" s="17">
        <v>2</v>
      </c>
      <c r="I304" s="17">
        <v>0</v>
      </c>
      <c r="J304" s="17">
        <v>0</v>
      </c>
      <c r="K304" s="17">
        <v>9</v>
      </c>
      <c r="L304" s="17">
        <v>4</v>
      </c>
      <c r="M304" s="17">
        <v>3</v>
      </c>
      <c r="N304" s="17">
        <v>1</v>
      </c>
    </row>
    <row r="305" spans="2:14" ht="20.100000000000001" customHeight="1" thickBot="1" x14ac:dyDescent="0.25">
      <c r="B305" s="4" t="s">
        <v>489</v>
      </c>
      <c r="C305" s="17">
        <v>5</v>
      </c>
      <c r="D305" s="17">
        <v>5</v>
      </c>
      <c r="E305" s="17">
        <v>0</v>
      </c>
      <c r="F305" s="17">
        <v>0</v>
      </c>
      <c r="G305" s="17">
        <v>0</v>
      </c>
      <c r="H305" s="17">
        <v>0</v>
      </c>
      <c r="I305" s="17">
        <v>1</v>
      </c>
      <c r="J305" s="17">
        <v>1</v>
      </c>
      <c r="K305" s="17">
        <v>0</v>
      </c>
      <c r="L305" s="17">
        <v>4</v>
      </c>
      <c r="M305" s="17">
        <v>4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2</v>
      </c>
      <c r="D306" s="17">
        <v>1</v>
      </c>
      <c r="E306" s="17">
        <v>2</v>
      </c>
      <c r="F306" s="17">
        <v>2</v>
      </c>
      <c r="G306" s="17">
        <v>1</v>
      </c>
      <c r="H306" s="17">
        <v>2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8</v>
      </c>
      <c r="D307" s="17">
        <v>7</v>
      </c>
      <c r="E307" s="17">
        <v>6</v>
      </c>
      <c r="F307" s="17">
        <v>0</v>
      </c>
      <c r="G307" s="17">
        <v>0</v>
      </c>
      <c r="H307" s="17">
        <v>0</v>
      </c>
      <c r="I307" s="17">
        <v>5</v>
      </c>
      <c r="J307" s="17">
        <v>5</v>
      </c>
      <c r="K307" s="17">
        <v>5</v>
      </c>
      <c r="L307" s="17">
        <v>3</v>
      </c>
      <c r="M307" s="17">
        <v>2</v>
      </c>
      <c r="N307" s="17">
        <v>1</v>
      </c>
    </row>
    <row r="308" spans="2:14" ht="20.100000000000001" customHeight="1" thickBot="1" x14ac:dyDescent="0.25">
      <c r="B308" s="4" t="s">
        <v>491</v>
      </c>
      <c r="C308" s="17">
        <v>7</v>
      </c>
      <c r="D308" s="17">
        <v>4</v>
      </c>
      <c r="E308" s="17">
        <v>6</v>
      </c>
      <c r="F308" s="17">
        <v>2</v>
      </c>
      <c r="G308" s="17">
        <v>2</v>
      </c>
      <c r="H308" s="17">
        <v>1</v>
      </c>
      <c r="I308" s="17">
        <v>5</v>
      </c>
      <c r="J308" s="17">
        <v>2</v>
      </c>
      <c r="K308" s="17">
        <v>5</v>
      </c>
      <c r="L308" s="17">
        <v>0</v>
      </c>
      <c r="M308" s="17">
        <v>0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41</v>
      </c>
      <c r="D309" s="17">
        <v>31</v>
      </c>
      <c r="E309" s="17">
        <v>79</v>
      </c>
      <c r="F309" s="17">
        <v>5</v>
      </c>
      <c r="G309" s="17">
        <v>3</v>
      </c>
      <c r="H309" s="17">
        <v>9</v>
      </c>
      <c r="I309" s="17">
        <v>36</v>
      </c>
      <c r="J309" s="17">
        <v>25</v>
      </c>
      <c r="K309" s="17">
        <v>70</v>
      </c>
      <c r="L309" s="17">
        <v>0</v>
      </c>
      <c r="M309" s="17">
        <v>3</v>
      </c>
      <c r="N309" s="17">
        <v>0</v>
      </c>
    </row>
    <row r="310" spans="2:14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5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5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3</v>
      </c>
      <c r="D313" s="17">
        <v>2</v>
      </c>
      <c r="E313" s="17">
        <v>2</v>
      </c>
      <c r="F313" s="17">
        <v>0</v>
      </c>
      <c r="G313" s="17">
        <v>0</v>
      </c>
      <c r="H313" s="17">
        <v>0</v>
      </c>
      <c r="I313" s="17">
        <v>1</v>
      </c>
      <c r="J313" s="17">
        <v>1</v>
      </c>
      <c r="K313" s="17">
        <v>1</v>
      </c>
      <c r="L313" s="17">
        <v>2</v>
      </c>
      <c r="M313" s="17">
        <v>1</v>
      </c>
      <c r="N313" s="17">
        <v>1</v>
      </c>
    </row>
    <row r="314" spans="2:14" ht="20.100000000000001" customHeight="1" thickBot="1" x14ac:dyDescent="0.25">
      <c r="B314" s="4" t="s">
        <v>497</v>
      </c>
      <c r="C314" s="17">
        <v>1</v>
      </c>
      <c r="D314" s="17">
        <v>1</v>
      </c>
      <c r="E314" s="17">
        <v>0</v>
      </c>
      <c r="F314" s="17">
        <v>0</v>
      </c>
      <c r="G314" s="17">
        <v>0</v>
      </c>
      <c r="H314" s="17">
        <v>0</v>
      </c>
      <c r="I314" s="17">
        <v>1</v>
      </c>
      <c r="J314" s="17">
        <v>1</v>
      </c>
      <c r="K314" s="17">
        <v>0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3</v>
      </c>
      <c r="D315" s="17">
        <v>0</v>
      </c>
      <c r="E315" s="17">
        <v>4</v>
      </c>
      <c r="F315" s="17">
        <v>2</v>
      </c>
      <c r="G315" s="17">
        <v>0</v>
      </c>
      <c r="H315" s="17">
        <v>2</v>
      </c>
      <c r="I315" s="17">
        <v>1</v>
      </c>
      <c r="J315" s="17">
        <v>0</v>
      </c>
      <c r="K315" s="17">
        <v>2</v>
      </c>
      <c r="L315" s="17">
        <v>0</v>
      </c>
      <c r="M315" s="17">
        <v>0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19</v>
      </c>
      <c r="D317" s="17">
        <v>16</v>
      </c>
      <c r="E317" s="17">
        <v>6</v>
      </c>
      <c r="F317" s="17">
        <v>5</v>
      </c>
      <c r="G317" s="17">
        <v>4</v>
      </c>
      <c r="H317" s="17">
        <v>1</v>
      </c>
      <c r="I317" s="17">
        <v>12</v>
      </c>
      <c r="J317" s="17">
        <v>10</v>
      </c>
      <c r="K317" s="17">
        <v>5</v>
      </c>
      <c r="L317" s="17">
        <v>2</v>
      </c>
      <c r="M317" s="17">
        <v>2</v>
      </c>
      <c r="N317" s="17">
        <v>0</v>
      </c>
    </row>
    <row r="318" spans="2:14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3</v>
      </c>
      <c r="D319" s="17">
        <v>3</v>
      </c>
      <c r="E319" s="17">
        <v>2</v>
      </c>
      <c r="F319" s="17">
        <v>1</v>
      </c>
      <c r="G319" s="17">
        <v>1</v>
      </c>
      <c r="H319" s="17">
        <v>1</v>
      </c>
      <c r="I319" s="17">
        <v>2</v>
      </c>
      <c r="J319" s="17">
        <v>2</v>
      </c>
      <c r="K319" s="17">
        <v>1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0</v>
      </c>
      <c r="E322" s="17">
        <v>1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1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2</v>
      </c>
      <c r="D326" s="17">
        <v>5</v>
      </c>
      <c r="E326" s="17">
        <v>4</v>
      </c>
      <c r="F326" s="17">
        <v>0</v>
      </c>
      <c r="G326" s="17">
        <v>0</v>
      </c>
      <c r="H326" s="17">
        <v>0</v>
      </c>
      <c r="I326" s="17">
        <v>2</v>
      </c>
      <c r="J326" s="17">
        <v>5</v>
      </c>
      <c r="K326" s="17">
        <v>4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1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1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1</v>
      </c>
      <c r="D332" s="17">
        <v>0</v>
      </c>
      <c r="E332" s="17">
        <v>1</v>
      </c>
      <c r="F332" s="17">
        <v>0</v>
      </c>
      <c r="G332" s="17">
        <v>0</v>
      </c>
      <c r="H332" s="17">
        <v>0</v>
      </c>
      <c r="I332" s="17">
        <v>1</v>
      </c>
      <c r="J332" s="17">
        <v>0</v>
      </c>
      <c r="K332" s="17">
        <v>1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1</v>
      </c>
      <c r="D334" s="17">
        <v>0</v>
      </c>
      <c r="E334" s="17">
        <v>1</v>
      </c>
      <c r="F334" s="17">
        <v>1</v>
      </c>
      <c r="G334" s="17">
        <v>0</v>
      </c>
      <c r="H334" s="17">
        <v>1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0</v>
      </c>
      <c r="D336" s="17">
        <v>1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1</v>
      </c>
      <c r="K336" s="17">
        <v>0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0</v>
      </c>
      <c r="D337" s="17">
        <v>3</v>
      </c>
      <c r="E337" s="17">
        <v>2</v>
      </c>
      <c r="F337" s="17">
        <v>0</v>
      </c>
      <c r="G337" s="17">
        <v>0</v>
      </c>
      <c r="H337" s="17">
        <v>0</v>
      </c>
      <c r="I337" s="17">
        <v>0</v>
      </c>
      <c r="J337" s="17">
        <v>3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0</v>
      </c>
      <c r="D339" s="17">
        <v>1</v>
      </c>
      <c r="E339" s="17">
        <v>2</v>
      </c>
      <c r="F339" s="17">
        <v>0</v>
      </c>
      <c r="G339" s="17">
        <v>0</v>
      </c>
      <c r="H339" s="17">
        <v>0</v>
      </c>
      <c r="I339" s="17">
        <v>0</v>
      </c>
      <c r="J339" s="17">
        <v>1</v>
      </c>
      <c r="K339" s="17">
        <v>2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1</v>
      </c>
      <c r="D340" s="17">
        <v>1</v>
      </c>
      <c r="E340" s="17">
        <v>0</v>
      </c>
      <c r="F340" s="17">
        <v>1</v>
      </c>
      <c r="G340" s="17">
        <v>1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1</v>
      </c>
      <c r="D341" s="17">
        <v>0</v>
      </c>
      <c r="E341" s="17">
        <v>1</v>
      </c>
      <c r="F341" s="17">
        <v>1</v>
      </c>
      <c r="G341" s="17">
        <v>0</v>
      </c>
      <c r="H341" s="17">
        <v>1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2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2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3</v>
      </c>
      <c r="D344" s="17">
        <v>3</v>
      </c>
      <c r="E344" s="17">
        <v>18</v>
      </c>
      <c r="F344" s="17">
        <v>0</v>
      </c>
      <c r="G344" s="17">
        <v>0</v>
      </c>
      <c r="H344" s="17">
        <v>0</v>
      </c>
      <c r="I344" s="17">
        <v>3</v>
      </c>
      <c r="J344" s="17">
        <v>2</v>
      </c>
      <c r="K344" s="17">
        <v>18</v>
      </c>
      <c r="L344" s="17">
        <v>0</v>
      </c>
      <c r="M344" s="17">
        <v>1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4</v>
      </c>
      <c r="D345" s="17">
        <v>1</v>
      </c>
      <c r="E345" s="17">
        <v>8</v>
      </c>
      <c r="F345" s="17">
        <v>1</v>
      </c>
      <c r="G345" s="17">
        <v>0</v>
      </c>
      <c r="H345" s="17">
        <v>2</v>
      </c>
      <c r="I345" s="17">
        <v>1</v>
      </c>
      <c r="J345" s="17">
        <v>0</v>
      </c>
      <c r="K345" s="17">
        <v>3</v>
      </c>
      <c r="L345" s="17">
        <v>2</v>
      </c>
      <c r="M345" s="17">
        <v>1</v>
      </c>
      <c r="N345" s="17">
        <v>3</v>
      </c>
    </row>
    <row r="346" spans="2:14" ht="20.100000000000001" customHeight="1" thickBot="1" x14ac:dyDescent="0.25">
      <c r="B346" s="4" t="s">
        <v>201</v>
      </c>
      <c r="C346" s="17">
        <v>7</v>
      </c>
      <c r="D346" s="17">
        <v>11</v>
      </c>
      <c r="E346" s="17">
        <v>19</v>
      </c>
      <c r="F346" s="17">
        <v>3</v>
      </c>
      <c r="G346" s="17">
        <v>3</v>
      </c>
      <c r="H346" s="17">
        <v>0</v>
      </c>
      <c r="I346" s="17">
        <v>4</v>
      </c>
      <c r="J346" s="17">
        <v>8</v>
      </c>
      <c r="K346" s="17">
        <v>17</v>
      </c>
      <c r="L346" s="17">
        <v>0</v>
      </c>
      <c r="M346" s="17">
        <v>0</v>
      </c>
      <c r="N346" s="17">
        <v>2</v>
      </c>
    </row>
    <row r="347" spans="2:14" ht="20.100000000000001" customHeight="1" thickBot="1" x14ac:dyDescent="0.25">
      <c r="B347" s="4" t="s">
        <v>527</v>
      </c>
      <c r="C347" s="17">
        <v>1</v>
      </c>
      <c r="D347" s="17">
        <v>0</v>
      </c>
      <c r="E347" s="17">
        <v>2</v>
      </c>
      <c r="F347" s="17">
        <v>0</v>
      </c>
      <c r="G347" s="17">
        <v>0</v>
      </c>
      <c r="H347" s="17">
        <v>0</v>
      </c>
      <c r="I347" s="17">
        <v>1</v>
      </c>
      <c r="J347" s="17">
        <v>0</v>
      </c>
      <c r="K347" s="17">
        <v>2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1</v>
      </c>
      <c r="D348" s="17">
        <v>0</v>
      </c>
      <c r="E348" s="17">
        <v>1</v>
      </c>
      <c r="F348" s="17">
        <v>0</v>
      </c>
      <c r="G348" s="17">
        <v>0</v>
      </c>
      <c r="H348" s="17">
        <v>0</v>
      </c>
      <c r="I348" s="17">
        <v>1</v>
      </c>
      <c r="J348" s="17">
        <v>0</v>
      </c>
      <c r="K348" s="17">
        <v>1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2</v>
      </c>
      <c r="D357" s="17">
        <v>1</v>
      </c>
      <c r="E357" s="17">
        <v>2</v>
      </c>
      <c r="F357" s="17">
        <v>0</v>
      </c>
      <c r="G357" s="17">
        <v>0</v>
      </c>
      <c r="H357" s="17">
        <v>0</v>
      </c>
      <c r="I357" s="17">
        <v>2</v>
      </c>
      <c r="J357" s="17">
        <v>1</v>
      </c>
      <c r="K357" s="17">
        <v>2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3</v>
      </c>
      <c r="D359" s="17">
        <v>2</v>
      </c>
      <c r="E359" s="17">
        <v>3</v>
      </c>
      <c r="F359" s="17">
        <v>0</v>
      </c>
      <c r="G359" s="17">
        <v>0</v>
      </c>
      <c r="H359" s="17">
        <v>0</v>
      </c>
      <c r="I359" s="17">
        <v>3</v>
      </c>
      <c r="J359" s="17">
        <v>2</v>
      </c>
      <c r="K359" s="17">
        <v>3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1</v>
      </c>
      <c r="D360" s="17">
        <v>1</v>
      </c>
      <c r="E360" s="17">
        <v>0</v>
      </c>
      <c r="F360" s="17">
        <v>1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1</v>
      </c>
      <c r="D363" s="17">
        <v>0</v>
      </c>
      <c r="E363" s="17">
        <v>1</v>
      </c>
      <c r="F363" s="17">
        <v>1</v>
      </c>
      <c r="G363" s="17">
        <v>0</v>
      </c>
      <c r="H363" s="17">
        <v>1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8</v>
      </c>
      <c r="D366" s="17">
        <v>7</v>
      </c>
      <c r="E366" s="17">
        <v>16</v>
      </c>
      <c r="F366" s="17">
        <v>1</v>
      </c>
      <c r="G366" s="17">
        <v>2</v>
      </c>
      <c r="H366" s="17">
        <v>1</v>
      </c>
      <c r="I366" s="17">
        <v>7</v>
      </c>
      <c r="J366" s="17">
        <v>5</v>
      </c>
      <c r="K366" s="17">
        <v>13</v>
      </c>
      <c r="L366" s="17">
        <v>0</v>
      </c>
      <c r="M366" s="17">
        <v>0</v>
      </c>
      <c r="N366" s="17">
        <v>2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1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1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4</v>
      </c>
      <c r="D375" s="17">
        <v>4</v>
      </c>
      <c r="E375" s="17">
        <v>0</v>
      </c>
      <c r="F375" s="17">
        <v>4</v>
      </c>
      <c r="G375" s="17">
        <v>4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2</v>
      </c>
      <c r="D376" s="17">
        <v>2</v>
      </c>
      <c r="E376" s="17">
        <v>3</v>
      </c>
      <c r="F376" s="17">
        <v>2</v>
      </c>
      <c r="G376" s="17">
        <v>0</v>
      </c>
      <c r="H376" s="17">
        <v>2</v>
      </c>
      <c r="I376" s="17">
        <v>0</v>
      </c>
      <c r="J376" s="17">
        <v>2</v>
      </c>
      <c r="K376" s="17">
        <v>1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3</v>
      </c>
      <c r="D377" s="17">
        <v>6</v>
      </c>
      <c r="E377" s="17">
        <v>15</v>
      </c>
      <c r="F377" s="17">
        <v>0</v>
      </c>
      <c r="G377" s="17">
        <v>1</v>
      </c>
      <c r="H377" s="17">
        <v>0</v>
      </c>
      <c r="I377" s="17">
        <v>3</v>
      </c>
      <c r="J377" s="17">
        <v>4</v>
      </c>
      <c r="K377" s="17">
        <v>15</v>
      </c>
      <c r="L377" s="17">
        <v>0</v>
      </c>
      <c r="M377" s="17">
        <v>1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4</v>
      </c>
      <c r="D378" s="17">
        <v>3</v>
      </c>
      <c r="E378" s="17">
        <v>3</v>
      </c>
      <c r="F378" s="17">
        <v>0</v>
      </c>
      <c r="G378" s="17">
        <v>1</v>
      </c>
      <c r="H378" s="17">
        <v>1</v>
      </c>
      <c r="I378" s="17">
        <v>3</v>
      </c>
      <c r="J378" s="17">
        <v>2</v>
      </c>
      <c r="K378" s="17">
        <v>1</v>
      </c>
      <c r="L378" s="17">
        <v>1</v>
      </c>
      <c r="M378" s="17">
        <v>0</v>
      </c>
      <c r="N378" s="17">
        <v>1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1</v>
      </c>
      <c r="F381" s="17">
        <v>0</v>
      </c>
      <c r="G381" s="17">
        <v>0</v>
      </c>
      <c r="H381" s="17">
        <v>1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1</v>
      </c>
      <c r="D385" s="17">
        <v>2</v>
      </c>
      <c r="E385" s="17">
        <v>7</v>
      </c>
      <c r="F385" s="17">
        <v>0</v>
      </c>
      <c r="G385" s="17">
        <v>1</v>
      </c>
      <c r="H385" s="17">
        <v>0</v>
      </c>
      <c r="I385" s="17">
        <v>1</v>
      </c>
      <c r="J385" s="17">
        <v>1</v>
      </c>
      <c r="K385" s="17">
        <v>7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9</v>
      </c>
      <c r="D389" s="17">
        <v>3</v>
      </c>
      <c r="E389" s="17">
        <v>13</v>
      </c>
      <c r="F389" s="17">
        <v>1</v>
      </c>
      <c r="G389" s="17">
        <v>2</v>
      </c>
      <c r="H389" s="17">
        <v>1</v>
      </c>
      <c r="I389" s="17">
        <v>8</v>
      </c>
      <c r="J389" s="17">
        <v>1</v>
      </c>
      <c r="K389" s="17">
        <v>12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0</v>
      </c>
      <c r="D390" s="17">
        <v>3</v>
      </c>
      <c r="E390" s="17">
        <v>3</v>
      </c>
      <c r="F390" s="17">
        <v>0</v>
      </c>
      <c r="G390" s="17">
        <v>1</v>
      </c>
      <c r="H390" s="17">
        <v>0</v>
      </c>
      <c r="I390" s="17">
        <v>0</v>
      </c>
      <c r="J390" s="17">
        <v>2</v>
      </c>
      <c r="K390" s="17">
        <v>3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5</v>
      </c>
      <c r="D391" s="17">
        <v>5</v>
      </c>
      <c r="E391" s="17">
        <v>5</v>
      </c>
      <c r="F391" s="17">
        <v>0</v>
      </c>
      <c r="G391" s="17">
        <v>0</v>
      </c>
      <c r="H391" s="17">
        <v>0</v>
      </c>
      <c r="I391" s="17">
        <v>5</v>
      </c>
      <c r="J391" s="17">
        <v>5</v>
      </c>
      <c r="K391" s="17">
        <v>5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3</v>
      </c>
      <c r="D392" s="17">
        <v>1</v>
      </c>
      <c r="E392" s="17">
        <v>4</v>
      </c>
      <c r="F392" s="17">
        <v>0</v>
      </c>
      <c r="G392" s="17">
        <v>0</v>
      </c>
      <c r="H392" s="17">
        <v>1</v>
      </c>
      <c r="I392" s="17">
        <v>1</v>
      </c>
      <c r="J392" s="17">
        <v>0</v>
      </c>
      <c r="K392" s="17">
        <v>1</v>
      </c>
      <c r="L392" s="17">
        <v>2</v>
      </c>
      <c r="M392" s="17">
        <v>1</v>
      </c>
      <c r="N392" s="17">
        <v>2</v>
      </c>
    </row>
    <row r="393" spans="2:14" ht="20.100000000000001" customHeight="1" thickBot="1" x14ac:dyDescent="0.25">
      <c r="B393" s="4" t="s">
        <v>567</v>
      </c>
      <c r="C393" s="17">
        <v>5</v>
      </c>
      <c r="D393" s="17">
        <v>8</v>
      </c>
      <c r="E393" s="17">
        <v>30</v>
      </c>
      <c r="F393" s="17">
        <v>1</v>
      </c>
      <c r="G393" s="17">
        <v>2</v>
      </c>
      <c r="H393" s="17">
        <v>2</v>
      </c>
      <c r="I393" s="17">
        <v>4</v>
      </c>
      <c r="J393" s="17">
        <v>6</v>
      </c>
      <c r="K393" s="17">
        <v>23</v>
      </c>
      <c r="L393" s="17">
        <v>0</v>
      </c>
      <c r="M393" s="17">
        <v>0</v>
      </c>
      <c r="N393" s="17">
        <v>5</v>
      </c>
    </row>
    <row r="394" spans="2:14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2</v>
      </c>
      <c r="D396" s="17">
        <v>3</v>
      </c>
      <c r="E396" s="17">
        <v>0</v>
      </c>
      <c r="F396" s="17">
        <v>0</v>
      </c>
      <c r="G396" s="17">
        <v>0</v>
      </c>
      <c r="H396" s="17">
        <v>0</v>
      </c>
      <c r="I396" s="17">
        <v>2</v>
      </c>
      <c r="J396" s="17">
        <v>3</v>
      </c>
      <c r="K396" s="17">
        <v>0</v>
      </c>
      <c r="L396" s="17">
        <v>0</v>
      </c>
      <c r="M396" s="17">
        <v>0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5</v>
      </c>
      <c r="D397" s="17">
        <v>6</v>
      </c>
      <c r="E397" s="17">
        <v>0</v>
      </c>
      <c r="F397" s="17">
        <v>0</v>
      </c>
      <c r="G397" s="17">
        <v>1</v>
      </c>
      <c r="H397" s="17">
        <v>0</v>
      </c>
      <c r="I397" s="17">
        <v>5</v>
      </c>
      <c r="J397" s="17">
        <v>5</v>
      </c>
      <c r="K397" s="17">
        <v>0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96</v>
      </c>
      <c r="D398" s="17">
        <v>91</v>
      </c>
      <c r="E398" s="17">
        <v>97</v>
      </c>
      <c r="F398" s="17">
        <v>23</v>
      </c>
      <c r="G398" s="17">
        <v>21</v>
      </c>
      <c r="H398" s="17">
        <v>20</v>
      </c>
      <c r="I398" s="17">
        <v>65</v>
      </c>
      <c r="J398" s="17">
        <v>60</v>
      </c>
      <c r="K398" s="17">
        <v>64</v>
      </c>
      <c r="L398" s="17">
        <v>8</v>
      </c>
      <c r="M398" s="17">
        <v>10</v>
      </c>
      <c r="N398" s="17">
        <v>13</v>
      </c>
    </row>
    <row r="399" spans="2:14" ht="20.100000000000001" customHeight="1" thickBot="1" x14ac:dyDescent="0.25">
      <c r="B399" s="4" t="s">
        <v>572</v>
      </c>
      <c r="C399" s="17">
        <v>1</v>
      </c>
      <c r="D399" s="17">
        <v>0</v>
      </c>
      <c r="E399" s="17">
        <v>1</v>
      </c>
      <c r="F399" s="17">
        <v>1</v>
      </c>
      <c r="G399" s="17">
        <v>0</v>
      </c>
      <c r="H399" s="17">
        <v>1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13</v>
      </c>
      <c r="D400" s="17">
        <v>8</v>
      </c>
      <c r="E400" s="17">
        <v>26</v>
      </c>
      <c r="F400" s="17">
        <v>2</v>
      </c>
      <c r="G400" s="17">
        <v>1</v>
      </c>
      <c r="H400" s="17">
        <v>4</v>
      </c>
      <c r="I400" s="17">
        <v>8</v>
      </c>
      <c r="J400" s="17">
        <v>4</v>
      </c>
      <c r="K400" s="17">
        <v>18</v>
      </c>
      <c r="L400" s="17">
        <v>3</v>
      </c>
      <c r="M400" s="17">
        <v>3</v>
      </c>
      <c r="N400" s="17">
        <v>4</v>
      </c>
    </row>
    <row r="401" spans="2:14" ht="20.100000000000001" customHeight="1" thickBot="1" x14ac:dyDescent="0.25">
      <c r="B401" s="4" t="s">
        <v>574</v>
      </c>
      <c r="C401" s="17">
        <v>0</v>
      </c>
      <c r="D401" s="17">
        <v>0</v>
      </c>
      <c r="E401" s="17">
        <v>6</v>
      </c>
      <c r="F401" s="17">
        <v>0</v>
      </c>
      <c r="G401" s="17">
        <v>0</v>
      </c>
      <c r="H401" s="17">
        <v>3</v>
      </c>
      <c r="I401" s="17">
        <v>0</v>
      </c>
      <c r="J401" s="17">
        <v>0</v>
      </c>
      <c r="K401" s="17">
        <v>2</v>
      </c>
      <c r="L401" s="17">
        <v>0</v>
      </c>
      <c r="M401" s="17">
        <v>0</v>
      </c>
      <c r="N401" s="17">
        <v>1</v>
      </c>
    </row>
    <row r="402" spans="2:14" ht="20.100000000000001" customHeight="1" thickBot="1" x14ac:dyDescent="0.25">
      <c r="B402" s="4" t="s">
        <v>575</v>
      </c>
      <c r="C402" s="17">
        <v>7</v>
      </c>
      <c r="D402" s="17">
        <v>4</v>
      </c>
      <c r="E402" s="17">
        <v>7</v>
      </c>
      <c r="F402" s="17">
        <v>0</v>
      </c>
      <c r="G402" s="17">
        <v>0</v>
      </c>
      <c r="H402" s="17">
        <v>1</v>
      </c>
      <c r="I402" s="17">
        <v>3</v>
      </c>
      <c r="J402" s="17">
        <v>1</v>
      </c>
      <c r="K402" s="17">
        <v>4</v>
      </c>
      <c r="L402" s="17">
        <v>4</v>
      </c>
      <c r="M402" s="17">
        <v>3</v>
      </c>
      <c r="N402" s="17">
        <v>2</v>
      </c>
    </row>
    <row r="403" spans="2:14" ht="20.100000000000001" customHeight="1" thickBot="1" x14ac:dyDescent="0.25">
      <c r="B403" s="4" t="s">
        <v>576</v>
      </c>
      <c r="C403" s="17">
        <v>4</v>
      </c>
      <c r="D403" s="17">
        <v>4</v>
      </c>
      <c r="E403" s="17">
        <v>3</v>
      </c>
      <c r="F403" s="17">
        <v>1</v>
      </c>
      <c r="G403" s="17">
        <v>2</v>
      </c>
      <c r="H403" s="17">
        <v>0</v>
      </c>
      <c r="I403" s="17">
        <v>3</v>
      </c>
      <c r="J403" s="17">
        <v>2</v>
      </c>
      <c r="K403" s="17">
        <v>3</v>
      </c>
      <c r="L403" s="17">
        <v>0</v>
      </c>
      <c r="M403" s="17">
        <v>0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3</v>
      </c>
      <c r="D404" s="17">
        <v>6</v>
      </c>
      <c r="E404" s="17">
        <v>2</v>
      </c>
      <c r="F404" s="17">
        <v>1</v>
      </c>
      <c r="G404" s="17">
        <v>4</v>
      </c>
      <c r="H404" s="17">
        <v>0</v>
      </c>
      <c r="I404" s="17">
        <v>2</v>
      </c>
      <c r="J404" s="17">
        <v>2</v>
      </c>
      <c r="K404" s="17">
        <v>2</v>
      </c>
      <c r="L404" s="17">
        <v>0</v>
      </c>
      <c r="M404" s="17">
        <v>0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6</v>
      </c>
      <c r="D405" s="17">
        <v>4</v>
      </c>
      <c r="E405" s="17">
        <v>18</v>
      </c>
      <c r="F405" s="17">
        <v>0</v>
      </c>
      <c r="G405" s="17">
        <v>1</v>
      </c>
      <c r="H405" s="17">
        <v>0</v>
      </c>
      <c r="I405" s="17">
        <v>6</v>
      </c>
      <c r="J405" s="17">
        <v>3</v>
      </c>
      <c r="K405" s="17">
        <v>18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5</v>
      </c>
      <c r="D407" s="17">
        <v>1</v>
      </c>
      <c r="E407" s="17">
        <v>6</v>
      </c>
      <c r="F407" s="17">
        <v>0</v>
      </c>
      <c r="G407" s="17">
        <v>0</v>
      </c>
      <c r="H407" s="17">
        <v>0</v>
      </c>
      <c r="I407" s="17">
        <v>5</v>
      </c>
      <c r="J407" s="17">
        <v>1</v>
      </c>
      <c r="K407" s="17">
        <v>6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2</v>
      </c>
      <c r="D408" s="17">
        <v>3</v>
      </c>
      <c r="E408" s="17">
        <v>1</v>
      </c>
      <c r="F408" s="17">
        <v>1</v>
      </c>
      <c r="G408" s="17">
        <v>2</v>
      </c>
      <c r="H408" s="17">
        <v>1</v>
      </c>
      <c r="I408" s="17">
        <v>1</v>
      </c>
      <c r="J408" s="17">
        <v>1</v>
      </c>
      <c r="K408" s="17">
        <v>0</v>
      </c>
      <c r="L408" s="17">
        <v>0</v>
      </c>
      <c r="M408" s="17">
        <v>0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0</v>
      </c>
      <c r="D409" s="17">
        <v>3</v>
      </c>
      <c r="E409" s="17">
        <v>0</v>
      </c>
      <c r="F409" s="17">
        <v>0</v>
      </c>
      <c r="G409" s="17">
        <v>2</v>
      </c>
      <c r="H409" s="17">
        <v>0</v>
      </c>
      <c r="I409" s="17">
        <v>0</v>
      </c>
      <c r="J409" s="17">
        <v>1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17</v>
      </c>
      <c r="D410" s="17">
        <v>16</v>
      </c>
      <c r="E410" s="17">
        <v>10</v>
      </c>
      <c r="F410" s="17">
        <v>5</v>
      </c>
      <c r="G410" s="17">
        <v>1</v>
      </c>
      <c r="H410" s="17">
        <v>4</v>
      </c>
      <c r="I410" s="17">
        <v>12</v>
      </c>
      <c r="J410" s="17">
        <v>15</v>
      </c>
      <c r="K410" s="17">
        <v>6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2</v>
      </c>
      <c r="D411" s="17">
        <v>3</v>
      </c>
      <c r="E411" s="17">
        <v>0</v>
      </c>
      <c r="F411" s="17">
        <v>0</v>
      </c>
      <c r="G411" s="17">
        <v>0</v>
      </c>
      <c r="H411" s="17">
        <v>0</v>
      </c>
      <c r="I411" s="17">
        <v>2</v>
      </c>
      <c r="J411" s="17">
        <v>3</v>
      </c>
      <c r="K411" s="17">
        <v>0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7</v>
      </c>
      <c r="D412" s="17">
        <v>2</v>
      </c>
      <c r="E412" s="17">
        <v>7</v>
      </c>
      <c r="F412" s="17">
        <v>0</v>
      </c>
      <c r="G412" s="17">
        <v>0</v>
      </c>
      <c r="H412" s="17">
        <v>0</v>
      </c>
      <c r="I412" s="17">
        <v>6</v>
      </c>
      <c r="J412" s="17">
        <v>2</v>
      </c>
      <c r="K412" s="17">
        <v>6</v>
      </c>
      <c r="L412" s="17">
        <v>1</v>
      </c>
      <c r="M412" s="17">
        <v>0</v>
      </c>
      <c r="N412" s="17">
        <v>1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34</v>
      </c>
      <c r="D414" s="17">
        <v>44</v>
      </c>
      <c r="E414" s="17">
        <v>28</v>
      </c>
      <c r="F414" s="17">
        <v>2</v>
      </c>
      <c r="G414" s="17">
        <v>3</v>
      </c>
      <c r="H414" s="17">
        <v>0</v>
      </c>
      <c r="I414" s="17">
        <v>12</v>
      </c>
      <c r="J414" s="17">
        <v>7</v>
      </c>
      <c r="K414" s="17">
        <v>21</v>
      </c>
      <c r="L414" s="17">
        <v>20</v>
      </c>
      <c r="M414" s="17">
        <v>34</v>
      </c>
      <c r="N414" s="17">
        <v>7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6</v>
      </c>
      <c r="D416" s="17">
        <v>3</v>
      </c>
      <c r="E416" s="17">
        <v>11</v>
      </c>
      <c r="F416" s="17">
        <v>0</v>
      </c>
      <c r="G416" s="17">
        <v>0</v>
      </c>
      <c r="H416" s="17">
        <v>0</v>
      </c>
      <c r="I416" s="17">
        <v>6</v>
      </c>
      <c r="J416" s="17">
        <v>3</v>
      </c>
      <c r="K416" s="17">
        <v>11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9</v>
      </c>
      <c r="D418" s="17">
        <v>9</v>
      </c>
      <c r="E418" s="17">
        <v>0</v>
      </c>
      <c r="F418" s="17">
        <v>9</v>
      </c>
      <c r="G418" s="17">
        <v>9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2</v>
      </c>
      <c r="D419" s="17">
        <v>0</v>
      </c>
      <c r="E419" s="17">
        <v>7</v>
      </c>
      <c r="F419" s="17">
        <v>0</v>
      </c>
      <c r="G419" s="17">
        <v>0</v>
      </c>
      <c r="H419" s="17">
        <v>0</v>
      </c>
      <c r="I419" s="17">
        <v>2</v>
      </c>
      <c r="J419" s="17">
        <v>0</v>
      </c>
      <c r="K419" s="17">
        <v>7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</v>
      </c>
      <c r="D420" s="17">
        <v>1</v>
      </c>
      <c r="E420" s="17">
        <v>2</v>
      </c>
      <c r="F420" s="17">
        <v>0</v>
      </c>
      <c r="G420" s="17">
        <v>0</v>
      </c>
      <c r="H420" s="17">
        <v>0</v>
      </c>
      <c r="I420" s="17">
        <v>1</v>
      </c>
      <c r="J420" s="17">
        <v>1</v>
      </c>
      <c r="K420" s="17">
        <v>2</v>
      </c>
      <c r="L420" s="17">
        <v>0</v>
      </c>
      <c r="M420" s="17">
        <v>0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3</v>
      </c>
      <c r="D421" s="17">
        <v>3</v>
      </c>
      <c r="E421" s="17">
        <v>0</v>
      </c>
      <c r="F421" s="17">
        <v>0</v>
      </c>
      <c r="G421" s="17">
        <v>0</v>
      </c>
      <c r="H421" s="17">
        <v>0</v>
      </c>
      <c r="I421" s="17">
        <v>3</v>
      </c>
      <c r="J421" s="17">
        <v>3</v>
      </c>
      <c r="K421" s="17">
        <v>0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7</v>
      </c>
      <c r="D422" s="17">
        <v>9</v>
      </c>
      <c r="E422" s="17">
        <v>3</v>
      </c>
      <c r="F422" s="17">
        <v>2</v>
      </c>
      <c r="G422" s="17">
        <v>2</v>
      </c>
      <c r="H422" s="17">
        <v>0</v>
      </c>
      <c r="I422" s="17">
        <v>5</v>
      </c>
      <c r="J422" s="17">
        <v>7</v>
      </c>
      <c r="K422" s="17">
        <v>3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22</v>
      </c>
      <c r="D423" s="17">
        <v>12</v>
      </c>
      <c r="E423" s="17">
        <v>25</v>
      </c>
      <c r="F423" s="17">
        <v>4</v>
      </c>
      <c r="G423" s="17">
        <v>2</v>
      </c>
      <c r="H423" s="17">
        <v>6</v>
      </c>
      <c r="I423" s="17">
        <v>18</v>
      </c>
      <c r="J423" s="17">
        <v>10</v>
      </c>
      <c r="K423" s="17">
        <v>19</v>
      </c>
      <c r="L423" s="17">
        <v>0</v>
      </c>
      <c r="M423" s="17">
        <v>0</v>
      </c>
      <c r="N423" s="17">
        <v>0</v>
      </c>
    </row>
    <row r="424" spans="2:14" ht="20.100000000000001" customHeight="1" thickBot="1" x14ac:dyDescent="0.25">
      <c r="B424" s="4" t="s">
        <v>596</v>
      </c>
      <c r="C424" s="17">
        <v>1</v>
      </c>
      <c r="D424" s="17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1</v>
      </c>
      <c r="J424" s="17">
        <v>1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6</v>
      </c>
      <c r="D426" s="17">
        <v>11</v>
      </c>
      <c r="E426" s="17">
        <v>21</v>
      </c>
      <c r="F426" s="17">
        <v>3</v>
      </c>
      <c r="G426" s="17">
        <v>6</v>
      </c>
      <c r="H426" s="17">
        <v>5</v>
      </c>
      <c r="I426" s="17">
        <v>3</v>
      </c>
      <c r="J426" s="17">
        <v>5</v>
      </c>
      <c r="K426" s="17">
        <v>16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2</v>
      </c>
      <c r="D427" s="17">
        <v>2</v>
      </c>
      <c r="E427" s="17">
        <v>2</v>
      </c>
      <c r="F427" s="17">
        <v>0</v>
      </c>
      <c r="G427" s="17">
        <v>0</v>
      </c>
      <c r="H427" s="17">
        <v>0</v>
      </c>
      <c r="I427" s="17">
        <v>2</v>
      </c>
      <c r="J427" s="17">
        <v>2</v>
      </c>
      <c r="K427" s="17">
        <v>2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1</v>
      </c>
      <c r="D429" s="17">
        <v>0</v>
      </c>
      <c r="E429" s="17">
        <v>1</v>
      </c>
      <c r="F429" s="17">
        <v>0</v>
      </c>
      <c r="G429" s="17">
        <v>0</v>
      </c>
      <c r="H429" s="17">
        <v>0</v>
      </c>
      <c r="I429" s="17">
        <v>1</v>
      </c>
      <c r="J429" s="17">
        <v>0</v>
      </c>
      <c r="K429" s="17">
        <v>1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5</v>
      </c>
      <c r="D431" s="17">
        <v>5</v>
      </c>
      <c r="E431" s="17">
        <v>14</v>
      </c>
      <c r="F431" s="17">
        <v>0</v>
      </c>
      <c r="G431" s="17">
        <v>0</v>
      </c>
      <c r="H431" s="17">
        <v>0</v>
      </c>
      <c r="I431" s="17">
        <v>5</v>
      </c>
      <c r="J431" s="17">
        <v>5</v>
      </c>
      <c r="K431" s="17">
        <v>14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1</v>
      </c>
      <c r="D433" s="17">
        <v>1</v>
      </c>
      <c r="E433" s="17">
        <v>2</v>
      </c>
      <c r="F433" s="17">
        <v>0</v>
      </c>
      <c r="G433" s="17">
        <v>0</v>
      </c>
      <c r="H433" s="17">
        <v>0</v>
      </c>
      <c r="I433" s="17">
        <v>1</v>
      </c>
      <c r="J433" s="17">
        <v>1</v>
      </c>
      <c r="K433" s="17">
        <v>2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8</v>
      </c>
      <c r="D434" s="17">
        <v>16</v>
      </c>
      <c r="E434" s="17">
        <v>9</v>
      </c>
      <c r="F434" s="17">
        <v>1</v>
      </c>
      <c r="G434" s="17">
        <v>1</v>
      </c>
      <c r="H434" s="17">
        <v>1</v>
      </c>
      <c r="I434" s="17">
        <v>6</v>
      </c>
      <c r="J434" s="17">
        <v>14</v>
      </c>
      <c r="K434" s="17">
        <v>8</v>
      </c>
      <c r="L434" s="17">
        <v>1</v>
      </c>
      <c r="M434" s="17">
        <v>1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3</v>
      </c>
      <c r="D435" s="17">
        <v>1</v>
      </c>
      <c r="E435" s="17">
        <v>5</v>
      </c>
      <c r="F435" s="17">
        <v>2</v>
      </c>
      <c r="G435" s="17">
        <v>0</v>
      </c>
      <c r="H435" s="17">
        <v>2</v>
      </c>
      <c r="I435" s="17">
        <v>1</v>
      </c>
      <c r="J435" s="17">
        <v>1</v>
      </c>
      <c r="K435" s="17">
        <v>3</v>
      </c>
      <c r="L435" s="17">
        <v>0</v>
      </c>
      <c r="M435" s="17">
        <v>0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16</v>
      </c>
      <c r="D436" s="17">
        <v>10</v>
      </c>
      <c r="E436" s="17">
        <v>39</v>
      </c>
      <c r="F436" s="17">
        <v>2</v>
      </c>
      <c r="G436" s="17">
        <v>1</v>
      </c>
      <c r="H436" s="17">
        <v>1</v>
      </c>
      <c r="I436" s="17">
        <v>14</v>
      </c>
      <c r="J436" s="17">
        <v>9</v>
      </c>
      <c r="K436" s="17">
        <v>33</v>
      </c>
      <c r="L436" s="17">
        <v>0</v>
      </c>
      <c r="M436" s="17">
        <v>0</v>
      </c>
      <c r="N436" s="17">
        <v>5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2</v>
      </c>
      <c r="D438" s="17">
        <v>3</v>
      </c>
      <c r="E438" s="17">
        <v>3</v>
      </c>
      <c r="F438" s="17">
        <v>0</v>
      </c>
      <c r="G438" s="17">
        <v>0</v>
      </c>
      <c r="H438" s="17">
        <v>0</v>
      </c>
      <c r="I438" s="17">
        <v>2</v>
      </c>
      <c r="J438" s="17">
        <v>3</v>
      </c>
      <c r="K438" s="17">
        <v>3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6</v>
      </c>
      <c r="D441" s="17">
        <v>5</v>
      </c>
      <c r="E441" s="17">
        <v>13</v>
      </c>
      <c r="F441" s="17">
        <v>6</v>
      </c>
      <c r="G441" s="17">
        <v>1</v>
      </c>
      <c r="H441" s="17">
        <v>5</v>
      </c>
      <c r="I441" s="17">
        <v>0</v>
      </c>
      <c r="J441" s="17">
        <v>4</v>
      </c>
      <c r="K441" s="17">
        <v>7</v>
      </c>
      <c r="L441" s="17">
        <v>0</v>
      </c>
      <c r="M441" s="17">
        <v>0</v>
      </c>
      <c r="N441" s="17">
        <v>1</v>
      </c>
    </row>
    <row r="442" spans="2:14" ht="20.100000000000001" customHeight="1" thickBot="1" x14ac:dyDescent="0.25">
      <c r="B442" s="7" t="s">
        <v>207</v>
      </c>
      <c r="C442" s="46">
        <f>SUM(C11:C441)</f>
        <v>1245</v>
      </c>
      <c r="D442" s="46">
        <f t="shared" ref="D442:N442" si="0">SUM(D11:D441)</f>
        <v>1178</v>
      </c>
      <c r="E442" s="46">
        <f t="shared" si="0"/>
        <v>1968</v>
      </c>
      <c r="F442" s="46">
        <f t="shared" si="0"/>
        <v>261</v>
      </c>
      <c r="G442" s="46">
        <f t="shared" si="0"/>
        <v>262</v>
      </c>
      <c r="H442" s="46">
        <f t="shared" si="0"/>
        <v>334</v>
      </c>
      <c r="I442" s="46">
        <f t="shared" si="0"/>
        <v>837</v>
      </c>
      <c r="J442" s="46">
        <f t="shared" si="0"/>
        <v>750</v>
      </c>
      <c r="K442" s="46">
        <f t="shared" si="0"/>
        <v>1493</v>
      </c>
      <c r="L442" s="46">
        <f t="shared" si="0"/>
        <v>147</v>
      </c>
      <c r="M442" s="46">
        <f t="shared" si="0"/>
        <v>166</v>
      </c>
      <c r="N442" s="46">
        <f t="shared" si="0"/>
        <v>141</v>
      </c>
    </row>
    <row r="444" spans="2:14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4" t="s">
        <v>86</v>
      </c>
      <c r="D9" s="72"/>
      <c r="E9" s="75"/>
      <c r="F9" s="74" t="s">
        <v>87</v>
      </c>
      <c r="G9" s="72"/>
      <c r="H9" s="72"/>
      <c r="I9" s="74" t="s">
        <v>88</v>
      </c>
      <c r="J9" s="72"/>
      <c r="K9" s="72"/>
      <c r="L9" s="74" t="s">
        <v>89</v>
      </c>
      <c r="M9" s="72"/>
      <c r="N9" s="72"/>
      <c r="O9" s="74" t="s">
        <v>90</v>
      </c>
      <c r="P9" s="72"/>
      <c r="Q9" s="72"/>
      <c r="R9" s="74" t="s">
        <v>91</v>
      </c>
      <c r="S9" s="72"/>
      <c r="T9" s="72"/>
      <c r="U9" s="74" t="s">
        <v>92</v>
      </c>
      <c r="V9" s="72"/>
      <c r="W9" s="72"/>
      <c r="X9" s="74" t="s">
        <v>93</v>
      </c>
      <c r="Y9" s="72"/>
      <c r="Z9" s="72"/>
      <c r="AA9" s="74" t="s">
        <v>94</v>
      </c>
      <c r="AB9" s="72"/>
      <c r="AC9" s="72"/>
      <c r="AD9" s="74" t="s">
        <v>95</v>
      </c>
      <c r="AE9" s="72"/>
      <c r="AF9" s="72"/>
      <c r="AG9" s="74" t="s">
        <v>96</v>
      </c>
      <c r="AH9" s="72"/>
      <c r="AI9" s="72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16</v>
      </c>
      <c r="D11" s="17">
        <v>22</v>
      </c>
      <c r="E11" s="17">
        <v>4</v>
      </c>
      <c r="F11" s="17">
        <v>16</v>
      </c>
      <c r="G11" s="17">
        <v>22</v>
      </c>
      <c r="H11" s="17">
        <v>4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4</v>
      </c>
      <c r="V11" s="17">
        <v>4</v>
      </c>
      <c r="W11" s="17">
        <v>0</v>
      </c>
      <c r="X11" s="17">
        <v>4</v>
      </c>
      <c r="Y11" s="17">
        <v>4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18</v>
      </c>
      <c r="D21" s="17">
        <v>17</v>
      </c>
      <c r="E21" s="17">
        <v>1</v>
      </c>
      <c r="F21" s="17">
        <v>18</v>
      </c>
      <c r="G21" s="17">
        <v>17</v>
      </c>
      <c r="H21" s="17">
        <v>1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6</v>
      </c>
      <c r="D25" s="17">
        <v>5</v>
      </c>
      <c r="E25" s="17">
        <v>1</v>
      </c>
      <c r="F25" s="17">
        <v>6</v>
      </c>
      <c r="G25" s="17">
        <v>5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1</v>
      </c>
      <c r="V25" s="17">
        <v>1</v>
      </c>
      <c r="W25" s="17">
        <v>0</v>
      </c>
      <c r="X25" s="17">
        <v>1</v>
      </c>
      <c r="Y25" s="17">
        <v>1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6</v>
      </c>
      <c r="D32" s="17">
        <v>3</v>
      </c>
      <c r="E32" s="17">
        <v>7</v>
      </c>
      <c r="F32" s="17">
        <v>6</v>
      </c>
      <c r="G32" s="17">
        <v>3</v>
      </c>
      <c r="H32" s="17">
        <v>7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3</v>
      </c>
      <c r="V32" s="17">
        <v>3</v>
      </c>
      <c r="W32" s="17">
        <v>4</v>
      </c>
      <c r="X32" s="17">
        <v>3</v>
      </c>
      <c r="Y32" s="17">
        <v>3</v>
      </c>
      <c r="Z32" s="17">
        <v>4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2</v>
      </c>
      <c r="D40" s="17">
        <v>2</v>
      </c>
      <c r="E40" s="17">
        <v>0</v>
      </c>
      <c r="F40" s="17">
        <v>2</v>
      </c>
      <c r="G40" s="17">
        <v>2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40</v>
      </c>
      <c r="D41" s="17">
        <v>35</v>
      </c>
      <c r="E41" s="17">
        <v>11</v>
      </c>
      <c r="F41" s="17">
        <v>40</v>
      </c>
      <c r="G41" s="17">
        <v>35</v>
      </c>
      <c r="H41" s="17">
        <v>11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1</v>
      </c>
      <c r="V41" s="17">
        <v>1</v>
      </c>
      <c r="W41" s="17">
        <v>0</v>
      </c>
      <c r="X41" s="17">
        <v>1</v>
      </c>
      <c r="Y41" s="17">
        <v>1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2</v>
      </c>
      <c r="D43" s="17">
        <v>2</v>
      </c>
      <c r="E43" s="17">
        <v>0</v>
      </c>
      <c r="F43" s="17">
        <v>2</v>
      </c>
      <c r="G43" s="17">
        <v>2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41</v>
      </c>
      <c r="D48" s="17">
        <v>42</v>
      </c>
      <c r="E48" s="17">
        <v>5</v>
      </c>
      <c r="F48" s="17">
        <v>41</v>
      </c>
      <c r="G48" s="17">
        <v>42</v>
      </c>
      <c r="H48" s="17">
        <v>5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4</v>
      </c>
      <c r="V48" s="17">
        <v>2</v>
      </c>
      <c r="W48" s="17">
        <v>3</v>
      </c>
      <c r="X48" s="17">
        <v>4</v>
      </c>
      <c r="Y48" s="17">
        <v>2</v>
      </c>
      <c r="Z48" s="17">
        <v>3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6</v>
      </c>
      <c r="D49" s="17">
        <v>6</v>
      </c>
      <c r="E49" s="17">
        <v>0</v>
      </c>
      <c r="F49" s="17">
        <v>6</v>
      </c>
      <c r="G49" s="17">
        <v>6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1</v>
      </c>
      <c r="V51" s="17">
        <v>1</v>
      </c>
      <c r="W51" s="17">
        <v>0</v>
      </c>
      <c r="X51" s="17">
        <v>1</v>
      </c>
      <c r="Y51" s="17">
        <v>1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1</v>
      </c>
      <c r="W53" s="17">
        <v>0</v>
      </c>
      <c r="X53" s="17">
        <v>1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10</v>
      </c>
      <c r="D56" s="17">
        <v>7</v>
      </c>
      <c r="E56" s="17">
        <v>5</v>
      </c>
      <c r="F56" s="17">
        <v>10</v>
      </c>
      <c r="G56" s="17">
        <v>7</v>
      </c>
      <c r="H56" s="17">
        <v>5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3</v>
      </c>
      <c r="V56" s="17">
        <v>3</v>
      </c>
      <c r="W56" s="17">
        <v>1</v>
      </c>
      <c r="X56" s="17">
        <v>3</v>
      </c>
      <c r="Y56" s="17">
        <v>3</v>
      </c>
      <c r="Z56" s="17">
        <v>1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18</v>
      </c>
      <c r="D59" s="17">
        <v>19</v>
      </c>
      <c r="E59" s="17">
        <v>3</v>
      </c>
      <c r="F59" s="17">
        <v>18</v>
      </c>
      <c r="G59" s="17">
        <v>19</v>
      </c>
      <c r="H59" s="17">
        <v>3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3</v>
      </c>
      <c r="W59" s="17">
        <v>0</v>
      </c>
      <c r="X59" s="17">
        <v>0</v>
      </c>
      <c r="Y59" s="17">
        <v>3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25</v>
      </c>
      <c r="D61" s="17">
        <v>19</v>
      </c>
      <c r="E61" s="17">
        <v>6</v>
      </c>
      <c r="F61" s="17">
        <v>25</v>
      </c>
      <c r="G61" s="17">
        <v>19</v>
      </c>
      <c r="H61" s="17">
        <v>6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1</v>
      </c>
      <c r="D62" s="17">
        <v>1</v>
      </c>
      <c r="E62" s="17">
        <v>0</v>
      </c>
      <c r="F62" s="17">
        <v>1</v>
      </c>
      <c r="G62" s="17">
        <v>1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3</v>
      </c>
      <c r="D67" s="17">
        <v>3</v>
      </c>
      <c r="E67" s="17">
        <v>0</v>
      </c>
      <c r="F67" s="17">
        <v>3</v>
      </c>
      <c r="G67" s="17">
        <v>3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3</v>
      </c>
      <c r="D68" s="17">
        <v>3</v>
      </c>
      <c r="E68" s="17">
        <v>0</v>
      </c>
      <c r="F68" s="17">
        <v>3</v>
      </c>
      <c r="G68" s="17">
        <v>3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2</v>
      </c>
      <c r="V68" s="17">
        <v>2</v>
      </c>
      <c r="W68" s="17">
        <v>0</v>
      </c>
      <c r="X68" s="17">
        <v>2</v>
      </c>
      <c r="Y68" s="17">
        <v>2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4</v>
      </c>
      <c r="D70" s="17">
        <v>4</v>
      </c>
      <c r="E70" s="17">
        <v>0</v>
      </c>
      <c r="F70" s="17">
        <v>4</v>
      </c>
      <c r="G70" s="17">
        <v>4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48</v>
      </c>
      <c r="D73" s="17">
        <v>41</v>
      </c>
      <c r="E73" s="17">
        <v>13</v>
      </c>
      <c r="F73" s="17">
        <v>48</v>
      </c>
      <c r="G73" s="17">
        <v>41</v>
      </c>
      <c r="H73" s="17">
        <v>13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7</v>
      </c>
      <c r="V73" s="17">
        <v>9</v>
      </c>
      <c r="W73" s="17">
        <v>4</v>
      </c>
      <c r="X73" s="17">
        <v>7</v>
      </c>
      <c r="Y73" s="17">
        <v>9</v>
      </c>
      <c r="Z73" s="17">
        <v>4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11</v>
      </c>
      <c r="D75" s="17">
        <v>10</v>
      </c>
      <c r="E75" s="17">
        <v>3</v>
      </c>
      <c r="F75" s="17">
        <v>11</v>
      </c>
      <c r="G75" s="17">
        <v>10</v>
      </c>
      <c r="H75" s="17">
        <v>3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2</v>
      </c>
      <c r="V75" s="17">
        <v>0</v>
      </c>
      <c r="W75" s="17">
        <v>2</v>
      </c>
      <c r="X75" s="17">
        <v>2</v>
      </c>
      <c r="Y75" s="17">
        <v>0</v>
      </c>
      <c r="Z75" s="17">
        <v>2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22</v>
      </c>
      <c r="D76" s="17">
        <v>28</v>
      </c>
      <c r="E76" s="17">
        <v>18</v>
      </c>
      <c r="F76" s="17">
        <v>20</v>
      </c>
      <c r="G76" s="17">
        <v>20</v>
      </c>
      <c r="H76" s="17">
        <v>1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1</v>
      </c>
      <c r="P76" s="17">
        <v>6</v>
      </c>
      <c r="Q76" s="17">
        <v>16</v>
      </c>
      <c r="R76" s="17">
        <v>1</v>
      </c>
      <c r="S76" s="17">
        <v>2</v>
      </c>
      <c r="T76" s="17">
        <v>1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28</v>
      </c>
      <c r="D81" s="17">
        <v>26</v>
      </c>
      <c r="E81" s="17">
        <v>7</v>
      </c>
      <c r="F81" s="17">
        <v>28</v>
      </c>
      <c r="G81" s="17">
        <v>26</v>
      </c>
      <c r="H81" s="17">
        <v>7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4</v>
      </c>
      <c r="E82" s="17">
        <v>0</v>
      </c>
      <c r="F82" s="17">
        <v>0</v>
      </c>
      <c r="G82" s="17">
        <v>4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1</v>
      </c>
      <c r="E87" s="17">
        <v>0</v>
      </c>
      <c r="F87" s="17">
        <v>0</v>
      </c>
      <c r="G87" s="17">
        <v>1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37</v>
      </c>
      <c r="D88" s="17">
        <v>42</v>
      </c>
      <c r="E88" s="17">
        <v>5</v>
      </c>
      <c r="F88" s="17">
        <v>37</v>
      </c>
      <c r="G88" s="17">
        <v>42</v>
      </c>
      <c r="H88" s="17">
        <v>5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17</v>
      </c>
      <c r="V88" s="17">
        <v>18</v>
      </c>
      <c r="W88" s="17">
        <v>0</v>
      </c>
      <c r="X88" s="17">
        <v>17</v>
      </c>
      <c r="Y88" s="17">
        <v>18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13</v>
      </c>
      <c r="D95" s="17">
        <v>13</v>
      </c>
      <c r="E95" s="17">
        <v>0</v>
      </c>
      <c r="F95" s="17">
        <v>13</v>
      </c>
      <c r="G95" s="17">
        <v>13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3</v>
      </c>
      <c r="V95" s="17">
        <v>3</v>
      </c>
      <c r="W95" s="17">
        <v>0</v>
      </c>
      <c r="X95" s="17">
        <v>3</v>
      </c>
      <c r="Y95" s="17">
        <v>3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15</v>
      </c>
      <c r="D96" s="17">
        <v>15</v>
      </c>
      <c r="E96" s="17">
        <v>0</v>
      </c>
      <c r="F96" s="17">
        <v>15</v>
      </c>
      <c r="G96" s="17">
        <v>15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13</v>
      </c>
      <c r="D98" s="17">
        <v>8</v>
      </c>
      <c r="E98" s="17">
        <v>7</v>
      </c>
      <c r="F98" s="17">
        <v>13</v>
      </c>
      <c r="G98" s="17">
        <v>8</v>
      </c>
      <c r="H98" s="17">
        <v>7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4</v>
      </c>
      <c r="D101" s="17">
        <v>4</v>
      </c>
      <c r="E101" s="17">
        <v>0</v>
      </c>
      <c r="F101" s="17">
        <v>4</v>
      </c>
      <c r="G101" s="17">
        <v>4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7</v>
      </c>
      <c r="D102" s="17">
        <v>2</v>
      </c>
      <c r="E102" s="17">
        <v>9</v>
      </c>
      <c r="F102" s="17">
        <v>7</v>
      </c>
      <c r="G102" s="17">
        <v>2</v>
      </c>
      <c r="H102" s="17">
        <v>9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6</v>
      </c>
      <c r="V102" s="17">
        <v>1</v>
      </c>
      <c r="W102" s="17">
        <v>5</v>
      </c>
      <c r="X102" s="17">
        <v>6</v>
      </c>
      <c r="Y102" s="17">
        <v>1</v>
      </c>
      <c r="Z102" s="17">
        <v>5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36</v>
      </c>
      <c r="D109" s="17">
        <v>18</v>
      </c>
      <c r="E109" s="17">
        <v>21</v>
      </c>
      <c r="F109" s="17">
        <v>36</v>
      </c>
      <c r="G109" s="17">
        <v>18</v>
      </c>
      <c r="H109" s="17">
        <v>21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3</v>
      </c>
      <c r="V109" s="17">
        <v>4</v>
      </c>
      <c r="W109" s="17">
        <v>0</v>
      </c>
      <c r="X109" s="17">
        <v>3</v>
      </c>
      <c r="Y109" s="17">
        <v>4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3</v>
      </c>
      <c r="D120" s="17">
        <v>2</v>
      </c>
      <c r="E120" s="17">
        <v>1</v>
      </c>
      <c r="F120" s="17">
        <v>3</v>
      </c>
      <c r="G120" s="17">
        <v>2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18</v>
      </c>
      <c r="D121" s="17">
        <v>17</v>
      </c>
      <c r="E121" s="17">
        <v>2</v>
      </c>
      <c r="F121" s="17">
        <v>18</v>
      </c>
      <c r="G121" s="17">
        <v>17</v>
      </c>
      <c r="H121" s="17">
        <v>2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4</v>
      </c>
      <c r="V121" s="17">
        <v>4</v>
      </c>
      <c r="W121" s="17">
        <v>1</v>
      </c>
      <c r="X121" s="17">
        <v>4</v>
      </c>
      <c r="Y121" s="17">
        <v>4</v>
      </c>
      <c r="Z121" s="17">
        <v>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19</v>
      </c>
      <c r="D123" s="17">
        <v>15</v>
      </c>
      <c r="E123" s="17">
        <v>10</v>
      </c>
      <c r="F123" s="17">
        <v>19</v>
      </c>
      <c r="G123" s="17">
        <v>15</v>
      </c>
      <c r="H123" s="17">
        <v>10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2</v>
      </c>
      <c r="V123" s="17">
        <v>2</v>
      </c>
      <c r="W123" s="17">
        <v>0</v>
      </c>
      <c r="X123" s="17">
        <v>2</v>
      </c>
      <c r="Y123" s="17">
        <v>2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3</v>
      </c>
      <c r="D124" s="17">
        <v>5</v>
      </c>
      <c r="E124" s="17">
        <v>0</v>
      </c>
      <c r="F124" s="17">
        <v>3</v>
      </c>
      <c r="G124" s="17">
        <v>5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3</v>
      </c>
      <c r="D133" s="17">
        <v>3</v>
      </c>
      <c r="E133" s="17">
        <v>0</v>
      </c>
      <c r="F133" s="17">
        <v>3</v>
      </c>
      <c r="G133" s="17">
        <v>3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44</v>
      </c>
      <c r="D134" s="17">
        <v>45</v>
      </c>
      <c r="E134" s="17">
        <v>4</v>
      </c>
      <c r="F134" s="17">
        <v>44</v>
      </c>
      <c r="G134" s="17">
        <v>45</v>
      </c>
      <c r="H134" s="17">
        <v>4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21</v>
      </c>
      <c r="V134" s="17">
        <v>15</v>
      </c>
      <c r="W134" s="17">
        <v>8</v>
      </c>
      <c r="X134" s="17">
        <v>21</v>
      </c>
      <c r="Y134" s="17">
        <v>15</v>
      </c>
      <c r="Z134" s="17">
        <v>8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15</v>
      </c>
      <c r="D135" s="17">
        <v>14</v>
      </c>
      <c r="E135" s="17">
        <v>3</v>
      </c>
      <c r="F135" s="17">
        <v>15</v>
      </c>
      <c r="G135" s="17">
        <v>14</v>
      </c>
      <c r="H135" s="17">
        <v>3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14</v>
      </c>
      <c r="D136" s="17">
        <v>15</v>
      </c>
      <c r="E136" s="17">
        <v>3</v>
      </c>
      <c r="F136" s="17">
        <v>14</v>
      </c>
      <c r="G136" s="17">
        <v>15</v>
      </c>
      <c r="H136" s="17">
        <v>3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5</v>
      </c>
      <c r="V136" s="17">
        <v>4</v>
      </c>
      <c r="W136" s="17">
        <v>3</v>
      </c>
      <c r="X136" s="17">
        <v>5</v>
      </c>
      <c r="Y136" s="17">
        <v>4</v>
      </c>
      <c r="Z136" s="17">
        <v>3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7</v>
      </c>
      <c r="D137" s="17">
        <v>7</v>
      </c>
      <c r="E137" s="17">
        <v>3</v>
      </c>
      <c r="F137" s="17">
        <v>7</v>
      </c>
      <c r="G137" s="17">
        <v>7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11</v>
      </c>
      <c r="D138" s="17">
        <v>8</v>
      </c>
      <c r="E138" s="17">
        <v>3</v>
      </c>
      <c r="F138" s="17">
        <v>11</v>
      </c>
      <c r="G138" s="17">
        <v>8</v>
      </c>
      <c r="H138" s="17">
        <v>3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1</v>
      </c>
      <c r="V138" s="17">
        <v>1</v>
      </c>
      <c r="W138" s="17">
        <v>1</v>
      </c>
      <c r="X138" s="17">
        <v>1</v>
      </c>
      <c r="Y138" s="17">
        <v>1</v>
      </c>
      <c r="Z138" s="17">
        <v>1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23</v>
      </c>
      <c r="D139" s="17">
        <v>22</v>
      </c>
      <c r="E139" s="17">
        <v>4</v>
      </c>
      <c r="F139" s="17">
        <v>23</v>
      </c>
      <c r="G139" s="17">
        <v>22</v>
      </c>
      <c r="H139" s="17">
        <v>4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5</v>
      </c>
      <c r="V139" s="17">
        <v>5</v>
      </c>
      <c r="W139" s="17">
        <v>5</v>
      </c>
      <c r="X139" s="17">
        <v>5</v>
      </c>
      <c r="Y139" s="17">
        <v>5</v>
      </c>
      <c r="Z139" s="17">
        <v>5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1</v>
      </c>
      <c r="W142" s="17">
        <v>0</v>
      </c>
      <c r="X142" s="17">
        <v>1</v>
      </c>
      <c r="Y142" s="17">
        <v>1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13</v>
      </c>
      <c r="D143" s="17">
        <v>14</v>
      </c>
      <c r="E143" s="17">
        <v>1</v>
      </c>
      <c r="F143" s="17">
        <v>13</v>
      </c>
      <c r="G143" s="17">
        <v>14</v>
      </c>
      <c r="H143" s="17">
        <v>1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1</v>
      </c>
      <c r="W143" s="17">
        <v>0</v>
      </c>
      <c r="X143" s="17">
        <v>0</v>
      </c>
      <c r="Y143" s="17">
        <v>1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6</v>
      </c>
      <c r="D145" s="17">
        <v>6</v>
      </c>
      <c r="E145" s="17">
        <v>0</v>
      </c>
      <c r="F145" s="17">
        <v>6</v>
      </c>
      <c r="G145" s="17">
        <v>6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8</v>
      </c>
      <c r="V145" s="17">
        <v>8</v>
      </c>
      <c r="W145" s="17">
        <v>0</v>
      </c>
      <c r="X145" s="17">
        <v>8</v>
      </c>
      <c r="Y145" s="17">
        <v>8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18</v>
      </c>
      <c r="D147" s="17">
        <v>15</v>
      </c>
      <c r="E147" s="17">
        <v>6</v>
      </c>
      <c r="F147" s="17">
        <v>18</v>
      </c>
      <c r="G147" s="17">
        <v>15</v>
      </c>
      <c r="H147" s="17">
        <v>6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1</v>
      </c>
      <c r="V147" s="17">
        <v>4</v>
      </c>
      <c r="W147" s="17">
        <v>1</v>
      </c>
      <c r="X147" s="17">
        <v>1</v>
      </c>
      <c r="Y147" s="17">
        <v>4</v>
      </c>
      <c r="Z147" s="17">
        <v>1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17</v>
      </c>
      <c r="D151" s="17">
        <v>16</v>
      </c>
      <c r="E151" s="17">
        <v>3</v>
      </c>
      <c r="F151" s="17">
        <v>17</v>
      </c>
      <c r="G151" s="17">
        <v>16</v>
      </c>
      <c r="H151" s="17">
        <v>3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7</v>
      </c>
      <c r="V151" s="17">
        <v>5</v>
      </c>
      <c r="W151" s="17">
        <v>3</v>
      </c>
      <c r="X151" s="17">
        <v>7</v>
      </c>
      <c r="Y151" s="17">
        <v>5</v>
      </c>
      <c r="Z151" s="17">
        <v>3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1</v>
      </c>
      <c r="E155" s="17">
        <v>0</v>
      </c>
      <c r="F155" s="17">
        <v>0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1</v>
      </c>
      <c r="V155" s="17">
        <v>1</v>
      </c>
      <c r="W155" s="17">
        <v>0</v>
      </c>
      <c r="X155" s="17">
        <v>1</v>
      </c>
      <c r="Y155" s="17">
        <v>1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24</v>
      </c>
      <c r="D156" s="17">
        <v>24</v>
      </c>
      <c r="E156" s="17">
        <v>1</v>
      </c>
      <c r="F156" s="17">
        <v>24</v>
      </c>
      <c r="G156" s="17">
        <v>24</v>
      </c>
      <c r="H156" s="17">
        <v>1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3</v>
      </c>
      <c r="V156" s="17">
        <v>3</v>
      </c>
      <c r="W156" s="17">
        <v>0</v>
      </c>
      <c r="X156" s="17">
        <v>3</v>
      </c>
      <c r="Y156" s="17">
        <v>3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7</v>
      </c>
      <c r="D157" s="17">
        <v>5</v>
      </c>
      <c r="E157" s="17">
        <v>4</v>
      </c>
      <c r="F157" s="17">
        <v>7</v>
      </c>
      <c r="G157" s="17">
        <v>5</v>
      </c>
      <c r="H157" s="17">
        <v>4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1</v>
      </c>
      <c r="X157" s="17">
        <v>0</v>
      </c>
      <c r="Y157" s="17">
        <v>0</v>
      </c>
      <c r="Z157" s="17">
        <v>1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11</v>
      </c>
      <c r="D158" s="17">
        <v>8</v>
      </c>
      <c r="E158" s="17">
        <v>3</v>
      </c>
      <c r="F158" s="17">
        <v>11</v>
      </c>
      <c r="G158" s="17">
        <v>8</v>
      </c>
      <c r="H158" s="17">
        <v>3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13</v>
      </c>
      <c r="D159" s="17">
        <v>11</v>
      </c>
      <c r="E159" s="17">
        <v>3</v>
      </c>
      <c r="F159" s="17">
        <v>13</v>
      </c>
      <c r="G159" s="17">
        <v>11</v>
      </c>
      <c r="H159" s="17">
        <v>3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5</v>
      </c>
      <c r="V159" s="17">
        <v>4</v>
      </c>
      <c r="W159" s="17">
        <v>1</v>
      </c>
      <c r="X159" s="17">
        <v>5</v>
      </c>
      <c r="Y159" s="17">
        <v>4</v>
      </c>
      <c r="Z159" s="17">
        <v>1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2</v>
      </c>
      <c r="D161" s="17">
        <v>2</v>
      </c>
      <c r="E161" s="17">
        <v>0</v>
      </c>
      <c r="F161" s="17">
        <v>2</v>
      </c>
      <c r="G161" s="17">
        <v>2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5</v>
      </c>
      <c r="D162" s="17">
        <v>0</v>
      </c>
      <c r="E162" s="17">
        <v>5</v>
      </c>
      <c r="F162" s="17">
        <v>5</v>
      </c>
      <c r="G162" s="17">
        <v>0</v>
      </c>
      <c r="H162" s="17">
        <v>5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2</v>
      </c>
      <c r="D164" s="17">
        <v>0</v>
      </c>
      <c r="E164" s="17">
        <v>6</v>
      </c>
      <c r="F164" s="17">
        <v>2</v>
      </c>
      <c r="G164" s="17">
        <v>0</v>
      </c>
      <c r="H164" s="17">
        <v>6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1</v>
      </c>
      <c r="V164" s="17">
        <v>1</v>
      </c>
      <c r="W164" s="17">
        <v>2</v>
      </c>
      <c r="X164" s="17">
        <v>1</v>
      </c>
      <c r="Y164" s="17">
        <v>1</v>
      </c>
      <c r="Z164" s="17">
        <v>2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4</v>
      </c>
      <c r="D167" s="17">
        <v>4</v>
      </c>
      <c r="E167" s="17">
        <v>0</v>
      </c>
      <c r="F167" s="17">
        <v>4</v>
      </c>
      <c r="G167" s="17">
        <v>4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2</v>
      </c>
      <c r="V167" s="17">
        <v>2</v>
      </c>
      <c r="W167" s="17">
        <v>0</v>
      </c>
      <c r="X167" s="17">
        <v>2</v>
      </c>
      <c r="Y167" s="17">
        <v>2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6</v>
      </c>
      <c r="D169" s="17">
        <v>5</v>
      </c>
      <c r="E169" s="17">
        <v>2</v>
      </c>
      <c r="F169" s="17">
        <v>6</v>
      </c>
      <c r="G169" s="17">
        <v>5</v>
      </c>
      <c r="H169" s="17">
        <v>2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20</v>
      </c>
      <c r="D170" s="17">
        <v>20</v>
      </c>
      <c r="E170" s="17">
        <v>0</v>
      </c>
      <c r="F170" s="17">
        <v>20</v>
      </c>
      <c r="G170" s="17">
        <v>20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6</v>
      </c>
      <c r="D171" s="17">
        <v>6</v>
      </c>
      <c r="E171" s="17">
        <v>0</v>
      </c>
      <c r="F171" s="17">
        <v>6</v>
      </c>
      <c r="G171" s="17">
        <v>6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20</v>
      </c>
      <c r="D172" s="17">
        <v>12</v>
      </c>
      <c r="E172" s="17">
        <v>20</v>
      </c>
      <c r="F172" s="17">
        <v>20</v>
      </c>
      <c r="G172" s="17">
        <v>12</v>
      </c>
      <c r="H172" s="17">
        <v>20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1</v>
      </c>
      <c r="V172" s="17">
        <v>3</v>
      </c>
      <c r="W172" s="17">
        <v>0</v>
      </c>
      <c r="X172" s="17">
        <v>1</v>
      </c>
      <c r="Y172" s="17">
        <v>3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3</v>
      </c>
      <c r="D173" s="17">
        <v>3</v>
      </c>
      <c r="E173" s="17">
        <v>0</v>
      </c>
      <c r="F173" s="17">
        <v>3</v>
      </c>
      <c r="G173" s="17">
        <v>3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4</v>
      </c>
      <c r="D175" s="17">
        <v>4</v>
      </c>
      <c r="E175" s="17">
        <v>0</v>
      </c>
      <c r="F175" s="17">
        <v>4</v>
      </c>
      <c r="G175" s="17">
        <v>4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1</v>
      </c>
      <c r="D176" s="17">
        <v>1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6</v>
      </c>
      <c r="D186" s="17">
        <v>7</v>
      </c>
      <c r="E186" s="17">
        <v>2</v>
      </c>
      <c r="F186" s="17">
        <v>6</v>
      </c>
      <c r="G186" s="17">
        <v>7</v>
      </c>
      <c r="H186" s="17">
        <v>2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5</v>
      </c>
      <c r="D189" s="17">
        <v>5</v>
      </c>
      <c r="E189" s="17">
        <v>0</v>
      </c>
      <c r="F189" s="17">
        <v>5</v>
      </c>
      <c r="G189" s="17">
        <v>5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2</v>
      </c>
      <c r="E194" s="17">
        <v>0</v>
      </c>
      <c r="F194" s="17">
        <v>0</v>
      </c>
      <c r="G194" s="17"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8</v>
      </c>
      <c r="D197" s="17">
        <v>8</v>
      </c>
      <c r="E197" s="17">
        <v>4</v>
      </c>
      <c r="F197" s="17">
        <v>8</v>
      </c>
      <c r="G197" s="17">
        <v>8</v>
      </c>
      <c r="H197" s="17">
        <v>4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28</v>
      </c>
      <c r="D198" s="17">
        <v>29</v>
      </c>
      <c r="E198" s="17">
        <v>9</v>
      </c>
      <c r="F198" s="17">
        <v>28</v>
      </c>
      <c r="G198" s="17">
        <v>29</v>
      </c>
      <c r="H198" s="17">
        <v>9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4</v>
      </c>
      <c r="V198" s="17">
        <v>3</v>
      </c>
      <c r="W198" s="17">
        <v>2</v>
      </c>
      <c r="X198" s="17">
        <v>4</v>
      </c>
      <c r="Y198" s="17">
        <v>3</v>
      </c>
      <c r="Z198" s="17">
        <v>2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1</v>
      </c>
      <c r="D202" s="17">
        <v>2</v>
      </c>
      <c r="E202" s="17">
        <v>3</v>
      </c>
      <c r="F202" s="17">
        <v>1</v>
      </c>
      <c r="G202" s="17">
        <v>2</v>
      </c>
      <c r="H202" s="17">
        <v>3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1</v>
      </c>
      <c r="V202" s="17">
        <v>1</v>
      </c>
      <c r="W202" s="17">
        <v>4</v>
      </c>
      <c r="X202" s="17">
        <v>1</v>
      </c>
      <c r="Y202" s="17">
        <v>1</v>
      </c>
      <c r="Z202" s="17">
        <v>4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1</v>
      </c>
      <c r="D205" s="17">
        <v>1</v>
      </c>
      <c r="E205" s="17">
        <v>0</v>
      </c>
      <c r="F205" s="17">
        <v>1</v>
      </c>
      <c r="G205" s="17"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11</v>
      </c>
      <c r="D206" s="17">
        <v>12</v>
      </c>
      <c r="E206" s="17">
        <v>2</v>
      </c>
      <c r="F206" s="17">
        <v>10</v>
      </c>
      <c r="G206" s="17">
        <v>12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1</v>
      </c>
      <c r="S206" s="17">
        <v>0</v>
      </c>
      <c r="T206" s="17">
        <v>1</v>
      </c>
      <c r="U206" s="17">
        <v>11</v>
      </c>
      <c r="V206" s="17">
        <v>1</v>
      </c>
      <c r="W206" s="17">
        <v>11</v>
      </c>
      <c r="X206" s="17">
        <v>11</v>
      </c>
      <c r="Y206" s="17">
        <v>1</v>
      </c>
      <c r="Z206" s="17">
        <v>11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3</v>
      </c>
      <c r="D208" s="17">
        <v>2</v>
      </c>
      <c r="E208" s="17">
        <v>2</v>
      </c>
      <c r="F208" s="17">
        <v>3</v>
      </c>
      <c r="G208" s="17">
        <v>2</v>
      </c>
      <c r="H208" s="17">
        <v>1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1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3</v>
      </c>
      <c r="D210" s="17">
        <v>3</v>
      </c>
      <c r="E210" s="17">
        <v>0</v>
      </c>
      <c r="F210" s="17">
        <v>3</v>
      </c>
      <c r="G210" s="17"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2</v>
      </c>
      <c r="V210" s="17">
        <v>2</v>
      </c>
      <c r="W210" s="17">
        <v>0</v>
      </c>
      <c r="X210" s="17">
        <v>2</v>
      </c>
      <c r="Y210" s="17">
        <v>2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7</v>
      </c>
      <c r="D213" s="17">
        <v>3</v>
      </c>
      <c r="E213" s="17">
        <v>6</v>
      </c>
      <c r="F213" s="17">
        <v>7</v>
      </c>
      <c r="G213" s="17">
        <v>3</v>
      </c>
      <c r="H213" s="17">
        <v>6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3</v>
      </c>
      <c r="V213" s="17">
        <v>2</v>
      </c>
      <c r="W213" s="17">
        <v>13</v>
      </c>
      <c r="X213" s="17">
        <v>3</v>
      </c>
      <c r="Y213" s="17">
        <v>2</v>
      </c>
      <c r="Z213" s="17">
        <v>13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2</v>
      </c>
      <c r="D215" s="17">
        <v>2</v>
      </c>
      <c r="E215" s="17">
        <v>0</v>
      </c>
      <c r="F215" s="17">
        <v>2</v>
      </c>
      <c r="G215" s="17">
        <v>2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2</v>
      </c>
      <c r="D219" s="17">
        <v>1</v>
      </c>
      <c r="E219" s="17">
        <v>3</v>
      </c>
      <c r="F219" s="17">
        <v>2</v>
      </c>
      <c r="G219" s="17">
        <v>1</v>
      </c>
      <c r="H219" s="17">
        <v>3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2</v>
      </c>
      <c r="D224" s="17">
        <v>3</v>
      </c>
      <c r="E224" s="17">
        <v>0</v>
      </c>
      <c r="F224" s="17">
        <v>2</v>
      </c>
      <c r="G224" s="17">
        <v>3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9</v>
      </c>
      <c r="D225" s="17">
        <v>10</v>
      </c>
      <c r="E225" s="17">
        <v>5</v>
      </c>
      <c r="F225" s="17">
        <v>9</v>
      </c>
      <c r="G225" s="17">
        <v>10</v>
      </c>
      <c r="H225" s="17">
        <v>5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2</v>
      </c>
      <c r="D226" s="17">
        <v>0</v>
      </c>
      <c r="E226" s="17">
        <v>2</v>
      </c>
      <c r="F226" s="17">
        <v>2</v>
      </c>
      <c r="G226" s="17">
        <v>0</v>
      </c>
      <c r="H226" s="17">
        <v>2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2</v>
      </c>
      <c r="D230" s="17">
        <v>2</v>
      </c>
      <c r="E230" s="17">
        <v>0</v>
      </c>
      <c r="F230" s="17">
        <v>2</v>
      </c>
      <c r="G230" s="17">
        <v>2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5</v>
      </c>
      <c r="D232" s="17">
        <v>6</v>
      </c>
      <c r="E232" s="17">
        <v>5</v>
      </c>
      <c r="F232" s="17">
        <v>5</v>
      </c>
      <c r="G232" s="17">
        <v>6</v>
      </c>
      <c r="H232" s="17">
        <v>5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1</v>
      </c>
      <c r="V232" s="17">
        <v>3</v>
      </c>
      <c r="W232" s="17">
        <v>3</v>
      </c>
      <c r="X232" s="17">
        <v>1</v>
      </c>
      <c r="Y232" s="17">
        <v>3</v>
      </c>
      <c r="Z232" s="17">
        <v>3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3</v>
      </c>
      <c r="D235" s="17">
        <v>5</v>
      </c>
      <c r="E235" s="17">
        <v>0</v>
      </c>
      <c r="F235" s="17">
        <v>3</v>
      </c>
      <c r="G235" s="17">
        <v>5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1</v>
      </c>
      <c r="E236" s="17">
        <v>0</v>
      </c>
      <c r="F236" s="17">
        <v>0</v>
      </c>
      <c r="G236" s="17">
        <v>1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13</v>
      </c>
      <c r="D238" s="17">
        <v>13</v>
      </c>
      <c r="E238" s="17">
        <v>3</v>
      </c>
      <c r="F238" s="17">
        <v>13</v>
      </c>
      <c r="G238" s="17">
        <v>13</v>
      </c>
      <c r="H238" s="17">
        <v>3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2</v>
      </c>
      <c r="V238" s="17">
        <v>1</v>
      </c>
      <c r="W238" s="17">
        <v>1</v>
      </c>
      <c r="X238" s="17">
        <v>2</v>
      </c>
      <c r="Y238" s="17">
        <v>1</v>
      </c>
      <c r="Z238" s="17">
        <v>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11</v>
      </c>
      <c r="D239" s="17">
        <v>11</v>
      </c>
      <c r="E239" s="17">
        <v>0</v>
      </c>
      <c r="F239" s="17">
        <v>11</v>
      </c>
      <c r="G239" s="17">
        <v>11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1</v>
      </c>
      <c r="V239" s="17">
        <v>1</v>
      </c>
      <c r="W239" s="17">
        <v>0</v>
      </c>
      <c r="X239" s="17">
        <v>1</v>
      </c>
      <c r="Y239" s="17">
        <v>1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11</v>
      </c>
      <c r="D240" s="17">
        <v>9</v>
      </c>
      <c r="E240" s="17">
        <v>7</v>
      </c>
      <c r="F240" s="17">
        <v>11</v>
      </c>
      <c r="G240" s="17">
        <v>9</v>
      </c>
      <c r="H240" s="17">
        <v>7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4</v>
      </c>
      <c r="V240" s="17">
        <v>0</v>
      </c>
      <c r="W240" s="17">
        <v>7</v>
      </c>
      <c r="X240" s="17">
        <v>4</v>
      </c>
      <c r="Y240" s="17">
        <v>0</v>
      </c>
      <c r="Z240" s="17">
        <v>7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1</v>
      </c>
      <c r="D243" s="17">
        <v>1</v>
      </c>
      <c r="E243" s="17">
        <v>0</v>
      </c>
      <c r="F243" s="17">
        <v>1</v>
      </c>
      <c r="G243" s="17">
        <v>1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2</v>
      </c>
      <c r="D246" s="17">
        <v>0</v>
      </c>
      <c r="E246" s="17">
        <v>4</v>
      </c>
      <c r="F246" s="17">
        <v>0</v>
      </c>
      <c r="G246" s="17">
        <v>0</v>
      </c>
      <c r="H246" s="17">
        <v>0</v>
      </c>
      <c r="I246" s="17">
        <v>1</v>
      </c>
      <c r="J246" s="17">
        <v>0</v>
      </c>
      <c r="K246" s="17">
        <v>2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1</v>
      </c>
      <c r="S246" s="17">
        <v>0</v>
      </c>
      <c r="T246" s="17">
        <v>2</v>
      </c>
      <c r="U246" s="17">
        <v>27</v>
      </c>
      <c r="V246" s="17">
        <v>27</v>
      </c>
      <c r="W246" s="17">
        <v>0</v>
      </c>
      <c r="X246" s="17">
        <v>27</v>
      </c>
      <c r="Y246" s="17">
        <v>27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66</v>
      </c>
      <c r="D247" s="17">
        <v>76</v>
      </c>
      <c r="E247" s="17">
        <v>10</v>
      </c>
      <c r="F247" s="17">
        <v>66</v>
      </c>
      <c r="G247" s="17">
        <v>76</v>
      </c>
      <c r="H247" s="17">
        <v>10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5</v>
      </c>
      <c r="V247" s="17">
        <v>5</v>
      </c>
      <c r="W247" s="17">
        <v>0</v>
      </c>
      <c r="X247" s="17">
        <v>5</v>
      </c>
      <c r="Y247" s="17">
        <v>5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2</v>
      </c>
      <c r="D248" s="17">
        <v>2</v>
      </c>
      <c r="E248" s="17">
        <v>0</v>
      </c>
      <c r="F248" s="17">
        <v>2</v>
      </c>
      <c r="G248" s="17">
        <v>2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1</v>
      </c>
      <c r="V248" s="17">
        <v>1</v>
      </c>
      <c r="W248" s="17">
        <v>0</v>
      </c>
      <c r="X248" s="17">
        <v>1</v>
      </c>
      <c r="Y248" s="17">
        <v>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21</v>
      </c>
      <c r="D249" s="17">
        <v>21</v>
      </c>
      <c r="E249" s="17">
        <v>0</v>
      </c>
      <c r="F249" s="17">
        <v>21</v>
      </c>
      <c r="G249" s="17">
        <v>21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1</v>
      </c>
      <c r="W249" s="17">
        <v>0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2</v>
      </c>
      <c r="D250" s="17">
        <v>2</v>
      </c>
      <c r="E250" s="17">
        <v>0</v>
      </c>
      <c r="F250" s="17">
        <v>2</v>
      </c>
      <c r="G250" s="17">
        <v>2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19</v>
      </c>
      <c r="D251" s="17">
        <v>19</v>
      </c>
      <c r="E251" s="17">
        <v>2</v>
      </c>
      <c r="F251" s="17">
        <v>19</v>
      </c>
      <c r="G251" s="17">
        <v>19</v>
      </c>
      <c r="H251" s="17">
        <v>2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7</v>
      </c>
      <c r="V251" s="17">
        <v>7</v>
      </c>
      <c r="W251" s="17">
        <v>1</v>
      </c>
      <c r="X251" s="17">
        <v>7</v>
      </c>
      <c r="Y251" s="17">
        <v>7</v>
      </c>
      <c r="Z251" s="17">
        <v>1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9</v>
      </c>
      <c r="D252" s="17">
        <v>9</v>
      </c>
      <c r="E252" s="17">
        <v>1</v>
      </c>
      <c r="F252" s="17">
        <v>9</v>
      </c>
      <c r="G252" s="17">
        <v>9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1</v>
      </c>
      <c r="U252" s="17">
        <v>2</v>
      </c>
      <c r="V252" s="17">
        <v>2</v>
      </c>
      <c r="W252" s="17">
        <v>0</v>
      </c>
      <c r="X252" s="17">
        <v>2</v>
      </c>
      <c r="Y252" s="17">
        <v>2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28</v>
      </c>
      <c r="D253" s="17">
        <v>22</v>
      </c>
      <c r="E253" s="17">
        <v>8</v>
      </c>
      <c r="F253" s="17">
        <v>28</v>
      </c>
      <c r="G253" s="17">
        <v>22</v>
      </c>
      <c r="H253" s="17">
        <v>8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2</v>
      </c>
      <c r="V253" s="17">
        <v>2</v>
      </c>
      <c r="W253" s="17">
        <v>0</v>
      </c>
      <c r="X253" s="17">
        <v>2</v>
      </c>
      <c r="Y253" s="17">
        <v>2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1</v>
      </c>
      <c r="D255" s="17">
        <v>1</v>
      </c>
      <c r="E255" s="17">
        <v>1</v>
      </c>
      <c r="F255" s="17">
        <v>1</v>
      </c>
      <c r="G255" s="17">
        <v>1</v>
      </c>
      <c r="H255" s="17">
        <v>1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1</v>
      </c>
      <c r="V255" s="17">
        <v>0</v>
      </c>
      <c r="W255" s="17">
        <v>1</v>
      </c>
      <c r="X255" s="17">
        <v>1</v>
      </c>
      <c r="Y255" s="17">
        <v>0</v>
      </c>
      <c r="Z255" s="17">
        <v>1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40</v>
      </c>
      <c r="D257" s="17">
        <v>41</v>
      </c>
      <c r="E257" s="17">
        <v>4</v>
      </c>
      <c r="F257" s="17">
        <v>40</v>
      </c>
      <c r="G257" s="17">
        <v>41</v>
      </c>
      <c r="H257" s="17">
        <v>4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1</v>
      </c>
      <c r="V257" s="17">
        <v>1</v>
      </c>
      <c r="W257" s="17">
        <v>0</v>
      </c>
      <c r="X257" s="17">
        <v>1</v>
      </c>
      <c r="Y257" s="17">
        <v>1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2</v>
      </c>
      <c r="D260" s="17">
        <v>2</v>
      </c>
      <c r="E260" s="17">
        <v>0</v>
      </c>
      <c r="F260" s="17">
        <v>2</v>
      </c>
      <c r="G260" s="17">
        <v>2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0</v>
      </c>
      <c r="D262" s="17">
        <v>1</v>
      </c>
      <c r="E262" s="17">
        <v>0</v>
      </c>
      <c r="F262" s="17">
        <v>0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7</v>
      </c>
      <c r="D263" s="17">
        <v>7</v>
      </c>
      <c r="E263" s="17">
        <v>1</v>
      </c>
      <c r="F263" s="17">
        <v>7</v>
      </c>
      <c r="G263" s="17">
        <v>7</v>
      </c>
      <c r="H263" s="17">
        <v>1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1</v>
      </c>
      <c r="V263" s="17">
        <v>1</v>
      </c>
      <c r="W263" s="17">
        <v>0</v>
      </c>
      <c r="X263" s="17">
        <v>1</v>
      </c>
      <c r="Y263" s="17">
        <v>1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16</v>
      </c>
      <c r="D265" s="17">
        <v>14</v>
      </c>
      <c r="E265" s="17">
        <v>3</v>
      </c>
      <c r="F265" s="17">
        <v>16</v>
      </c>
      <c r="G265" s="17">
        <v>14</v>
      </c>
      <c r="H265" s="17">
        <v>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15</v>
      </c>
      <c r="D266" s="17">
        <v>18</v>
      </c>
      <c r="E266" s="17">
        <v>16</v>
      </c>
      <c r="F266" s="17">
        <v>15</v>
      </c>
      <c r="G266" s="17">
        <v>18</v>
      </c>
      <c r="H266" s="17">
        <v>16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2</v>
      </c>
      <c r="V266" s="17">
        <v>2</v>
      </c>
      <c r="W266" s="17">
        <v>0</v>
      </c>
      <c r="X266" s="17">
        <v>2</v>
      </c>
      <c r="Y266" s="17">
        <v>2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0</v>
      </c>
      <c r="D268" s="17">
        <v>0</v>
      </c>
      <c r="E268" s="17">
        <v>1</v>
      </c>
      <c r="F268" s="17">
        <v>0</v>
      </c>
      <c r="G268" s="17">
        <v>0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13</v>
      </c>
      <c r="D270" s="17">
        <v>14</v>
      </c>
      <c r="E270" s="17">
        <v>0</v>
      </c>
      <c r="F270" s="17">
        <v>13</v>
      </c>
      <c r="G270" s="17">
        <v>14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5</v>
      </c>
      <c r="D271" s="17">
        <v>6</v>
      </c>
      <c r="E271" s="17">
        <v>0</v>
      </c>
      <c r="F271" s="17">
        <v>5</v>
      </c>
      <c r="G271" s="17">
        <v>6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40</v>
      </c>
      <c r="D274" s="17">
        <v>38</v>
      </c>
      <c r="E274" s="17">
        <v>7</v>
      </c>
      <c r="F274" s="17">
        <v>40</v>
      </c>
      <c r="G274" s="17">
        <v>38</v>
      </c>
      <c r="H274" s="17">
        <v>7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34</v>
      </c>
      <c r="V274" s="17">
        <v>34</v>
      </c>
      <c r="W274" s="17">
        <v>0</v>
      </c>
      <c r="X274" s="17">
        <v>34</v>
      </c>
      <c r="Y274" s="17">
        <v>34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0</v>
      </c>
      <c r="D278" s="17">
        <v>1</v>
      </c>
      <c r="E278" s="17">
        <v>0</v>
      </c>
      <c r="F278" s="17">
        <v>0</v>
      </c>
      <c r="G278" s="17">
        <v>1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2</v>
      </c>
      <c r="V278" s="17">
        <v>2</v>
      </c>
      <c r="W278" s="17">
        <v>0</v>
      </c>
      <c r="X278" s="17">
        <v>2</v>
      </c>
      <c r="Y278" s="17">
        <v>2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27</v>
      </c>
      <c r="D279" s="17">
        <v>26</v>
      </c>
      <c r="E279" s="17">
        <v>11</v>
      </c>
      <c r="F279" s="17">
        <v>27</v>
      </c>
      <c r="G279" s="17">
        <v>26</v>
      </c>
      <c r="H279" s="17">
        <v>11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5</v>
      </c>
      <c r="V279" s="17">
        <v>4</v>
      </c>
      <c r="W279" s="17">
        <v>3</v>
      </c>
      <c r="X279" s="17">
        <v>5</v>
      </c>
      <c r="Y279" s="17">
        <v>4</v>
      </c>
      <c r="Z279" s="17">
        <v>3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1</v>
      </c>
      <c r="D280" s="17">
        <v>2</v>
      </c>
      <c r="E280" s="17">
        <v>0</v>
      </c>
      <c r="F280" s="17">
        <v>1</v>
      </c>
      <c r="G280" s="17">
        <v>2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32</v>
      </c>
      <c r="D283" s="17">
        <v>27</v>
      </c>
      <c r="E283" s="17">
        <v>10</v>
      </c>
      <c r="F283" s="17">
        <v>32</v>
      </c>
      <c r="G283" s="17">
        <v>27</v>
      </c>
      <c r="H283" s="17">
        <v>10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6</v>
      </c>
      <c r="V283" s="17">
        <v>3</v>
      </c>
      <c r="W283" s="17">
        <v>3</v>
      </c>
      <c r="X283" s="17">
        <v>6</v>
      </c>
      <c r="Y283" s="17">
        <v>3</v>
      </c>
      <c r="Z283" s="17">
        <v>3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4</v>
      </c>
      <c r="D284" s="17">
        <v>4</v>
      </c>
      <c r="E284" s="17">
        <v>0</v>
      </c>
      <c r="F284" s="17">
        <v>4</v>
      </c>
      <c r="G284" s="17">
        <v>4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15</v>
      </c>
      <c r="D286" s="17">
        <v>15</v>
      </c>
      <c r="E286" s="17">
        <v>0</v>
      </c>
      <c r="F286" s="17">
        <v>15</v>
      </c>
      <c r="G286" s="17">
        <v>15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2</v>
      </c>
      <c r="V286" s="17">
        <v>2</v>
      </c>
      <c r="W286" s="17">
        <v>0</v>
      </c>
      <c r="X286" s="17">
        <v>2</v>
      </c>
      <c r="Y286" s="17">
        <v>2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23</v>
      </c>
      <c r="D288" s="17">
        <v>23</v>
      </c>
      <c r="E288" s="17">
        <v>21</v>
      </c>
      <c r="F288" s="17">
        <v>23</v>
      </c>
      <c r="G288" s="17">
        <v>23</v>
      </c>
      <c r="H288" s="17">
        <v>21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15</v>
      </c>
      <c r="V288" s="17">
        <v>15</v>
      </c>
      <c r="W288" s="17">
        <v>0</v>
      </c>
      <c r="X288" s="17">
        <v>15</v>
      </c>
      <c r="Y288" s="17">
        <v>15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15</v>
      </c>
      <c r="D289" s="17">
        <v>15</v>
      </c>
      <c r="E289" s="17">
        <v>0</v>
      </c>
      <c r="F289" s="17">
        <v>14</v>
      </c>
      <c r="G289" s="17">
        <v>14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1</v>
      </c>
      <c r="S289" s="17">
        <v>1</v>
      </c>
      <c r="T289" s="17">
        <v>0</v>
      </c>
      <c r="U289" s="17">
        <v>4</v>
      </c>
      <c r="V289" s="17">
        <v>4</v>
      </c>
      <c r="W289" s="17">
        <v>0</v>
      </c>
      <c r="X289" s="17">
        <v>4</v>
      </c>
      <c r="Y289" s="17">
        <v>4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7</v>
      </c>
      <c r="D293" s="17">
        <v>7</v>
      </c>
      <c r="E293" s="17">
        <v>1</v>
      </c>
      <c r="F293" s="17">
        <v>7</v>
      </c>
      <c r="G293" s="17">
        <v>7</v>
      </c>
      <c r="H293" s="17">
        <v>1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7</v>
      </c>
      <c r="V293" s="17">
        <v>7</v>
      </c>
      <c r="W293" s="17">
        <v>0</v>
      </c>
      <c r="X293" s="17">
        <v>7</v>
      </c>
      <c r="Y293" s="17">
        <v>7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11</v>
      </c>
      <c r="D294" s="17">
        <v>12</v>
      </c>
      <c r="E294" s="17">
        <v>2</v>
      </c>
      <c r="F294" s="17">
        <v>10</v>
      </c>
      <c r="G294" s="17">
        <v>11</v>
      </c>
      <c r="H294" s="17">
        <v>2</v>
      </c>
      <c r="I294" s="17">
        <v>1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11</v>
      </c>
      <c r="D298" s="17">
        <v>10</v>
      </c>
      <c r="E298" s="17">
        <v>3</v>
      </c>
      <c r="F298" s="17">
        <v>11</v>
      </c>
      <c r="G298" s="17">
        <v>10</v>
      </c>
      <c r="H298" s="17">
        <v>3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30</v>
      </c>
      <c r="D299" s="17">
        <v>24</v>
      </c>
      <c r="E299" s="17">
        <v>6</v>
      </c>
      <c r="F299" s="17">
        <v>30</v>
      </c>
      <c r="G299" s="17">
        <v>24</v>
      </c>
      <c r="H299" s="17">
        <v>6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4</v>
      </c>
      <c r="V299" s="17">
        <v>4</v>
      </c>
      <c r="W299" s="17">
        <v>0</v>
      </c>
      <c r="X299" s="17">
        <v>4</v>
      </c>
      <c r="Y299" s="17">
        <v>4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1</v>
      </c>
      <c r="D301" s="17">
        <v>2</v>
      </c>
      <c r="E301" s="17">
        <v>3</v>
      </c>
      <c r="F301" s="17">
        <v>1</v>
      </c>
      <c r="G301" s="17">
        <v>2</v>
      </c>
      <c r="H301" s="17">
        <v>3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6</v>
      </c>
      <c r="D303" s="17">
        <v>6</v>
      </c>
      <c r="E303" s="17">
        <v>0</v>
      </c>
      <c r="F303" s="17">
        <v>6</v>
      </c>
      <c r="G303" s="17">
        <v>6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6</v>
      </c>
      <c r="D305" s="17">
        <v>6</v>
      </c>
      <c r="E305" s="17">
        <v>0</v>
      </c>
      <c r="F305" s="17">
        <v>6</v>
      </c>
      <c r="G305" s="17">
        <v>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1</v>
      </c>
      <c r="V305" s="17">
        <v>1</v>
      </c>
      <c r="W305" s="17">
        <v>0</v>
      </c>
      <c r="X305" s="17">
        <v>1</v>
      </c>
      <c r="Y305" s="17">
        <v>1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16</v>
      </c>
      <c r="D307" s="17">
        <v>17</v>
      </c>
      <c r="E307" s="17">
        <v>3</v>
      </c>
      <c r="F307" s="17">
        <v>16</v>
      </c>
      <c r="G307" s="17">
        <v>17</v>
      </c>
      <c r="H307" s="17">
        <v>3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2</v>
      </c>
      <c r="V307" s="17">
        <v>3</v>
      </c>
      <c r="W307" s="17">
        <v>0</v>
      </c>
      <c r="X307" s="17">
        <v>2</v>
      </c>
      <c r="Y307" s="17">
        <v>3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6</v>
      </c>
      <c r="D308" s="17">
        <v>6</v>
      </c>
      <c r="E308" s="17">
        <v>1</v>
      </c>
      <c r="F308" s="17">
        <v>6</v>
      </c>
      <c r="G308" s="17">
        <v>6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2</v>
      </c>
      <c r="V308" s="17">
        <v>1</v>
      </c>
      <c r="W308" s="17">
        <v>1</v>
      </c>
      <c r="X308" s="17">
        <v>2</v>
      </c>
      <c r="Y308" s="17">
        <v>1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56</v>
      </c>
      <c r="D309" s="17">
        <v>56</v>
      </c>
      <c r="E309" s="17">
        <v>15</v>
      </c>
      <c r="F309" s="17">
        <v>56</v>
      </c>
      <c r="G309" s="17">
        <v>56</v>
      </c>
      <c r="H309" s="17">
        <v>15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3</v>
      </c>
      <c r="V309" s="17">
        <v>3</v>
      </c>
      <c r="W309" s="17">
        <v>0</v>
      </c>
      <c r="X309" s="17">
        <v>3</v>
      </c>
      <c r="Y309" s="17">
        <v>3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3</v>
      </c>
      <c r="D313" s="17">
        <v>3</v>
      </c>
      <c r="E313" s="17">
        <v>2</v>
      </c>
      <c r="F313" s="17">
        <v>3</v>
      </c>
      <c r="G313" s="17">
        <v>3</v>
      </c>
      <c r="H313" s="17">
        <v>2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1</v>
      </c>
      <c r="V313" s="17">
        <v>1</v>
      </c>
      <c r="W313" s="17">
        <v>0</v>
      </c>
      <c r="X313" s="17">
        <v>1</v>
      </c>
      <c r="Y313" s="17">
        <v>1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3</v>
      </c>
      <c r="D315" s="17">
        <v>4</v>
      </c>
      <c r="E315" s="17">
        <v>0</v>
      </c>
      <c r="F315" s="17">
        <v>3</v>
      </c>
      <c r="G315" s="17">
        <v>4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17</v>
      </c>
      <c r="D317" s="17">
        <v>17</v>
      </c>
      <c r="E317" s="17">
        <v>0</v>
      </c>
      <c r="F317" s="17">
        <v>17</v>
      </c>
      <c r="G317" s="17">
        <v>17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18</v>
      </c>
      <c r="D322" s="17">
        <v>18</v>
      </c>
      <c r="E322" s="17">
        <v>0</v>
      </c>
      <c r="F322" s="17">
        <v>18</v>
      </c>
      <c r="G322" s="17">
        <v>18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6</v>
      </c>
      <c r="D323" s="17">
        <v>7</v>
      </c>
      <c r="E323" s="17">
        <v>1</v>
      </c>
      <c r="F323" s="17">
        <v>6</v>
      </c>
      <c r="G323" s="17">
        <v>7</v>
      </c>
      <c r="H323" s="17">
        <v>1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9</v>
      </c>
      <c r="D326" s="17">
        <v>10</v>
      </c>
      <c r="E326" s="17">
        <v>2</v>
      </c>
      <c r="F326" s="17">
        <v>9</v>
      </c>
      <c r="G326" s="17">
        <v>10</v>
      </c>
      <c r="H326" s="17">
        <v>2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5</v>
      </c>
      <c r="V326" s="17">
        <v>5</v>
      </c>
      <c r="W326" s="17">
        <v>0</v>
      </c>
      <c r="X326" s="17">
        <v>5</v>
      </c>
      <c r="Y326" s="17">
        <v>5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1</v>
      </c>
      <c r="D332" s="17">
        <v>1</v>
      </c>
      <c r="E332" s="17">
        <v>0</v>
      </c>
      <c r="F332" s="17">
        <v>1</v>
      </c>
      <c r="G332" s="17">
        <v>1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8</v>
      </c>
      <c r="D336" s="17">
        <v>4</v>
      </c>
      <c r="E336" s="17">
        <v>4</v>
      </c>
      <c r="F336" s="17">
        <v>8</v>
      </c>
      <c r="G336" s="17">
        <v>4</v>
      </c>
      <c r="H336" s="17">
        <v>4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3</v>
      </c>
      <c r="D337" s="17">
        <v>2</v>
      </c>
      <c r="E337" s="17">
        <v>3</v>
      </c>
      <c r="F337" s="17">
        <v>3</v>
      </c>
      <c r="G337" s="17">
        <v>2</v>
      </c>
      <c r="H337" s="17">
        <v>3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28</v>
      </c>
      <c r="D338" s="17">
        <v>31</v>
      </c>
      <c r="E338" s="17">
        <v>9</v>
      </c>
      <c r="F338" s="17">
        <v>28</v>
      </c>
      <c r="G338" s="17">
        <v>31</v>
      </c>
      <c r="H338" s="17">
        <v>9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5</v>
      </c>
      <c r="D339" s="17">
        <v>5</v>
      </c>
      <c r="E339" s="17">
        <v>0</v>
      </c>
      <c r="F339" s="17">
        <v>5</v>
      </c>
      <c r="G339" s="17">
        <v>5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1</v>
      </c>
      <c r="V339" s="17">
        <v>1</v>
      </c>
      <c r="W339" s="17">
        <v>0</v>
      </c>
      <c r="X339" s="17">
        <v>1</v>
      </c>
      <c r="Y339" s="17">
        <v>1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4</v>
      </c>
      <c r="D340" s="17">
        <v>4</v>
      </c>
      <c r="E340" s="17">
        <v>0</v>
      </c>
      <c r="F340" s="17">
        <v>4</v>
      </c>
      <c r="G340" s="17">
        <v>4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2</v>
      </c>
      <c r="V340" s="17">
        <v>2</v>
      </c>
      <c r="W340" s="17">
        <v>0</v>
      </c>
      <c r="X340" s="17">
        <v>2</v>
      </c>
      <c r="Y340" s="17">
        <v>2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0</v>
      </c>
      <c r="D343" s="17">
        <v>0</v>
      </c>
      <c r="E343" s="17">
        <v>3</v>
      </c>
      <c r="F343" s="17">
        <v>0</v>
      </c>
      <c r="G343" s="17">
        <v>0</v>
      </c>
      <c r="H343" s="17">
        <v>3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5</v>
      </c>
      <c r="V343" s="17">
        <v>5</v>
      </c>
      <c r="W343" s="17">
        <v>0</v>
      </c>
      <c r="X343" s="17">
        <v>5</v>
      </c>
      <c r="Y343" s="17">
        <v>5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24</v>
      </c>
      <c r="D346" s="17">
        <v>25</v>
      </c>
      <c r="E346" s="17">
        <v>4</v>
      </c>
      <c r="F346" s="17">
        <v>24</v>
      </c>
      <c r="G346" s="17">
        <v>25</v>
      </c>
      <c r="H346" s="17">
        <v>4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8</v>
      </c>
      <c r="V346" s="17">
        <v>9</v>
      </c>
      <c r="W346" s="17">
        <v>3</v>
      </c>
      <c r="X346" s="17">
        <v>8</v>
      </c>
      <c r="Y346" s="17">
        <v>9</v>
      </c>
      <c r="Z346" s="17">
        <v>3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7</v>
      </c>
      <c r="D347" s="17">
        <v>7</v>
      </c>
      <c r="E347" s="17">
        <v>0</v>
      </c>
      <c r="F347" s="17">
        <v>7</v>
      </c>
      <c r="G347" s="17">
        <v>7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3</v>
      </c>
      <c r="V347" s="17">
        <v>3</v>
      </c>
      <c r="W347" s="17">
        <v>0</v>
      </c>
      <c r="X347" s="17">
        <v>3</v>
      </c>
      <c r="Y347" s="17">
        <v>3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6</v>
      </c>
      <c r="D348" s="17">
        <v>3</v>
      </c>
      <c r="E348" s="17">
        <v>3</v>
      </c>
      <c r="F348" s="17">
        <v>6</v>
      </c>
      <c r="G348" s="17">
        <v>3</v>
      </c>
      <c r="H348" s="17">
        <v>3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2</v>
      </c>
      <c r="D352" s="17">
        <v>1</v>
      </c>
      <c r="E352" s="17">
        <v>1</v>
      </c>
      <c r="F352" s="17">
        <v>2</v>
      </c>
      <c r="G352" s="17">
        <v>1</v>
      </c>
      <c r="H352" s="17">
        <v>1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6</v>
      </c>
      <c r="D357" s="17">
        <v>4</v>
      </c>
      <c r="E357" s="17">
        <v>4</v>
      </c>
      <c r="F357" s="17">
        <v>6</v>
      </c>
      <c r="G357" s="17">
        <v>4</v>
      </c>
      <c r="H357" s="17">
        <v>4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1</v>
      </c>
      <c r="W357" s="17">
        <v>0</v>
      </c>
      <c r="X357" s="17">
        <v>0</v>
      </c>
      <c r="Y357" s="17">
        <v>1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2</v>
      </c>
      <c r="D359" s="17">
        <v>3</v>
      </c>
      <c r="E359" s="17">
        <v>0</v>
      </c>
      <c r="F359" s="17">
        <v>2</v>
      </c>
      <c r="G359" s="17">
        <v>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1</v>
      </c>
      <c r="D366" s="17">
        <v>0</v>
      </c>
      <c r="E366" s="17">
        <v>1</v>
      </c>
      <c r="F366" s="17">
        <v>1</v>
      </c>
      <c r="G366" s="17">
        <v>0</v>
      </c>
      <c r="H366" s="17">
        <v>1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7</v>
      </c>
      <c r="D371" s="17">
        <v>6</v>
      </c>
      <c r="E371" s="17">
        <v>4</v>
      </c>
      <c r="F371" s="17">
        <v>7</v>
      </c>
      <c r="G371" s="17">
        <v>6</v>
      </c>
      <c r="H371" s="17">
        <v>4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4</v>
      </c>
      <c r="D372" s="17">
        <v>3</v>
      </c>
      <c r="E372" s="17">
        <v>1</v>
      </c>
      <c r="F372" s="17">
        <v>4</v>
      </c>
      <c r="G372" s="17">
        <v>3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24</v>
      </c>
      <c r="D377" s="17">
        <v>23</v>
      </c>
      <c r="E377" s="17">
        <v>4</v>
      </c>
      <c r="F377" s="17">
        <v>24</v>
      </c>
      <c r="G377" s="17">
        <v>23</v>
      </c>
      <c r="H377" s="17">
        <v>4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2</v>
      </c>
      <c r="V377" s="17">
        <v>2</v>
      </c>
      <c r="W377" s="17">
        <v>1</v>
      </c>
      <c r="X377" s="17">
        <v>2</v>
      </c>
      <c r="Y377" s="17">
        <v>2</v>
      </c>
      <c r="Z377" s="17">
        <v>1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2</v>
      </c>
      <c r="V378" s="17">
        <v>3</v>
      </c>
      <c r="W378" s="17">
        <v>0</v>
      </c>
      <c r="X378" s="17">
        <v>2</v>
      </c>
      <c r="Y378" s="17">
        <v>3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9</v>
      </c>
      <c r="D389" s="17">
        <v>9</v>
      </c>
      <c r="E389" s="17">
        <v>0</v>
      </c>
      <c r="F389" s="17">
        <v>9</v>
      </c>
      <c r="G389" s="17">
        <v>9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1</v>
      </c>
      <c r="W389" s="17">
        <v>0</v>
      </c>
      <c r="X389" s="17">
        <v>1</v>
      </c>
      <c r="Y389" s="17">
        <v>1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25</v>
      </c>
      <c r="D391" s="17">
        <v>29</v>
      </c>
      <c r="E391" s="17">
        <v>9</v>
      </c>
      <c r="F391" s="17">
        <v>25</v>
      </c>
      <c r="G391" s="17">
        <v>29</v>
      </c>
      <c r="H391" s="17">
        <v>9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9</v>
      </c>
      <c r="D392" s="17">
        <v>11</v>
      </c>
      <c r="E392" s="17">
        <v>0</v>
      </c>
      <c r="F392" s="17">
        <v>9</v>
      </c>
      <c r="G392" s="17">
        <v>11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5</v>
      </c>
      <c r="W392" s="17">
        <v>0</v>
      </c>
      <c r="X392" s="17">
        <v>0</v>
      </c>
      <c r="Y392" s="17">
        <v>5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12</v>
      </c>
      <c r="D393" s="17">
        <v>8</v>
      </c>
      <c r="E393" s="17">
        <v>16</v>
      </c>
      <c r="F393" s="17">
        <v>12</v>
      </c>
      <c r="G393" s="17">
        <v>8</v>
      </c>
      <c r="H393" s="17">
        <v>16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1</v>
      </c>
      <c r="V393" s="17">
        <v>4</v>
      </c>
      <c r="W393" s="17">
        <v>4</v>
      </c>
      <c r="X393" s="17">
        <v>1</v>
      </c>
      <c r="Y393" s="17">
        <v>4</v>
      </c>
      <c r="Z393" s="17">
        <v>4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3</v>
      </c>
      <c r="D395" s="17">
        <v>3</v>
      </c>
      <c r="E395" s="17">
        <v>0</v>
      </c>
      <c r="F395" s="17">
        <v>3</v>
      </c>
      <c r="G395" s="17">
        <v>3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0</v>
      </c>
      <c r="D396" s="17">
        <v>0</v>
      </c>
      <c r="E396" s="17">
        <v>2</v>
      </c>
      <c r="F396" s="17">
        <v>0</v>
      </c>
      <c r="G396" s="17">
        <v>0</v>
      </c>
      <c r="H396" s="17">
        <v>2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5</v>
      </c>
      <c r="V396" s="17">
        <v>4</v>
      </c>
      <c r="W396" s="17">
        <v>1</v>
      </c>
      <c r="X396" s="17">
        <v>5</v>
      </c>
      <c r="Y396" s="17">
        <v>4</v>
      </c>
      <c r="Z396" s="17">
        <v>1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6</v>
      </c>
      <c r="D397" s="17">
        <v>6</v>
      </c>
      <c r="E397" s="17">
        <v>0</v>
      </c>
      <c r="F397" s="17">
        <v>6</v>
      </c>
      <c r="G397" s="17">
        <v>6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163</v>
      </c>
      <c r="D398" s="17">
        <v>157</v>
      </c>
      <c r="E398" s="17">
        <v>69</v>
      </c>
      <c r="F398" s="17">
        <v>163</v>
      </c>
      <c r="G398" s="17">
        <v>156</v>
      </c>
      <c r="H398" s="17">
        <v>67</v>
      </c>
      <c r="I398" s="17">
        <v>0</v>
      </c>
      <c r="J398" s="17">
        <v>1</v>
      </c>
      <c r="K398" s="17">
        <v>2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31</v>
      </c>
      <c r="V398" s="17">
        <v>23</v>
      </c>
      <c r="W398" s="17">
        <v>8</v>
      </c>
      <c r="X398" s="17">
        <v>31</v>
      </c>
      <c r="Y398" s="17">
        <v>23</v>
      </c>
      <c r="Z398" s="17">
        <v>8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17</v>
      </c>
      <c r="D399" s="17">
        <v>17</v>
      </c>
      <c r="E399" s="17">
        <v>0</v>
      </c>
      <c r="F399" s="17">
        <v>17</v>
      </c>
      <c r="G399" s="17">
        <v>17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15</v>
      </c>
      <c r="D400" s="17">
        <v>15</v>
      </c>
      <c r="E400" s="17">
        <v>0</v>
      </c>
      <c r="F400" s="17">
        <v>15</v>
      </c>
      <c r="G400" s="17">
        <v>15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4</v>
      </c>
      <c r="V400" s="17">
        <v>4</v>
      </c>
      <c r="W400" s="17">
        <v>0</v>
      </c>
      <c r="X400" s="17">
        <v>4</v>
      </c>
      <c r="Y400" s="17">
        <v>4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12</v>
      </c>
      <c r="D401" s="17">
        <v>10</v>
      </c>
      <c r="E401" s="17">
        <v>9</v>
      </c>
      <c r="F401" s="17">
        <v>12</v>
      </c>
      <c r="G401" s="17">
        <v>10</v>
      </c>
      <c r="H401" s="17">
        <v>9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17</v>
      </c>
      <c r="D402" s="17">
        <v>17</v>
      </c>
      <c r="E402" s="17">
        <v>1</v>
      </c>
      <c r="F402" s="17">
        <v>17</v>
      </c>
      <c r="G402" s="17">
        <v>17</v>
      </c>
      <c r="H402" s="17">
        <v>1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1</v>
      </c>
      <c r="W402" s="17">
        <v>0</v>
      </c>
      <c r="X402" s="17">
        <v>1</v>
      </c>
      <c r="Y402" s="17">
        <v>1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11</v>
      </c>
      <c r="D403" s="17">
        <v>4</v>
      </c>
      <c r="E403" s="17">
        <v>7</v>
      </c>
      <c r="F403" s="17">
        <v>11</v>
      </c>
      <c r="G403" s="17">
        <v>4</v>
      </c>
      <c r="H403" s="17">
        <v>7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6</v>
      </c>
      <c r="V403" s="17">
        <v>3</v>
      </c>
      <c r="W403" s="17">
        <v>3</v>
      </c>
      <c r="X403" s="17">
        <v>6</v>
      </c>
      <c r="Y403" s="17">
        <v>3</v>
      </c>
      <c r="Z403" s="17">
        <v>3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21</v>
      </c>
      <c r="D404" s="17">
        <v>21</v>
      </c>
      <c r="E404" s="17">
        <v>2</v>
      </c>
      <c r="F404" s="17">
        <v>20</v>
      </c>
      <c r="G404" s="17">
        <v>20</v>
      </c>
      <c r="H404" s="17">
        <v>2</v>
      </c>
      <c r="I404" s="17">
        <v>1</v>
      </c>
      <c r="J404" s="17">
        <v>1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7</v>
      </c>
      <c r="V404" s="17">
        <v>7</v>
      </c>
      <c r="W404" s="17">
        <v>1</v>
      </c>
      <c r="X404" s="17">
        <v>7</v>
      </c>
      <c r="Y404" s="17">
        <v>7</v>
      </c>
      <c r="Z404" s="17">
        <v>1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17</v>
      </c>
      <c r="D405" s="17">
        <v>16</v>
      </c>
      <c r="E405" s="17">
        <v>9</v>
      </c>
      <c r="F405" s="17">
        <v>17</v>
      </c>
      <c r="G405" s="17">
        <v>16</v>
      </c>
      <c r="H405" s="17">
        <v>9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6</v>
      </c>
      <c r="V405" s="17">
        <v>6</v>
      </c>
      <c r="W405" s="17">
        <v>0</v>
      </c>
      <c r="X405" s="17">
        <v>6</v>
      </c>
      <c r="Y405" s="17">
        <v>6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7</v>
      </c>
      <c r="D408" s="17">
        <v>7</v>
      </c>
      <c r="E408" s="17">
        <v>0</v>
      </c>
      <c r="F408" s="17">
        <v>7</v>
      </c>
      <c r="G408" s="17">
        <v>7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5</v>
      </c>
      <c r="V408" s="17">
        <v>6</v>
      </c>
      <c r="W408" s="17">
        <v>1</v>
      </c>
      <c r="X408" s="17">
        <v>5</v>
      </c>
      <c r="Y408" s="17">
        <v>6</v>
      </c>
      <c r="Z408" s="17">
        <v>1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0</v>
      </c>
      <c r="D409" s="17">
        <v>1</v>
      </c>
      <c r="E409" s="17">
        <v>0</v>
      </c>
      <c r="F409" s="17">
        <v>0</v>
      </c>
      <c r="G409" s="17">
        <v>1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17</v>
      </c>
      <c r="D410" s="17">
        <v>17</v>
      </c>
      <c r="E410" s="17">
        <v>5</v>
      </c>
      <c r="F410" s="17">
        <v>17</v>
      </c>
      <c r="G410" s="17">
        <v>17</v>
      </c>
      <c r="H410" s="17">
        <v>5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29</v>
      </c>
      <c r="D414" s="17">
        <v>28</v>
      </c>
      <c r="E414" s="17">
        <v>7</v>
      </c>
      <c r="F414" s="17">
        <v>29</v>
      </c>
      <c r="G414" s="17">
        <v>28</v>
      </c>
      <c r="H414" s="17">
        <v>7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3</v>
      </c>
      <c r="V414" s="17">
        <v>4</v>
      </c>
      <c r="W414" s="17">
        <v>0</v>
      </c>
      <c r="X414" s="17">
        <v>3</v>
      </c>
      <c r="Y414" s="17">
        <v>4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3</v>
      </c>
      <c r="E415" s="17">
        <v>4</v>
      </c>
      <c r="F415" s="17">
        <v>0</v>
      </c>
      <c r="G415" s="17">
        <v>0</v>
      </c>
      <c r="H415" s="17">
        <v>0</v>
      </c>
      <c r="I415" s="17">
        <v>0</v>
      </c>
      <c r="J415" s="17">
        <v>3</v>
      </c>
      <c r="K415" s="17">
        <v>4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12</v>
      </c>
      <c r="D417" s="17">
        <v>7</v>
      </c>
      <c r="E417" s="17">
        <v>7</v>
      </c>
      <c r="F417" s="17">
        <v>12</v>
      </c>
      <c r="G417" s="17">
        <v>7</v>
      </c>
      <c r="H417" s="17">
        <v>7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7</v>
      </c>
      <c r="D418" s="17">
        <v>4</v>
      </c>
      <c r="E418" s="17">
        <v>3</v>
      </c>
      <c r="F418" s="17">
        <v>7</v>
      </c>
      <c r="G418" s="17">
        <v>4</v>
      </c>
      <c r="H418" s="17">
        <v>3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7</v>
      </c>
      <c r="V418" s="17">
        <v>3</v>
      </c>
      <c r="W418" s="17">
        <v>4</v>
      </c>
      <c r="X418" s="17">
        <v>7</v>
      </c>
      <c r="Y418" s="17">
        <v>3</v>
      </c>
      <c r="Z418" s="17">
        <v>4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7</v>
      </c>
      <c r="D419" s="17">
        <v>7</v>
      </c>
      <c r="E419" s="17">
        <v>0</v>
      </c>
      <c r="F419" s="17">
        <v>7</v>
      </c>
      <c r="G419" s="17">
        <v>7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2</v>
      </c>
      <c r="V419" s="17">
        <v>2</v>
      </c>
      <c r="W419" s="17">
        <v>0</v>
      </c>
      <c r="X419" s="17">
        <v>2</v>
      </c>
      <c r="Y419" s="17">
        <v>2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1</v>
      </c>
      <c r="D421" s="17">
        <v>1</v>
      </c>
      <c r="E421" s="17">
        <v>0</v>
      </c>
      <c r="F421" s="17">
        <v>1</v>
      </c>
      <c r="G421" s="17">
        <v>1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13</v>
      </c>
      <c r="D422" s="17">
        <v>15</v>
      </c>
      <c r="E422" s="17">
        <v>3</v>
      </c>
      <c r="F422" s="17">
        <v>13</v>
      </c>
      <c r="G422" s="17">
        <v>15</v>
      </c>
      <c r="H422" s="17">
        <v>3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5</v>
      </c>
      <c r="V422" s="17">
        <v>4</v>
      </c>
      <c r="W422" s="17">
        <v>1</v>
      </c>
      <c r="X422" s="17">
        <v>5</v>
      </c>
      <c r="Y422" s="17">
        <v>4</v>
      </c>
      <c r="Z422" s="17">
        <v>1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30</v>
      </c>
      <c r="D423" s="17">
        <v>23</v>
      </c>
      <c r="E423" s="17">
        <v>33</v>
      </c>
      <c r="F423" s="17">
        <v>30</v>
      </c>
      <c r="G423" s="17">
        <v>23</v>
      </c>
      <c r="H423" s="17">
        <v>33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3</v>
      </c>
      <c r="V423" s="17">
        <v>0</v>
      </c>
      <c r="W423" s="17">
        <v>3</v>
      </c>
      <c r="X423" s="17">
        <v>3</v>
      </c>
      <c r="Y423" s="17">
        <v>0</v>
      </c>
      <c r="Z423" s="17">
        <v>3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3</v>
      </c>
      <c r="D424" s="17">
        <v>6</v>
      </c>
      <c r="E424" s="17">
        <v>1</v>
      </c>
      <c r="F424" s="17">
        <v>3</v>
      </c>
      <c r="G424" s="17">
        <v>6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2</v>
      </c>
      <c r="W424" s="17">
        <v>0</v>
      </c>
      <c r="X424" s="17">
        <v>0</v>
      </c>
      <c r="Y424" s="17">
        <v>2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1</v>
      </c>
      <c r="D425" s="17">
        <v>1</v>
      </c>
      <c r="E425" s="17">
        <v>0</v>
      </c>
      <c r="F425" s="17">
        <v>1</v>
      </c>
      <c r="G425" s="17">
        <v>1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1</v>
      </c>
      <c r="W425" s="17">
        <v>0</v>
      </c>
      <c r="X425" s="17">
        <v>0</v>
      </c>
      <c r="Y425" s="17">
        <v>1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5</v>
      </c>
      <c r="D426" s="17">
        <v>7</v>
      </c>
      <c r="E426" s="17">
        <v>4</v>
      </c>
      <c r="F426" s="17">
        <v>5</v>
      </c>
      <c r="G426" s="17">
        <v>7</v>
      </c>
      <c r="H426" s="17">
        <v>4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13</v>
      </c>
      <c r="D431" s="17">
        <v>12</v>
      </c>
      <c r="E431" s="17">
        <v>1</v>
      </c>
      <c r="F431" s="17">
        <v>13</v>
      </c>
      <c r="G431" s="17">
        <v>12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1</v>
      </c>
      <c r="V431" s="17">
        <v>1</v>
      </c>
      <c r="W431" s="17">
        <v>0</v>
      </c>
      <c r="X431" s="17">
        <v>1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7</v>
      </c>
      <c r="D434" s="17">
        <v>6</v>
      </c>
      <c r="E434" s="17">
        <v>1</v>
      </c>
      <c r="F434" s="17">
        <v>7</v>
      </c>
      <c r="G434" s="17">
        <v>6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3</v>
      </c>
      <c r="V434" s="17">
        <v>2</v>
      </c>
      <c r="W434" s="17">
        <v>1</v>
      </c>
      <c r="X434" s="17">
        <v>3</v>
      </c>
      <c r="Y434" s="17">
        <v>2</v>
      </c>
      <c r="Z434" s="17">
        <v>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57</v>
      </c>
      <c r="D436" s="17">
        <v>54</v>
      </c>
      <c r="E436" s="17">
        <v>27</v>
      </c>
      <c r="F436" s="17">
        <v>30</v>
      </c>
      <c r="G436" s="17">
        <v>31</v>
      </c>
      <c r="H436" s="17">
        <v>23</v>
      </c>
      <c r="I436" s="17">
        <v>27</v>
      </c>
      <c r="J436" s="17">
        <v>23</v>
      </c>
      <c r="K436" s="17">
        <v>4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3</v>
      </c>
      <c r="V436" s="17">
        <v>2</v>
      </c>
      <c r="W436" s="17">
        <v>3</v>
      </c>
      <c r="X436" s="17">
        <v>3</v>
      </c>
      <c r="Y436" s="17">
        <v>2</v>
      </c>
      <c r="Z436" s="17">
        <v>3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16</v>
      </c>
      <c r="D441" s="17">
        <v>14</v>
      </c>
      <c r="E441" s="17">
        <v>15</v>
      </c>
      <c r="F441" s="17">
        <v>16</v>
      </c>
      <c r="G441" s="17">
        <v>14</v>
      </c>
      <c r="H441" s="17">
        <v>15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2</v>
      </c>
      <c r="V441" s="17">
        <v>2</v>
      </c>
      <c r="W441" s="17">
        <v>1</v>
      </c>
      <c r="X441" s="17">
        <v>2</v>
      </c>
      <c r="Y441" s="17">
        <v>2</v>
      </c>
      <c r="Z441" s="17">
        <v>1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ht="20.100000000000001" customHeight="1" thickBot="1" x14ac:dyDescent="0.25">
      <c r="B442" s="7" t="s">
        <v>207</v>
      </c>
      <c r="C442" s="46">
        <f>SUM(C11:C441)</f>
        <v>2218</v>
      </c>
      <c r="D442" s="46">
        <f t="shared" ref="D442:AI442" si="0">SUM(D11:D441)</f>
        <v>2119</v>
      </c>
      <c r="E442" s="46">
        <f t="shared" si="0"/>
        <v>681</v>
      </c>
      <c r="F442" s="46">
        <f t="shared" si="0"/>
        <v>2183</v>
      </c>
      <c r="G442" s="46">
        <f t="shared" si="0"/>
        <v>2081</v>
      </c>
      <c r="H442" s="46">
        <f t="shared" si="0"/>
        <v>647</v>
      </c>
      <c r="I442" s="46">
        <f t="shared" si="0"/>
        <v>30</v>
      </c>
      <c r="J442" s="46">
        <f t="shared" si="0"/>
        <v>29</v>
      </c>
      <c r="K442" s="46">
        <f t="shared" si="0"/>
        <v>12</v>
      </c>
      <c r="L442" s="46">
        <f t="shared" si="0"/>
        <v>0</v>
      </c>
      <c r="M442" s="46">
        <f t="shared" si="0"/>
        <v>0</v>
      </c>
      <c r="N442" s="46">
        <f t="shared" si="0"/>
        <v>0</v>
      </c>
      <c r="O442" s="46">
        <f t="shared" si="0"/>
        <v>1</v>
      </c>
      <c r="P442" s="46">
        <f t="shared" si="0"/>
        <v>6</v>
      </c>
      <c r="Q442" s="46">
        <f t="shared" si="0"/>
        <v>17</v>
      </c>
      <c r="R442" s="46">
        <f t="shared" si="0"/>
        <v>4</v>
      </c>
      <c r="S442" s="46">
        <f t="shared" si="0"/>
        <v>3</v>
      </c>
      <c r="T442" s="46">
        <f t="shared" si="0"/>
        <v>5</v>
      </c>
      <c r="U442" s="46">
        <f t="shared" si="0"/>
        <v>417</v>
      </c>
      <c r="V442" s="46">
        <f t="shared" si="0"/>
        <v>385</v>
      </c>
      <c r="W442" s="46">
        <f t="shared" si="0"/>
        <v>130</v>
      </c>
      <c r="X442" s="46">
        <f t="shared" si="0"/>
        <v>417</v>
      </c>
      <c r="Y442" s="46">
        <f t="shared" si="0"/>
        <v>385</v>
      </c>
      <c r="Z442" s="46">
        <f t="shared" si="0"/>
        <v>130</v>
      </c>
      <c r="AA442" s="46">
        <f t="shared" si="0"/>
        <v>0</v>
      </c>
      <c r="AB442" s="46">
        <f t="shared" si="0"/>
        <v>0</v>
      </c>
      <c r="AC442" s="46">
        <f t="shared" si="0"/>
        <v>0</v>
      </c>
      <c r="AD442" s="46">
        <f t="shared" si="0"/>
        <v>0</v>
      </c>
      <c r="AE442" s="46">
        <f t="shared" si="0"/>
        <v>0</v>
      </c>
      <c r="AF442" s="46">
        <f t="shared" si="0"/>
        <v>0</v>
      </c>
      <c r="AG442" s="46">
        <f t="shared" si="0"/>
        <v>0</v>
      </c>
      <c r="AH442" s="46">
        <f t="shared" si="0"/>
        <v>0</v>
      </c>
      <c r="AI442" s="46">
        <f t="shared" si="0"/>
        <v>0</v>
      </c>
    </row>
    <row r="444" spans="2:35" x14ac:dyDescent="0.2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4" t="s">
        <v>624</v>
      </c>
      <c r="D9" s="72"/>
      <c r="E9" s="72"/>
      <c r="F9" s="75"/>
      <c r="G9" s="74" t="s">
        <v>625</v>
      </c>
      <c r="H9" s="72"/>
      <c r="I9" s="72"/>
      <c r="J9" s="76"/>
      <c r="K9" s="74" t="s">
        <v>626</v>
      </c>
      <c r="L9" s="72"/>
      <c r="M9" s="72"/>
      <c r="N9" s="76"/>
      <c r="O9" s="74" t="s">
        <v>627</v>
      </c>
      <c r="P9" s="72"/>
      <c r="Q9" s="72"/>
      <c r="R9" s="76"/>
      <c r="S9" s="74" t="s">
        <v>628</v>
      </c>
      <c r="T9" s="72"/>
      <c r="U9" s="72"/>
      <c r="V9" s="72"/>
      <c r="W9" s="72"/>
    </row>
    <row r="10" spans="2:23" ht="28.5" customHeight="1" thickBot="1" x14ac:dyDescent="0.25">
      <c r="C10" s="77" t="s">
        <v>99</v>
      </c>
      <c r="D10" s="80" t="s">
        <v>100</v>
      </c>
      <c r="E10" s="80"/>
      <c r="F10" s="79" t="s">
        <v>101</v>
      </c>
      <c r="G10" s="77" t="s">
        <v>99</v>
      </c>
      <c r="H10" s="80" t="s">
        <v>100</v>
      </c>
      <c r="I10" s="80"/>
      <c r="J10" s="79" t="s">
        <v>101</v>
      </c>
      <c r="K10" s="77" t="s">
        <v>99</v>
      </c>
      <c r="L10" s="80" t="s">
        <v>100</v>
      </c>
      <c r="M10" s="80"/>
      <c r="N10" s="79" t="s">
        <v>101</v>
      </c>
      <c r="O10" s="77" t="s">
        <v>99</v>
      </c>
      <c r="P10" s="80" t="s">
        <v>100</v>
      </c>
      <c r="Q10" s="80"/>
      <c r="R10" s="79" t="s">
        <v>101</v>
      </c>
      <c r="S10" s="77" t="s">
        <v>102</v>
      </c>
      <c r="T10" s="80" t="s">
        <v>103</v>
      </c>
      <c r="U10" s="80"/>
      <c r="V10" s="79" t="s">
        <v>104</v>
      </c>
      <c r="W10" s="77" t="s">
        <v>105</v>
      </c>
    </row>
    <row r="11" spans="2:23" ht="41.25" customHeight="1" thickBot="1" x14ac:dyDescent="0.25">
      <c r="C11" s="78"/>
      <c r="D11" s="42" t="s">
        <v>106</v>
      </c>
      <c r="E11" s="42" t="s">
        <v>107</v>
      </c>
      <c r="F11" s="68"/>
      <c r="G11" s="78"/>
      <c r="H11" s="42" t="s">
        <v>106</v>
      </c>
      <c r="I11" s="42" t="s">
        <v>107</v>
      </c>
      <c r="J11" s="68"/>
      <c r="K11" s="78"/>
      <c r="L11" s="42" t="s">
        <v>106</v>
      </c>
      <c r="M11" s="42" t="s">
        <v>107</v>
      </c>
      <c r="N11" s="68"/>
      <c r="O11" s="78"/>
      <c r="P11" s="42" t="s">
        <v>106</v>
      </c>
      <c r="Q11" s="42" t="s">
        <v>107</v>
      </c>
      <c r="R11" s="68"/>
      <c r="S11" s="78"/>
      <c r="T11" s="42" t="s">
        <v>108</v>
      </c>
      <c r="U11" s="42" t="s">
        <v>109</v>
      </c>
      <c r="V11" s="68"/>
      <c r="W11" s="78"/>
    </row>
    <row r="12" spans="2:23" ht="20.100000000000001" customHeight="1" thickBot="1" x14ac:dyDescent="0.25">
      <c r="B12" s="3" t="s">
        <v>168</v>
      </c>
      <c r="C12" s="54">
        <v>12</v>
      </c>
      <c r="D12" s="54">
        <v>0</v>
      </c>
      <c r="E12" s="54">
        <v>0</v>
      </c>
      <c r="F12" s="54">
        <v>12</v>
      </c>
      <c r="G12" s="54">
        <v>3</v>
      </c>
      <c r="H12" s="54">
        <v>0</v>
      </c>
      <c r="I12" s="54">
        <v>0</v>
      </c>
      <c r="J12" s="54">
        <v>3</v>
      </c>
      <c r="K12" s="54">
        <v>9</v>
      </c>
      <c r="L12" s="54">
        <v>0</v>
      </c>
      <c r="M12" s="54">
        <v>0</v>
      </c>
      <c r="N12" s="54">
        <v>9</v>
      </c>
      <c r="O12" s="54">
        <v>0</v>
      </c>
      <c r="P12" s="54">
        <v>0</v>
      </c>
      <c r="Q12" s="54">
        <v>0</v>
      </c>
      <c r="R12" s="54">
        <v>0</v>
      </c>
      <c r="S12" s="54">
        <v>40</v>
      </c>
      <c r="T12" s="54">
        <v>4</v>
      </c>
      <c r="U12" s="54">
        <v>21</v>
      </c>
      <c r="V12" s="54">
        <v>0</v>
      </c>
      <c r="W12" s="54">
        <v>65</v>
      </c>
    </row>
    <row r="13" spans="2:23" ht="20.100000000000001" customHeight="1" thickBot="1" x14ac:dyDescent="0.25">
      <c r="B13" s="4" t="s">
        <v>236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3</v>
      </c>
      <c r="T13" s="54">
        <v>0</v>
      </c>
      <c r="U13" s="54">
        <v>0</v>
      </c>
      <c r="V13" s="54">
        <v>0</v>
      </c>
      <c r="W13" s="54">
        <v>3</v>
      </c>
    </row>
    <row r="14" spans="2:23" ht="20.100000000000001" customHeight="1" thickBot="1" x14ac:dyDescent="0.25">
      <c r="B14" s="4" t="s">
        <v>237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</row>
    <row r="15" spans="2:23" ht="20.100000000000001" customHeight="1" thickBot="1" x14ac:dyDescent="0.25">
      <c r="B15" s="4" t="s">
        <v>238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</row>
    <row r="16" spans="2:23" ht="20.100000000000001" customHeight="1" thickBot="1" x14ac:dyDescent="0.25">
      <c r="B16" s="4" t="s">
        <v>239</v>
      </c>
      <c r="C16" s="54">
        <v>1</v>
      </c>
      <c r="D16" s="54">
        <v>0</v>
      </c>
      <c r="E16" s="54">
        <v>0</v>
      </c>
      <c r="F16" s="54">
        <v>1</v>
      </c>
      <c r="G16" s="54">
        <v>1</v>
      </c>
      <c r="H16" s="54">
        <v>0</v>
      </c>
      <c r="I16" s="54">
        <v>0</v>
      </c>
      <c r="J16" s="54">
        <v>1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</row>
    <row r="17" spans="2:23" ht="20.100000000000001" customHeight="1" thickBot="1" x14ac:dyDescent="0.25">
      <c r="B17" s="4" t="s">
        <v>634</v>
      </c>
      <c r="C17" s="54">
        <v>1</v>
      </c>
      <c r="D17" s="54">
        <v>0</v>
      </c>
      <c r="E17" s="54">
        <v>0</v>
      </c>
      <c r="F17" s="54">
        <v>1</v>
      </c>
      <c r="G17" s="54">
        <v>0</v>
      </c>
      <c r="H17" s="54">
        <v>0</v>
      </c>
      <c r="I17" s="54">
        <v>0</v>
      </c>
      <c r="J17" s="54">
        <v>0</v>
      </c>
      <c r="K17" s="54">
        <v>1</v>
      </c>
      <c r="L17" s="54">
        <v>0</v>
      </c>
      <c r="M17" s="54">
        <v>0</v>
      </c>
      <c r="N17" s="54">
        <v>1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</row>
    <row r="18" spans="2:23" ht="20.100000000000001" customHeight="1" thickBot="1" x14ac:dyDescent="0.25">
      <c r="B18" s="4" t="s">
        <v>240</v>
      </c>
      <c r="C18" s="54">
        <v>3</v>
      </c>
      <c r="D18" s="54">
        <v>0</v>
      </c>
      <c r="E18" s="54">
        <v>6</v>
      </c>
      <c r="F18" s="54">
        <v>9</v>
      </c>
      <c r="G18" s="54">
        <v>0</v>
      </c>
      <c r="H18" s="54">
        <v>0</v>
      </c>
      <c r="I18" s="54">
        <v>0</v>
      </c>
      <c r="J18" s="54">
        <v>0</v>
      </c>
      <c r="K18" s="54">
        <v>3</v>
      </c>
      <c r="L18" s="54">
        <v>0</v>
      </c>
      <c r="M18" s="54">
        <v>6</v>
      </c>
      <c r="N18" s="54">
        <v>9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</row>
    <row r="19" spans="2:23" ht="20.100000000000001" customHeight="1" thickBot="1" x14ac:dyDescent="0.25">
      <c r="B19" s="4" t="s">
        <v>241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ht="20.100000000000001" customHeight="1" thickBot="1" x14ac:dyDescent="0.25">
      <c r="B20" s="4" t="s">
        <v>242</v>
      </c>
      <c r="C20" s="54">
        <v>7</v>
      </c>
      <c r="D20" s="54">
        <v>0</v>
      </c>
      <c r="E20" s="54">
        <v>0</v>
      </c>
      <c r="F20" s="54">
        <v>7</v>
      </c>
      <c r="G20" s="54">
        <v>5</v>
      </c>
      <c r="H20" s="54">
        <v>0</v>
      </c>
      <c r="I20" s="54">
        <v>0</v>
      </c>
      <c r="J20" s="54">
        <v>5</v>
      </c>
      <c r="K20" s="54">
        <v>2</v>
      </c>
      <c r="L20" s="54">
        <v>0</v>
      </c>
      <c r="M20" s="54">
        <v>0</v>
      </c>
      <c r="N20" s="54">
        <v>2</v>
      </c>
      <c r="O20" s="54">
        <v>0</v>
      </c>
      <c r="P20" s="54">
        <v>0</v>
      </c>
      <c r="Q20" s="54">
        <v>0</v>
      </c>
      <c r="R20" s="54">
        <v>0</v>
      </c>
      <c r="S20" s="54">
        <v>6</v>
      </c>
      <c r="T20" s="54">
        <v>2</v>
      </c>
      <c r="U20" s="54">
        <v>0</v>
      </c>
      <c r="V20" s="54">
        <v>0</v>
      </c>
      <c r="W20" s="54">
        <v>8</v>
      </c>
    </row>
    <row r="21" spans="2:23" ht="20.100000000000001" customHeight="1" thickBot="1" x14ac:dyDescent="0.25">
      <c r="B21" s="4" t="s">
        <v>243</v>
      </c>
      <c r="C21" s="54">
        <v>1</v>
      </c>
      <c r="D21" s="54">
        <v>0</v>
      </c>
      <c r="E21" s="54">
        <v>0</v>
      </c>
      <c r="F21" s="54">
        <v>1</v>
      </c>
      <c r="G21" s="54">
        <v>0</v>
      </c>
      <c r="H21" s="54">
        <v>0</v>
      </c>
      <c r="I21" s="54">
        <v>0</v>
      </c>
      <c r="J21" s="54">
        <v>0</v>
      </c>
      <c r="K21" s="54">
        <v>1</v>
      </c>
      <c r="L21" s="54">
        <v>0</v>
      </c>
      <c r="M21" s="54">
        <v>0</v>
      </c>
      <c r="N21" s="54">
        <v>1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</row>
    <row r="22" spans="2:23" ht="20.100000000000001" customHeight="1" thickBot="1" x14ac:dyDescent="0.25">
      <c r="B22" s="4" t="s">
        <v>244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8</v>
      </c>
      <c r="T22" s="54">
        <v>14</v>
      </c>
      <c r="U22" s="54">
        <v>0</v>
      </c>
      <c r="V22" s="54">
        <v>12</v>
      </c>
      <c r="W22" s="54">
        <v>34</v>
      </c>
    </row>
    <row r="23" spans="2:23" ht="20.100000000000001" customHeight="1" thickBot="1" x14ac:dyDescent="0.25">
      <c r="B23" s="4" t="s">
        <v>169</v>
      </c>
      <c r="C23" s="54">
        <v>7</v>
      </c>
      <c r="D23" s="54">
        <v>0</v>
      </c>
      <c r="E23" s="54">
        <v>0</v>
      </c>
      <c r="F23" s="54">
        <v>7</v>
      </c>
      <c r="G23" s="54">
        <v>7</v>
      </c>
      <c r="H23" s="54">
        <v>0</v>
      </c>
      <c r="I23" s="54">
        <v>0</v>
      </c>
      <c r="J23" s="54">
        <v>7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11</v>
      </c>
      <c r="T23" s="54">
        <v>2</v>
      </c>
      <c r="U23" s="54">
        <v>0</v>
      </c>
      <c r="V23" s="54">
        <v>2</v>
      </c>
      <c r="W23" s="54">
        <v>15</v>
      </c>
    </row>
    <row r="24" spans="2:23" ht="20.100000000000001" customHeight="1" thickBot="1" x14ac:dyDescent="0.25">
      <c r="B24" s="4" t="s">
        <v>245</v>
      </c>
      <c r="C24" s="54">
        <v>3</v>
      </c>
      <c r="D24" s="54">
        <v>0</v>
      </c>
      <c r="E24" s="54">
        <v>0</v>
      </c>
      <c r="F24" s="54">
        <v>3</v>
      </c>
      <c r="G24" s="54">
        <v>3</v>
      </c>
      <c r="H24" s="54">
        <v>0</v>
      </c>
      <c r="I24" s="54">
        <v>0</v>
      </c>
      <c r="J24" s="54">
        <v>3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ht="20.100000000000001" customHeight="1" thickBot="1" x14ac:dyDescent="0.25">
      <c r="B25" s="4" t="s">
        <v>246</v>
      </c>
      <c r="C25" s="54">
        <v>3</v>
      </c>
      <c r="D25" s="54">
        <v>0</v>
      </c>
      <c r="E25" s="54">
        <v>0</v>
      </c>
      <c r="F25" s="54">
        <v>3</v>
      </c>
      <c r="G25" s="54">
        <v>1</v>
      </c>
      <c r="H25" s="54">
        <v>0</v>
      </c>
      <c r="I25" s="54">
        <v>0</v>
      </c>
      <c r="J25" s="54">
        <v>1</v>
      </c>
      <c r="K25" s="54">
        <v>2</v>
      </c>
      <c r="L25" s="54">
        <v>0</v>
      </c>
      <c r="M25" s="54">
        <v>0</v>
      </c>
      <c r="N25" s="54">
        <v>2</v>
      </c>
      <c r="O25" s="54">
        <v>0</v>
      </c>
      <c r="P25" s="54">
        <v>0</v>
      </c>
      <c r="Q25" s="54">
        <v>0</v>
      </c>
      <c r="R25" s="54">
        <v>0</v>
      </c>
      <c r="S25" s="54">
        <v>14</v>
      </c>
      <c r="T25" s="54">
        <v>1</v>
      </c>
      <c r="U25" s="54">
        <v>0</v>
      </c>
      <c r="V25" s="54">
        <v>2</v>
      </c>
      <c r="W25" s="54">
        <v>17</v>
      </c>
    </row>
    <row r="26" spans="2:23" ht="20.100000000000001" customHeight="1" thickBot="1" x14ac:dyDescent="0.25">
      <c r="B26" s="4" t="s">
        <v>247</v>
      </c>
      <c r="C26" s="54">
        <v>10</v>
      </c>
      <c r="D26" s="54">
        <v>0</v>
      </c>
      <c r="E26" s="54">
        <v>2</v>
      </c>
      <c r="F26" s="54">
        <v>12</v>
      </c>
      <c r="G26" s="54">
        <v>4</v>
      </c>
      <c r="H26" s="54">
        <v>0</v>
      </c>
      <c r="I26" s="54">
        <v>2</v>
      </c>
      <c r="J26" s="54">
        <v>6</v>
      </c>
      <c r="K26" s="54">
        <v>6</v>
      </c>
      <c r="L26" s="54">
        <v>0</v>
      </c>
      <c r="M26" s="54">
        <v>0</v>
      </c>
      <c r="N26" s="54">
        <v>6</v>
      </c>
      <c r="O26" s="54">
        <v>0</v>
      </c>
      <c r="P26" s="54">
        <v>0</v>
      </c>
      <c r="Q26" s="54">
        <v>0</v>
      </c>
      <c r="R26" s="54">
        <v>0</v>
      </c>
      <c r="S26" s="54">
        <v>36</v>
      </c>
      <c r="T26" s="54">
        <v>2</v>
      </c>
      <c r="U26" s="54">
        <v>19</v>
      </c>
      <c r="V26" s="54">
        <v>3</v>
      </c>
      <c r="W26" s="54">
        <v>60</v>
      </c>
    </row>
    <row r="27" spans="2:23" ht="20.100000000000001" customHeight="1" thickBot="1" x14ac:dyDescent="0.25">
      <c r="B27" s="5" t="s">
        <v>248</v>
      </c>
      <c r="C27" s="54">
        <v>3</v>
      </c>
      <c r="D27" s="54">
        <v>0</v>
      </c>
      <c r="E27" s="54">
        <v>1</v>
      </c>
      <c r="F27" s="54">
        <v>4</v>
      </c>
      <c r="G27" s="54">
        <v>3</v>
      </c>
      <c r="H27" s="54">
        <v>0</v>
      </c>
      <c r="I27" s="54">
        <v>1</v>
      </c>
      <c r="J27" s="54">
        <v>4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2</v>
      </c>
      <c r="T27" s="54">
        <v>0</v>
      </c>
      <c r="U27" s="54">
        <v>3</v>
      </c>
      <c r="V27" s="54">
        <v>0</v>
      </c>
      <c r="W27" s="54">
        <v>5</v>
      </c>
    </row>
    <row r="28" spans="2:23" ht="20.100000000000001" customHeight="1" thickBot="1" x14ac:dyDescent="0.25">
      <c r="B28" s="6" t="s">
        <v>249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</row>
    <row r="29" spans="2:23" ht="20.100000000000001" customHeight="1" thickBot="1" x14ac:dyDescent="0.25">
      <c r="B29" s="4" t="s">
        <v>250</v>
      </c>
      <c r="C29" s="54">
        <v>4</v>
      </c>
      <c r="D29" s="54">
        <v>0</v>
      </c>
      <c r="E29" s="54">
        <v>0</v>
      </c>
      <c r="F29" s="54">
        <v>4</v>
      </c>
      <c r="G29" s="54">
        <v>0</v>
      </c>
      <c r="H29" s="54">
        <v>0</v>
      </c>
      <c r="I29" s="54">
        <v>0</v>
      </c>
      <c r="J29" s="54">
        <v>0</v>
      </c>
      <c r="K29" s="54">
        <v>4</v>
      </c>
      <c r="L29" s="54">
        <v>0</v>
      </c>
      <c r="M29" s="54">
        <v>0</v>
      </c>
      <c r="N29" s="54">
        <v>4</v>
      </c>
      <c r="O29" s="54">
        <v>0</v>
      </c>
      <c r="P29" s="54">
        <v>0</v>
      </c>
      <c r="Q29" s="54">
        <v>0</v>
      </c>
      <c r="R29" s="54">
        <v>0</v>
      </c>
      <c r="S29" s="54">
        <v>7</v>
      </c>
      <c r="T29" s="54">
        <v>0</v>
      </c>
      <c r="U29" s="54">
        <v>0</v>
      </c>
      <c r="V29" s="54">
        <v>0</v>
      </c>
      <c r="W29" s="54">
        <v>7</v>
      </c>
    </row>
    <row r="30" spans="2:23" ht="20.100000000000001" customHeight="1" thickBot="1" x14ac:dyDescent="0.25">
      <c r="B30" s="4" t="s">
        <v>251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</row>
    <row r="31" spans="2:23" ht="20.100000000000001" customHeight="1" thickBot="1" x14ac:dyDescent="0.25">
      <c r="B31" s="4" t="s">
        <v>252</v>
      </c>
      <c r="C31" s="54">
        <v>4</v>
      </c>
      <c r="D31" s="54">
        <v>1</v>
      </c>
      <c r="E31" s="54">
        <v>0</v>
      </c>
      <c r="F31" s="54">
        <v>5</v>
      </c>
      <c r="G31" s="54">
        <v>4</v>
      </c>
      <c r="H31" s="54">
        <v>1</v>
      </c>
      <c r="I31" s="54">
        <v>0</v>
      </c>
      <c r="J31" s="54">
        <v>5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5</v>
      </c>
      <c r="T31" s="54">
        <v>1</v>
      </c>
      <c r="U31" s="54">
        <v>2</v>
      </c>
      <c r="V31" s="54">
        <v>1</v>
      </c>
      <c r="W31" s="54">
        <v>9</v>
      </c>
    </row>
    <row r="32" spans="2:23" ht="20.100000000000001" customHeight="1" thickBot="1" x14ac:dyDescent="0.25">
      <c r="B32" s="4" t="s">
        <v>253</v>
      </c>
      <c r="C32" s="54">
        <v>2</v>
      </c>
      <c r="D32" s="54">
        <v>0</v>
      </c>
      <c r="E32" s="54">
        <v>1</v>
      </c>
      <c r="F32" s="54">
        <v>3</v>
      </c>
      <c r="G32" s="54">
        <v>2</v>
      </c>
      <c r="H32" s="54">
        <v>0</v>
      </c>
      <c r="I32" s="54">
        <v>1</v>
      </c>
      <c r="J32" s="54">
        <v>3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ht="20.100000000000001" customHeight="1" thickBot="1" x14ac:dyDescent="0.25">
      <c r="B33" s="4" t="s">
        <v>635</v>
      </c>
      <c r="C33" s="54">
        <v>5</v>
      </c>
      <c r="D33" s="54">
        <v>0</v>
      </c>
      <c r="E33" s="54">
        <v>2</v>
      </c>
      <c r="F33" s="54">
        <v>7</v>
      </c>
      <c r="G33" s="54">
        <v>2</v>
      </c>
      <c r="H33" s="54">
        <v>0</v>
      </c>
      <c r="I33" s="54">
        <v>1</v>
      </c>
      <c r="J33" s="54">
        <v>3</v>
      </c>
      <c r="K33" s="54">
        <v>3</v>
      </c>
      <c r="L33" s="54">
        <v>0</v>
      </c>
      <c r="M33" s="54">
        <v>1</v>
      </c>
      <c r="N33" s="54">
        <v>4</v>
      </c>
      <c r="O33" s="54">
        <v>0</v>
      </c>
      <c r="P33" s="54">
        <v>0</v>
      </c>
      <c r="Q33" s="54">
        <v>0</v>
      </c>
      <c r="R33" s="54">
        <v>0</v>
      </c>
      <c r="S33" s="54">
        <v>3</v>
      </c>
      <c r="T33" s="54">
        <v>0</v>
      </c>
      <c r="U33" s="54">
        <v>1</v>
      </c>
      <c r="V33" s="54">
        <v>0</v>
      </c>
      <c r="W33" s="54">
        <v>4</v>
      </c>
    </row>
    <row r="34" spans="2:23" ht="20.100000000000001" customHeight="1" thickBot="1" x14ac:dyDescent="0.25">
      <c r="B34" s="4" t="s">
        <v>254</v>
      </c>
      <c r="C34" s="54">
        <v>0</v>
      </c>
      <c r="D34" s="54">
        <v>0</v>
      </c>
      <c r="E34" s="54">
        <v>2</v>
      </c>
      <c r="F34" s="54">
        <v>2</v>
      </c>
      <c r="G34" s="54">
        <v>0</v>
      </c>
      <c r="H34" s="54">
        <v>0</v>
      </c>
      <c r="I34" s="54">
        <v>2</v>
      </c>
      <c r="J34" s="54">
        <v>2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1</v>
      </c>
      <c r="V34" s="54">
        <v>0</v>
      </c>
      <c r="W34" s="54">
        <v>1</v>
      </c>
    </row>
    <row r="35" spans="2:23" ht="20.100000000000001" customHeight="1" thickBot="1" x14ac:dyDescent="0.25">
      <c r="B35" s="4" t="s">
        <v>255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</row>
    <row r="36" spans="2:23" ht="20.100000000000001" customHeight="1" thickBot="1" x14ac:dyDescent="0.25">
      <c r="B36" s="4" t="s">
        <v>636</v>
      </c>
      <c r="C36" s="54">
        <v>1</v>
      </c>
      <c r="D36" s="54">
        <v>0</v>
      </c>
      <c r="E36" s="54">
        <v>0</v>
      </c>
      <c r="F36" s="54">
        <v>1</v>
      </c>
      <c r="G36" s="54">
        <v>0</v>
      </c>
      <c r="H36" s="54">
        <v>0</v>
      </c>
      <c r="I36" s="54">
        <v>0</v>
      </c>
      <c r="J36" s="54">
        <v>0</v>
      </c>
      <c r="K36" s="54">
        <v>1</v>
      </c>
      <c r="L36" s="54">
        <v>0</v>
      </c>
      <c r="M36" s="54">
        <v>0</v>
      </c>
      <c r="N36" s="54">
        <v>1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2</v>
      </c>
      <c r="W36" s="54">
        <v>2</v>
      </c>
    </row>
    <row r="37" spans="2:23" ht="20.100000000000001" customHeight="1" thickBot="1" x14ac:dyDescent="0.25">
      <c r="B37" s="4" t="s">
        <v>256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6</v>
      </c>
      <c r="T37" s="54">
        <v>2</v>
      </c>
      <c r="U37" s="54">
        <v>0</v>
      </c>
      <c r="V37" s="54">
        <v>0</v>
      </c>
      <c r="W37" s="54">
        <v>8</v>
      </c>
    </row>
    <row r="38" spans="2:23" ht="20.100000000000001" customHeight="1" thickBot="1" x14ac:dyDescent="0.25">
      <c r="B38" s="4" t="s">
        <v>257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ht="20.100000000000001" customHeight="1" thickBot="1" x14ac:dyDescent="0.25">
      <c r="B39" s="4" t="s">
        <v>258</v>
      </c>
      <c r="C39" s="54">
        <v>5</v>
      </c>
      <c r="D39" s="54">
        <v>0</v>
      </c>
      <c r="E39" s="54">
        <v>0</v>
      </c>
      <c r="F39" s="54">
        <v>5</v>
      </c>
      <c r="G39" s="54">
        <v>3</v>
      </c>
      <c r="H39" s="54">
        <v>0</v>
      </c>
      <c r="I39" s="54">
        <v>0</v>
      </c>
      <c r="J39" s="54">
        <v>3</v>
      </c>
      <c r="K39" s="54">
        <v>2</v>
      </c>
      <c r="L39" s="54">
        <v>0</v>
      </c>
      <c r="M39" s="54">
        <v>0</v>
      </c>
      <c r="N39" s="54">
        <v>2</v>
      </c>
      <c r="O39" s="54">
        <v>0</v>
      </c>
      <c r="P39" s="54">
        <v>0</v>
      </c>
      <c r="Q39" s="54">
        <v>0</v>
      </c>
      <c r="R39" s="54">
        <v>0</v>
      </c>
      <c r="S39" s="54">
        <v>1</v>
      </c>
      <c r="T39" s="54">
        <v>0</v>
      </c>
      <c r="U39" s="54">
        <v>0</v>
      </c>
      <c r="V39" s="54">
        <v>0</v>
      </c>
      <c r="W39" s="54">
        <v>1</v>
      </c>
    </row>
    <row r="40" spans="2:23" ht="20.100000000000001" customHeight="1" thickBot="1" x14ac:dyDescent="0.25">
      <c r="B40" s="4" t="s">
        <v>259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</row>
    <row r="41" spans="2:23" ht="20.100000000000001" customHeight="1" thickBot="1" x14ac:dyDescent="0.25">
      <c r="B41" s="4" t="s">
        <v>260</v>
      </c>
      <c r="C41" s="54">
        <v>18</v>
      </c>
      <c r="D41" s="54">
        <v>0</v>
      </c>
      <c r="E41" s="54">
        <v>12</v>
      </c>
      <c r="F41" s="54">
        <v>30</v>
      </c>
      <c r="G41" s="54">
        <v>2</v>
      </c>
      <c r="H41" s="54">
        <v>0</v>
      </c>
      <c r="I41" s="54">
        <v>1</v>
      </c>
      <c r="J41" s="54">
        <v>3</v>
      </c>
      <c r="K41" s="54">
        <v>16</v>
      </c>
      <c r="L41" s="54">
        <v>0</v>
      </c>
      <c r="M41" s="54">
        <v>11</v>
      </c>
      <c r="N41" s="54">
        <v>27</v>
      </c>
      <c r="O41" s="54">
        <v>0</v>
      </c>
      <c r="P41" s="54">
        <v>0</v>
      </c>
      <c r="Q41" s="54">
        <v>0</v>
      </c>
      <c r="R41" s="54">
        <v>0</v>
      </c>
      <c r="S41" s="54">
        <v>1</v>
      </c>
      <c r="T41" s="54">
        <v>0</v>
      </c>
      <c r="U41" s="54">
        <v>0</v>
      </c>
      <c r="V41" s="54">
        <v>0</v>
      </c>
      <c r="W41" s="54">
        <v>1</v>
      </c>
    </row>
    <row r="42" spans="2:23" ht="20.100000000000001" customHeight="1" thickBot="1" x14ac:dyDescent="0.25">
      <c r="B42" s="4" t="s">
        <v>170</v>
      </c>
      <c r="C42" s="54">
        <v>8</v>
      </c>
      <c r="D42" s="54">
        <v>0</v>
      </c>
      <c r="E42" s="54">
        <v>0</v>
      </c>
      <c r="F42" s="54">
        <v>8</v>
      </c>
      <c r="G42" s="54">
        <v>0</v>
      </c>
      <c r="H42" s="54">
        <v>0</v>
      </c>
      <c r="I42" s="54">
        <v>0</v>
      </c>
      <c r="J42" s="54">
        <v>0</v>
      </c>
      <c r="K42" s="54">
        <v>8</v>
      </c>
      <c r="L42" s="54">
        <v>0</v>
      </c>
      <c r="M42" s="54">
        <v>0</v>
      </c>
      <c r="N42" s="54">
        <v>8</v>
      </c>
      <c r="O42" s="54">
        <v>0</v>
      </c>
      <c r="P42" s="54">
        <v>0</v>
      </c>
      <c r="Q42" s="54">
        <v>0</v>
      </c>
      <c r="R42" s="54">
        <v>0</v>
      </c>
      <c r="S42" s="54">
        <v>41</v>
      </c>
      <c r="T42" s="54">
        <v>8</v>
      </c>
      <c r="U42" s="54">
        <v>5</v>
      </c>
      <c r="V42" s="54">
        <v>0</v>
      </c>
      <c r="W42" s="54">
        <v>54</v>
      </c>
    </row>
    <row r="43" spans="2:23" ht="20.100000000000001" customHeight="1" thickBot="1" x14ac:dyDescent="0.25">
      <c r="B43" s="4" t="s">
        <v>261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</row>
    <row r="44" spans="2:23" ht="20.100000000000001" customHeight="1" thickBot="1" x14ac:dyDescent="0.25">
      <c r="B44" s="4" t="s">
        <v>262</v>
      </c>
      <c r="C44" s="54">
        <v>1</v>
      </c>
      <c r="D44" s="54">
        <v>0</v>
      </c>
      <c r="E44" s="54">
        <v>0</v>
      </c>
      <c r="F44" s="54">
        <v>1</v>
      </c>
      <c r="G44" s="54">
        <v>1</v>
      </c>
      <c r="H44" s="54">
        <v>0</v>
      </c>
      <c r="I44" s="54">
        <v>0</v>
      </c>
      <c r="J44" s="54">
        <v>1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2</v>
      </c>
      <c r="T44" s="54">
        <v>0</v>
      </c>
      <c r="U44" s="54">
        <v>0</v>
      </c>
      <c r="V44" s="54">
        <v>0</v>
      </c>
      <c r="W44" s="54">
        <v>2</v>
      </c>
    </row>
    <row r="45" spans="2:23" ht="20.100000000000001" customHeight="1" thickBot="1" x14ac:dyDescent="0.25">
      <c r="B45" s="4" t="s">
        <v>263</v>
      </c>
      <c r="C45" s="54">
        <v>8</v>
      </c>
      <c r="D45" s="54">
        <v>0</v>
      </c>
      <c r="E45" s="54">
        <v>2</v>
      </c>
      <c r="F45" s="54">
        <v>10</v>
      </c>
      <c r="G45" s="54">
        <v>8</v>
      </c>
      <c r="H45" s="54">
        <v>0</v>
      </c>
      <c r="I45" s="54">
        <v>2</v>
      </c>
      <c r="J45" s="54">
        <v>10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3</v>
      </c>
      <c r="T45" s="54">
        <v>0</v>
      </c>
      <c r="U45" s="54">
        <v>2</v>
      </c>
      <c r="V45" s="54">
        <v>2</v>
      </c>
      <c r="W45" s="54">
        <v>7</v>
      </c>
    </row>
    <row r="46" spans="2:23" ht="20.100000000000001" customHeight="1" thickBot="1" x14ac:dyDescent="0.25">
      <c r="B46" s="4" t="s">
        <v>637</v>
      </c>
      <c r="C46" s="54">
        <v>2</v>
      </c>
      <c r="D46" s="54">
        <v>0</v>
      </c>
      <c r="E46" s="54">
        <v>0</v>
      </c>
      <c r="F46" s="54">
        <v>2</v>
      </c>
      <c r="G46" s="54">
        <v>1</v>
      </c>
      <c r="H46" s="54">
        <v>0</v>
      </c>
      <c r="I46" s="54">
        <v>0</v>
      </c>
      <c r="J46" s="54">
        <v>1</v>
      </c>
      <c r="K46" s="54">
        <v>1</v>
      </c>
      <c r="L46" s="54">
        <v>0</v>
      </c>
      <c r="M46" s="54">
        <v>0</v>
      </c>
      <c r="N46" s="54">
        <v>1</v>
      </c>
      <c r="O46" s="54">
        <v>0</v>
      </c>
      <c r="P46" s="54">
        <v>0</v>
      </c>
      <c r="Q46" s="54">
        <v>0</v>
      </c>
      <c r="R46" s="54">
        <v>0</v>
      </c>
      <c r="S46" s="54">
        <v>2</v>
      </c>
      <c r="T46" s="54">
        <v>1</v>
      </c>
      <c r="U46" s="54">
        <v>0</v>
      </c>
      <c r="V46" s="54">
        <v>0</v>
      </c>
      <c r="W46" s="54">
        <v>3</v>
      </c>
    </row>
    <row r="47" spans="2:23" ht="20.100000000000001" customHeight="1" thickBot="1" x14ac:dyDescent="0.25">
      <c r="B47" s="4" t="s">
        <v>264</v>
      </c>
      <c r="C47" s="54">
        <v>3</v>
      </c>
      <c r="D47" s="54">
        <v>0</v>
      </c>
      <c r="E47" s="54">
        <v>0</v>
      </c>
      <c r="F47" s="54">
        <v>3</v>
      </c>
      <c r="G47" s="54">
        <v>2</v>
      </c>
      <c r="H47" s="54">
        <v>0</v>
      </c>
      <c r="I47" s="54">
        <v>0</v>
      </c>
      <c r="J47" s="54">
        <v>2</v>
      </c>
      <c r="K47" s="54">
        <v>1</v>
      </c>
      <c r="L47" s="54">
        <v>0</v>
      </c>
      <c r="M47" s="54">
        <v>0</v>
      </c>
      <c r="N47" s="54">
        <v>1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</row>
    <row r="48" spans="2:23" ht="20.100000000000001" customHeight="1" thickBot="1" x14ac:dyDescent="0.25">
      <c r="B48" s="4" t="s">
        <v>265</v>
      </c>
      <c r="C48" s="54">
        <v>1</v>
      </c>
      <c r="D48" s="54">
        <v>0</v>
      </c>
      <c r="E48" s="54">
        <v>0</v>
      </c>
      <c r="F48" s="54">
        <v>1</v>
      </c>
      <c r="G48" s="54">
        <v>0</v>
      </c>
      <c r="H48" s="54">
        <v>0</v>
      </c>
      <c r="I48" s="54">
        <v>0</v>
      </c>
      <c r="J48" s="54">
        <v>0</v>
      </c>
      <c r="K48" s="54">
        <v>1</v>
      </c>
      <c r="L48" s="54">
        <v>0</v>
      </c>
      <c r="M48" s="54">
        <v>0</v>
      </c>
      <c r="N48" s="54">
        <v>1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</row>
    <row r="49" spans="2:23" ht="20.100000000000001" customHeight="1" thickBot="1" x14ac:dyDescent="0.25">
      <c r="B49" s="4" t="s">
        <v>171</v>
      </c>
      <c r="C49" s="54">
        <v>43</v>
      </c>
      <c r="D49" s="54">
        <v>1</v>
      </c>
      <c r="E49" s="54">
        <v>3</v>
      </c>
      <c r="F49" s="54">
        <v>47</v>
      </c>
      <c r="G49" s="54">
        <v>34</v>
      </c>
      <c r="H49" s="54">
        <v>0</v>
      </c>
      <c r="I49" s="54">
        <v>0</v>
      </c>
      <c r="J49" s="54">
        <v>34</v>
      </c>
      <c r="K49" s="54">
        <v>9</v>
      </c>
      <c r="L49" s="54">
        <v>1</v>
      </c>
      <c r="M49" s="54">
        <v>3</v>
      </c>
      <c r="N49" s="54">
        <v>13</v>
      </c>
      <c r="O49" s="54">
        <v>0</v>
      </c>
      <c r="P49" s="54">
        <v>0</v>
      </c>
      <c r="Q49" s="54">
        <v>0</v>
      </c>
      <c r="R49" s="54">
        <v>0</v>
      </c>
      <c r="S49" s="54">
        <v>33</v>
      </c>
      <c r="T49" s="54">
        <v>7</v>
      </c>
      <c r="U49" s="54">
        <v>9</v>
      </c>
      <c r="V49" s="54">
        <v>3</v>
      </c>
      <c r="W49" s="54">
        <v>52</v>
      </c>
    </row>
    <row r="50" spans="2:23" ht="20.100000000000001" customHeight="1" thickBot="1" x14ac:dyDescent="0.25">
      <c r="B50" s="4" t="s">
        <v>266</v>
      </c>
      <c r="C50" s="54">
        <v>4</v>
      </c>
      <c r="D50" s="54">
        <v>0</v>
      </c>
      <c r="E50" s="54">
        <v>1</v>
      </c>
      <c r="F50" s="54">
        <v>5</v>
      </c>
      <c r="G50" s="54">
        <v>3</v>
      </c>
      <c r="H50" s="54">
        <v>0</v>
      </c>
      <c r="I50" s="54">
        <v>1</v>
      </c>
      <c r="J50" s="54">
        <v>4</v>
      </c>
      <c r="K50" s="54">
        <v>1</v>
      </c>
      <c r="L50" s="54">
        <v>0</v>
      </c>
      <c r="M50" s="54">
        <v>0</v>
      </c>
      <c r="N50" s="54">
        <v>1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</row>
    <row r="51" spans="2:23" ht="20.100000000000001" customHeight="1" thickBot="1" x14ac:dyDescent="0.25">
      <c r="B51" s="4" t="s">
        <v>267</v>
      </c>
      <c r="C51" s="54">
        <v>1</v>
      </c>
      <c r="D51" s="54">
        <v>0</v>
      </c>
      <c r="E51" s="54">
        <v>0</v>
      </c>
      <c r="F51" s="54">
        <v>1</v>
      </c>
      <c r="G51" s="54">
        <v>0</v>
      </c>
      <c r="H51" s="54">
        <v>0</v>
      </c>
      <c r="I51" s="54">
        <v>0</v>
      </c>
      <c r="J51" s="54">
        <v>0</v>
      </c>
      <c r="K51" s="54">
        <v>1</v>
      </c>
      <c r="L51" s="54">
        <v>0</v>
      </c>
      <c r="M51" s="54">
        <v>0</v>
      </c>
      <c r="N51" s="54">
        <v>1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</row>
    <row r="52" spans="2:23" ht="20.100000000000001" customHeight="1" thickBot="1" x14ac:dyDescent="0.25">
      <c r="B52" s="4" t="s">
        <v>268</v>
      </c>
      <c r="C52" s="54">
        <v>1</v>
      </c>
      <c r="D52" s="54">
        <v>0</v>
      </c>
      <c r="E52" s="54">
        <v>0</v>
      </c>
      <c r="F52" s="54">
        <v>1</v>
      </c>
      <c r="G52" s="54">
        <v>1</v>
      </c>
      <c r="H52" s="54">
        <v>0</v>
      </c>
      <c r="I52" s="54">
        <v>0</v>
      </c>
      <c r="J52" s="54">
        <v>1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2</v>
      </c>
      <c r="T52" s="54">
        <v>0</v>
      </c>
      <c r="U52" s="54">
        <v>1</v>
      </c>
      <c r="V52" s="54">
        <v>0</v>
      </c>
      <c r="W52" s="54">
        <v>3</v>
      </c>
    </row>
    <row r="53" spans="2:23" ht="20.100000000000001" customHeight="1" thickBot="1" x14ac:dyDescent="0.25">
      <c r="B53" s="4" t="s">
        <v>269</v>
      </c>
      <c r="C53" s="54">
        <v>6</v>
      </c>
      <c r="D53" s="54">
        <v>0</v>
      </c>
      <c r="E53" s="54">
        <v>0</v>
      </c>
      <c r="F53" s="54">
        <v>6</v>
      </c>
      <c r="G53" s="54">
        <v>6</v>
      </c>
      <c r="H53" s="54">
        <v>0</v>
      </c>
      <c r="I53" s="54">
        <v>0</v>
      </c>
      <c r="J53" s="54">
        <v>6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4</v>
      </c>
      <c r="T53" s="54">
        <v>0</v>
      </c>
      <c r="U53" s="54">
        <v>0</v>
      </c>
      <c r="V53" s="54">
        <v>0</v>
      </c>
      <c r="W53" s="54">
        <v>4</v>
      </c>
    </row>
    <row r="54" spans="2:23" ht="20.100000000000001" customHeight="1" thickBot="1" x14ac:dyDescent="0.25">
      <c r="B54" s="4" t="s">
        <v>270</v>
      </c>
      <c r="C54" s="54">
        <v>1</v>
      </c>
      <c r="D54" s="54">
        <v>0</v>
      </c>
      <c r="E54" s="54">
        <v>0</v>
      </c>
      <c r="F54" s="54">
        <v>1</v>
      </c>
      <c r="G54" s="54">
        <v>1</v>
      </c>
      <c r="H54" s="54">
        <v>0</v>
      </c>
      <c r="I54" s="54">
        <v>0</v>
      </c>
      <c r="J54" s="54">
        <v>1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</row>
    <row r="55" spans="2:23" ht="20.100000000000001" customHeight="1" thickBot="1" x14ac:dyDescent="0.25">
      <c r="B55" s="4" t="s">
        <v>271</v>
      </c>
      <c r="C55" s="54">
        <v>2</v>
      </c>
      <c r="D55" s="54">
        <v>0</v>
      </c>
      <c r="E55" s="54">
        <v>0</v>
      </c>
      <c r="F55" s="54">
        <v>2</v>
      </c>
      <c r="G55" s="54">
        <v>2</v>
      </c>
      <c r="H55" s="54">
        <v>0</v>
      </c>
      <c r="I55" s="54">
        <v>0</v>
      </c>
      <c r="J55" s="54">
        <v>2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</row>
    <row r="56" spans="2:23" ht="20.100000000000001" customHeight="1" thickBot="1" x14ac:dyDescent="0.25">
      <c r="B56" s="4" t="s">
        <v>272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ht="20.100000000000001" customHeight="1" thickBot="1" x14ac:dyDescent="0.25">
      <c r="B57" s="4" t="s">
        <v>172</v>
      </c>
      <c r="C57" s="54">
        <v>1</v>
      </c>
      <c r="D57" s="54">
        <v>0</v>
      </c>
      <c r="E57" s="54">
        <v>0</v>
      </c>
      <c r="F57" s="54">
        <v>1</v>
      </c>
      <c r="G57" s="54">
        <v>1</v>
      </c>
      <c r="H57" s="54">
        <v>0</v>
      </c>
      <c r="I57" s="54">
        <v>0</v>
      </c>
      <c r="J57" s="54">
        <v>1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15</v>
      </c>
      <c r="T57" s="54">
        <v>0</v>
      </c>
      <c r="U57" s="54">
        <v>17</v>
      </c>
      <c r="V57" s="54">
        <v>0</v>
      </c>
      <c r="W57" s="54">
        <v>32</v>
      </c>
    </row>
    <row r="58" spans="2:23" ht="20.100000000000001" customHeight="1" thickBot="1" x14ac:dyDescent="0.25">
      <c r="B58" s="4" t="s">
        <v>273</v>
      </c>
      <c r="C58" s="54">
        <v>5</v>
      </c>
      <c r="D58" s="54">
        <v>0</v>
      </c>
      <c r="E58" s="54">
        <v>0</v>
      </c>
      <c r="F58" s="54">
        <v>5</v>
      </c>
      <c r="G58" s="54">
        <v>2</v>
      </c>
      <c r="H58" s="54">
        <v>0</v>
      </c>
      <c r="I58" s="54">
        <v>0</v>
      </c>
      <c r="J58" s="54">
        <v>2</v>
      </c>
      <c r="K58" s="54">
        <v>3</v>
      </c>
      <c r="L58" s="54">
        <v>0</v>
      </c>
      <c r="M58" s="54">
        <v>0</v>
      </c>
      <c r="N58" s="54">
        <v>3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</row>
    <row r="59" spans="2:23" ht="20.100000000000001" customHeight="1" thickBot="1" x14ac:dyDescent="0.25">
      <c r="B59" s="4" t="s">
        <v>274</v>
      </c>
      <c r="C59" s="54">
        <v>3</v>
      </c>
      <c r="D59" s="54">
        <v>0</v>
      </c>
      <c r="E59" s="54">
        <v>1</v>
      </c>
      <c r="F59" s="54">
        <v>4</v>
      </c>
      <c r="G59" s="54">
        <v>2</v>
      </c>
      <c r="H59" s="54">
        <v>0</v>
      </c>
      <c r="I59" s="54">
        <v>0</v>
      </c>
      <c r="J59" s="54">
        <v>2</v>
      </c>
      <c r="K59" s="54">
        <v>1</v>
      </c>
      <c r="L59" s="54">
        <v>0</v>
      </c>
      <c r="M59" s="54">
        <v>1</v>
      </c>
      <c r="N59" s="54">
        <v>2</v>
      </c>
      <c r="O59" s="54">
        <v>0</v>
      </c>
      <c r="P59" s="54">
        <v>0</v>
      </c>
      <c r="Q59" s="54">
        <v>0</v>
      </c>
      <c r="R59" s="54">
        <v>0</v>
      </c>
      <c r="S59" s="54">
        <v>2</v>
      </c>
      <c r="T59" s="54">
        <v>0</v>
      </c>
      <c r="U59" s="54">
        <v>0</v>
      </c>
      <c r="V59" s="54">
        <v>0</v>
      </c>
      <c r="W59" s="54">
        <v>2</v>
      </c>
    </row>
    <row r="60" spans="2:23" ht="20.100000000000001" customHeight="1" thickBot="1" x14ac:dyDescent="0.25">
      <c r="B60" s="4" t="s">
        <v>275</v>
      </c>
      <c r="C60" s="54">
        <v>6</v>
      </c>
      <c r="D60" s="54">
        <v>0</v>
      </c>
      <c r="E60" s="54">
        <v>0</v>
      </c>
      <c r="F60" s="54">
        <v>6</v>
      </c>
      <c r="G60" s="54">
        <v>3</v>
      </c>
      <c r="H60" s="54">
        <v>0</v>
      </c>
      <c r="I60" s="54">
        <v>0</v>
      </c>
      <c r="J60" s="54">
        <v>3</v>
      </c>
      <c r="K60" s="54">
        <v>3</v>
      </c>
      <c r="L60" s="54">
        <v>0</v>
      </c>
      <c r="M60" s="54">
        <v>0</v>
      </c>
      <c r="N60" s="54">
        <v>3</v>
      </c>
      <c r="O60" s="54">
        <v>0</v>
      </c>
      <c r="P60" s="54">
        <v>0</v>
      </c>
      <c r="Q60" s="54">
        <v>0</v>
      </c>
      <c r="R60" s="54">
        <v>0</v>
      </c>
      <c r="S60" s="54">
        <v>7</v>
      </c>
      <c r="T60" s="54">
        <v>0</v>
      </c>
      <c r="U60" s="54">
        <v>0</v>
      </c>
      <c r="V60" s="54">
        <v>0</v>
      </c>
      <c r="W60" s="54">
        <v>7</v>
      </c>
    </row>
    <row r="61" spans="2:23" ht="20.100000000000001" customHeight="1" thickBot="1" x14ac:dyDescent="0.25">
      <c r="B61" s="4" t="s">
        <v>276</v>
      </c>
      <c r="C61" s="54">
        <v>5</v>
      </c>
      <c r="D61" s="54">
        <v>0</v>
      </c>
      <c r="E61" s="54">
        <v>0</v>
      </c>
      <c r="F61" s="54">
        <v>5</v>
      </c>
      <c r="G61" s="54">
        <v>3</v>
      </c>
      <c r="H61" s="54">
        <v>0</v>
      </c>
      <c r="I61" s="54">
        <v>0</v>
      </c>
      <c r="J61" s="54">
        <v>3</v>
      </c>
      <c r="K61" s="54">
        <v>2</v>
      </c>
      <c r="L61" s="54">
        <v>0</v>
      </c>
      <c r="M61" s="54">
        <v>0</v>
      </c>
      <c r="N61" s="54">
        <v>2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</row>
    <row r="62" spans="2:23" ht="20.100000000000001" customHeight="1" thickBot="1" x14ac:dyDescent="0.25">
      <c r="B62" s="4" t="s">
        <v>173</v>
      </c>
      <c r="C62" s="54">
        <v>6</v>
      </c>
      <c r="D62" s="54">
        <v>0</v>
      </c>
      <c r="E62" s="54">
        <v>0</v>
      </c>
      <c r="F62" s="54">
        <v>6</v>
      </c>
      <c r="G62" s="54">
        <v>1</v>
      </c>
      <c r="H62" s="54">
        <v>0</v>
      </c>
      <c r="I62" s="54">
        <v>0</v>
      </c>
      <c r="J62" s="54">
        <v>1</v>
      </c>
      <c r="K62" s="54">
        <v>5</v>
      </c>
      <c r="L62" s="54">
        <v>0</v>
      </c>
      <c r="M62" s="54">
        <v>0</v>
      </c>
      <c r="N62" s="54">
        <v>5</v>
      </c>
      <c r="O62" s="54">
        <v>0</v>
      </c>
      <c r="P62" s="54">
        <v>0</v>
      </c>
      <c r="Q62" s="54">
        <v>0</v>
      </c>
      <c r="R62" s="54">
        <v>0</v>
      </c>
      <c r="S62" s="54">
        <v>24</v>
      </c>
      <c r="T62" s="54">
        <v>14</v>
      </c>
      <c r="U62" s="54">
        <v>4</v>
      </c>
      <c r="V62" s="54">
        <v>12</v>
      </c>
      <c r="W62" s="54">
        <v>54</v>
      </c>
    </row>
    <row r="63" spans="2:23" ht="20.100000000000001" customHeight="1" thickBot="1" x14ac:dyDescent="0.25">
      <c r="B63" s="4" t="s">
        <v>277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</row>
    <row r="64" spans="2:23" ht="20.100000000000001" customHeight="1" thickBot="1" x14ac:dyDescent="0.25">
      <c r="B64" s="4" t="s">
        <v>278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1</v>
      </c>
      <c r="T64" s="54">
        <v>0</v>
      </c>
      <c r="U64" s="54">
        <v>0</v>
      </c>
      <c r="V64" s="54">
        <v>0</v>
      </c>
      <c r="W64" s="54">
        <v>1</v>
      </c>
    </row>
    <row r="65" spans="2:23" ht="20.100000000000001" customHeight="1" thickBot="1" x14ac:dyDescent="0.25">
      <c r="B65" s="4" t="s">
        <v>279</v>
      </c>
      <c r="C65" s="54">
        <v>1</v>
      </c>
      <c r="D65" s="54">
        <v>0</v>
      </c>
      <c r="E65" s="54">
        <v>0</v>
      </c>
      <c r="F65" s="54">
        <v>1</v>
      </c>
      <c r="G65" s="54">
        <v>0</v>
      </c>
      <c r="H65" s="54">
        <v>0</v>
      </c>
      <c r="I65" s="54">
        <v>0</v>
      </c>
      <c r="J65" s="54">
        <v>0</v>
      </c>
      <c r="K65" s="54">
        <v>1</v>
      </c>
      <c r="L65" s="54">
        <v>0</v>
      </c>
      <c r="M65" s="54">
        <v>0</v>
      </c>
      <c r="N65" s="54">
        <v>1</v>
      </c>
      <c r="O65" s="54">
        <v>0</v>
      </c>
      <c r="P65" s="54">
        <v>0</v>
      </c>
      <c r="Q65" s="54">
        <v>0</v>
      </c>
      <c r="R65" s="54">
        <v>0</v>
      </c>
      <c r="S65" s="54">
        <v>16</v>
      </c>
      <c r="T65" s="54">
        <v>6</v>
      </c>
      <c r="U65" s="54">
        <v>0</v>
      </c>
      <c r="V65" s="54">
        <v>0</v>
      </c>
      <c r="W65" s="54">
        <v>22</v>
      </c>
    </row>
    <row r="66" spans="2:23" ht="20.100000000000001" customHeight="1" thickBot="1" x14ac:dyDescent="0.25">
      <c r="B66" s="4" t="s">
        <v>280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</row>
    <row r="67" spans="2:23" ht="20.100000000000001" customHeight="1" thickBot="1" x14ac:dyDescent="0.25">
      <c r="B67" s="4" t="s">
        <v>281</v>
      </c>
      <c r="C67" s="54">
        <v>4</v>
      </c>
      <c r="D67" s="54">
        <v>0</v>
      </c>
      <c r="E67" s="54">
        <v>0</v>
      </c>
      <c r="F67" s="54">
        <v>4</v>
      </c>
      <c r="G67" s="54">
        <v>0</v>
      </c>
      <c r="H67" s="54">
        <v>0</v>
      </c>
      <c r="I67" s="54">
        <v>0</v>
      </c>
      <c r="J67" s="54">
        <v>0</v>
      </c>
      <c r="K67" s="54">
        <v>4</v>
      </c>
      <c r="L67" s="54">
        <v>0</v>
      </c>
      <c r="M67" s="54">
        <v>0</v>
      </c>
      <c r="N67" s="54">
        <v>4</v>
      </c>
      <c r="O67" s="54">
        <v>0</v>
      </c>
      <c r="P67" s="54">
        <v>0</v>
      </c>
      <c r="Q67" s="54">
        <v>0</v>
      </c>
      <c r="R67" s="54">
        <v>0</v>
      </c>
      <c r="S67" s="54">
        <v>4</v>
      </c>
      <c r="T67" s="54">
        <v>0</v>
      </c>
      <c r="U67" s="54">
        <v>0</v>
      </c>
      <c r="V67" s="54">
        <v>0</v>
      </c>
      <c r="W67" s="54">
        <v>4</v>
      </c>
    </row>
    <row r="68" spans="2:23" ht="20.100000000000001" customHeight="1" thickBot="1" x14ac:dyDescent="0.25">
      <c r="B68" s="4" t="s">
        <v>282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</row>
    <row r="69" spans="2:23" ht="20.100000000000001" customHeight="1" thickBot="1" x14ac:dyDescent="0.25">
      <c r="B69" s="4" t="s">
        <v>283</v>
      </c>
      <c r="C69" s="54">
        <v>3</v>
      </c>
      <c r="D69" s="54">
        <v>0</v>
      </c>
      <c r="E69" s="54">
        <v>0</v>
      </c>
      <c r="F69" s="54">
        <v>3</v>
      </c>
      <c r="G69" s="54">
        <v>3</v>
      </c>
      <c r="H69" s="54">
        <v>0</v>
      </c>
      <c r="I69" s="54">
        <v>0</v>
      </c>
      <c r="J69" s="54">
        <v>3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4</v>
      </c>
      <c r="T69" s="54">
        <v>0</v>
      </c>
      <c r="U69" s="54">
        <v>0</v>
      </c>
      <c r="V69" s="54">
        <v>0</v>
      </c>
      <c r="W69" s="54">
        <v>4</v>
      </c>
    </row>
    <row r="70" spans="2:23" ht="20.100000000000001" customHeight="1" thickBot="1" x14ac:dyDescent="0.25">
      <c r="B70" s="4" t="s">
        <v>284</v>
      </c>
      <c r="C70" s="54">
        <v>4</v>
      </c>
      <c r="D70" s="54">
        <v>0</v>
      </c>
      <c r="E70" s="54">
        <v>0</v>
      </c>
      <c r="F70" s="54">
        <v>4</v>
      </c>
      <c r="G70" s="54">
        <v>0</v>
      </c>
      <c r="H70" s="54">
        <v>0</v>
      </c>
      <c r="I70" s="54">
        <v>0</v>
      </c>
      <c r="J70" s="54">
        <v>0</v>
      </c>
      <c r="K70" s="54">
        <v>4</v>
      </c>
      <c r="L70" s="54">
        <v>0</v>
      </c>
      <c r="M70" s="54">
        <v>0</v>
      </c>
      <c r="N70" s="54">
        <v>4</v>
      </c>
      <c r="O70" s="54">
        <v>0</v>
      </c>
      <c r="P70" s="54">
        <v>0</v>
      </c>
      <c r="Q70" s="54">
        <v>0</v>
      </c>
      <c r="R70" s="54">
        <v>0</v>
      </c>
      <c r="S70" s="54">
        <v>4</v>
      </c>
      <c r="T70" s="54">
        <v>0</v>
      </c>
      <c r="U70" s="54">
        <v>2</v>
      </c>
      <c r="V70" s="54">
        <v>0</v>
      </c>
      <c r="W70" s="54">
        <v>6</v>
      </c>
    </row>
    <row r="71" spans="2:23" ht="20.100000000000001" customHeight="1" thickBot="1" x14ac:dyDescent="0.25">
      <c r="B71" s="4" t="s">
        <v>285</v>
      </c>
      <c r="C71" s="54">
        <v>1</v>
      </c>
      <c r="D71" s="54">
        <v>0</v>
      </c>
      <c r="E71" s="54">
        <v>2</v>
      </c>
      <c r="F71" s="54">
        <v>3</v>
      </c>
      <c r="G71" s="54">
        <v>0</v>
      </c>
      <c r="H71" s="54">
        <v>0</v>
      </c>
      <c r="I71" s="54">
        <v>0</v>
      </c>
      <c r="J71" s="54">
        <v>0</v>
      </c>
      <c r="K71" s="54">
        <v>1</v>
      </c>
      <c r="L71" s="54">
        <v>0</v>
      </c>
      <c r="M71" s="54">
        <v>2</v>
      </c>
      <c r="N71" s="54">
        <v>3</v>
      </c>
      <c r="O71" s="54">
        <v>0</v>
      </c>
      <c r="P71" s="54">
        <v>0</v>
      </c>
      <c r="Q71" s="54">
        <v>0</v>
      </c>
      <c r="R71" s="54">
        <v>0</v>
      </c>
      <c r="S71" s="54">
        <v>4</v>
      </c>
      <c r="T71" s="54">
        <v>0</v>
      </c>
      <c r="U71" s="54">
        <v>5</v>
      </c>
      <c r="V71" s="54">
        <v>0</v>
      </c>
      <c r="W71" s="54">
        <v>9</v>
      </c>
    </row>
    <row r="72" spans="2:23" ht="20.100000000000001" customHeight="1" thickBot="1" x14ac:dyDescent="0.25">
      <c r="B72" s="4" t="s">
        <v>286</v>
      </c>
      <c r="C72" s="54">
        <v>2</v>
      </c>
      <c r="D72" s="54">
        <v>0</v>
      </c>
      <c r="E72" s="54">
        <v>0</v>
      </c>
      <c r="F72" s="54">
        <v>2</v>
      </c>
      <c r="G72" s="54">
        <v>2</v>
      </c>
      <c r="H72" s="54">
        <v>0</v>
      </c>
      <c r="I72" s="54">
        <v>0</v>
      </c>
      <c r="J72" s="54">
        <v>2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</row>
    <row r="73" spans="2:23" ht="20.100000000000001" customHeight="1" thickBot="1" x14ac:dyDescent="0.25">
      <c r="B73" s="4" t="s">
        <v>638</v>
      </c>
      <c r="C73" s="54">
        <v>4</v>
      </c>
      <c r="D73" s="54">
        <v>0</v>
      </c>
      <c r="E73" s="54">
        <v>0</v>
      </c>
      <c r="F73" s="54">
        <v>4</v>
      </c>
      <c r="G73" s="54">
        <v>3</v>
      </c>
      <c r="H73" s="54">
        <v>0</v>
      </c>
      <c r="I73" s="54">
        <v>0</v>
      </c>
      <c r="J73" s="54">
        <v>3</v>
      </c>
      <c r="K73" s="54">
        <v>1</v>
      </c>
      <c r="L73" s="54">
        <v>0</v>
      </c>
      <c r="M73" s="54">
        <v>0</v>
      </c>
      <c r="N73" s="54">
        <v>1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</row>
    <row r="74" spans="2:23" ht="20.100000000000001" customHeight="1" thickBot="1" x14ac:dyDescent="0.25">
      <c r="B74" s="4" t="s">
        <v>174</v>
      </c>
      <c r="C74" s="54">
        <v>25</v>
      </c>
      <c r="D74" s="54">
        <v>3</v>
      </c>
      <c r="E74" s="54">
        <v>2</v>
      </c>
      <c r="F74" s="54">
        <v>30</v>
      </c>
      <c r="G74" s="54">
        <v>13</v>
      </c>
      <c r="H74" s="54">
        <v>0</v>
      </c>
      <c r="I74" s="54">
        <v>2</v>
      </c>
      <c r="J74" s="54">
        <v>15</v>
      </c>
      <c r="K74" s="54">
        <v>12</v>
      </c>
      <c r="L74" s="54">
        <v>3</v>
      </c>
      <c r="M74" s="54">
        <v>0</v>
      </c>
      <c r="N74" s="54">
        <v>15</v>
      </c>
      <c r="O74" s="54">
        <v>0</v>
      </c>
      <c r="P74" s="54">
        <v>0</v>
      </c>
      <c r="Q74" s="54">
        <v>0</v>
      </c>
      <c r="R74" s="54">
        <v>0</v>
      </c>
      <c r="S74" s="54">
        <v>72</v>
      </c>
      <c r="T74" s="54">
        <v>10</v>
      </c>
      <c r="U74" s="54">
        <v>14</v>
      </c>
      <c r="V74" s="54">
        <v>15</v>
      </c>
      <c r="W74" s="54">
        <v>111</v>
      </c>
    </row>
    <row r="75" spans="2:23" ht="20.100000000000001" customHeight="1" thickBot="1" x14ac:dyDescent="0.25">
      <c r="B75" s="4" t="s">
        <v>287</v>
      </c>
      <c r="C75" s="54">
        <v>3</v>
      </c>
      <c r="D75" s="54">
        <v>0</v>
      </c>
      <c r="E75" s="54">
        <v>0</v>
      </c>
      <c r="F75" s="54">
        <v>3</v>
      </c>
      <c r="G75" s="54">
        <v>2</v>
      </c>
      <c r="H75" s="54">
        <v>0</v>
      </c>
      <c r="I75" s="54">
        <v>0</v>
      </c>
      <c r="J75" s="54">
        <v>2</v>
      </c>
      <c r="K75" s="54">
        <v>1</v>
      </c>
      <c r="L75" s="54">
        <v>0</v>
      </c>
      <c r="M75" s="54">
        <v>0</v>
      </c>
      <c r="N75" s="54">
        <v>1</v>
      </c>
      <c r="O75" s="54">
        <v>0</v>
      </c>
      <c r="P75" s="54">
        <v>0</v>
      </c>
      <c r="Q75" s="54">
        <v>0</v>
      </c>
      <c r="R75" s="54">
        <v>0</v>
      </c>
      <c r="S75" s="54">
        <v>5</v>
      </c>
      <c r="T75" s="54">
        <v>0</v>
      </c>
      <c r="U75" s="54">
        <v>0</v>
      </c>
      <c r="V75" s="54">
        <v>0</v>
      </c>
      <c r="W75" s="54">
        <v>5</v>
      </c>
    </row>
    <row r="76" spans="2:23" ht="20.100000000000001" customHeight="1" thickBot="1" x14ac:dyDescent="0.25">
      <c r="B76" s="4" t="s">
        <v>288</v>
      </c>
      <c r="C76" s="54">
        <v>5</v>
      </c>
      <c r="D76" s="54">
        <v>0</v>
      </c>
      <c r="E76" s="54">
        <v>0</v>
      </c>
      <c r="F76" s="54">
        <v>5</v>
      </c>
      <c r="G76" s="54">
        <v>0</v>
      </c>
      <c r="H76" s="54">
        <v>0</v>
      </c>
      <c r="I76" s="54">
        <v>0</v>
      </c>
      <c r="J76" s="54">
        <v>0</v>
      </c>
      <c r="K76" s="54">
        <v>5</v>
      </c>
      <c r="L76" s="54">
        <v>0</v>
      </c>
      <c r="M76" s="54">
        <v>0</v>
      </c>
      <c r="N76" s="54">
        <v>5</v>
      </c>
      <c r="O76" s="54">
        <v>0</v>
      </c>
      <c r="P76" s="54">
        <v>0</v>
      </c>
      <c r="Q76" s="54">
        <v>0</v>
      </c>
      <c r="R76" s="54">
        <v>0</v>
      </c>
      <c r="S76" s="54">
        <v>4</v>
      </c>
      <c r="T76" s="54">
        <v>0</v>
      </c>
      <c r="U76" s="54">
        <v>0</v>
      </c>
      <c r="V76" s="54">
        <v>0</v>
      </c>
      <c r="W76" s="54">
        <v>4</v>
      </c>
    </row>
    <row r="77" spans="2:23" ht="20.100000000000001" customHeight="1" thickBot="1" x14ac:dyDescent="0.25">
      <c r="B77" s="4" t="s">
        <v>289</v>
      </c>
      <c r="C77" s="54">
        <v>18</v>
      </c>
      <c r="D77" s="54">
        <v>0</v>
      </c>
      <c r="E77" s="54">
        <v>4</v>
      </c>
      <c r="F77" s="54">
        <v>22</v>
      </c>
      <c r="G77" s="54">
        <v>11</v>
      </c>
      <c r="H77" s="54">
        <v>0</v>
      </c>
      <c r="I77" s="54">
        <v>1</v>
      </c>
      <c r="J77" s="54">
        <v>12</v>
      </c>
      <c r="K77" s="54">
        <v>7</v>
      </c>
      <c r="L77" s="54">
        <v>0</v>
      </c>
      <c r="M77" s="54">
        <v>3</v>
      </c>
      <c r="N77" s="54">
        <v>10</v>
      </c>
      <c r="O77" s="54">
        <v>0</v>
      </c>
      <c r="P77" s="54">
        <v>0</v>
      </c>
      <c r="Q77" s="54">
        <v>0</v>
      </c>
      <c r="R77" s="54">
        <v>0</v>
      </c>
      <c r="S77" s="54">
        <v>3</v>
      </c>
      <c r="T77" s="54">
        <v>0</v>
      </c>
      <c r="U77" s="54">
        <v>7</v>
      </c>
      <c r="V77" s="54">
        <v>0</v>
      </c>
      <c r="W77" s="54">
        <v>10</v>
      </c>
    </row>
    <row r="78" spans="2:23" ht="20.100000000000001" customHeight="1" thickBot="1" x14ac:dyDescent="0.25">
      <c r="B78" s="4" t="s">
        <v>290</v>
      </c>
      <c r="C78" s="54">
        <v>1</v>
      </c>
      <c r="D78" s="54">
        <v>0</v>
      </c>
      <c r="E78" s="54">
        <v>2</v>
      </c>
      <c r="F78" s="54">
        <v>3</v>
      </c>
      <c r="G78" s="54">
        <v>1</v>
      </c>
      <c r="H78" s="54">
        <v>0</v>
      </c>
      <c r="I78" s="54">
        <v>0</v>
      </c>
      <c r="J78" s="54">
        <v>1</v>
      </c>
      <c r="K78" s="54">
        <v>0</v>
      </c>
      <c r="L78" s="54">
        <v>0</v>
      </c>
      <c r="M78" s="54">
        <v>2</v>
      </c>
      <c r="N78" s="54">
        <v>2</v>
      </c>
      <c r="O78" s="54">
        <v>0</v>
      </c>
      <c r="P78" s="54">
        <v>0</v>
      </c>
      <c r="Q78" s="54">
        <v>0</v>
      </c>
      <c r="R78" s="54">
        <v>0</v>
      </c>
      <c r="S78" s="54">
        <v>12</v>
      </c>
      <c r="T78" s="54">
        <v>1</v>
      </c>
      <c r="U78" s="54">
        <v>4</v>
      </c>
      <c r="V78" s="54">
        <v>1</v>
      </c>
      <c r="W78" s="54">
        <v>18</v>
      </c>
    </row>
    <row r="79" spans="2:23" ht="20.100000000000001" customHeight="1" thickBot="1" x14ac:dyDescent="0.25">
      <c r="B79" s="4" t="s">
        <v>291</v>
      </c>
      <c r="C79" s="54">
        <v>9</v>
      </c>
      <c r="D79" s="54">
        <v>0</v>
      </c>
      <c r="E79" s="54">
        <v>0</v>
      </c>
      <c r="F79" s="54">
        <v>9</v>
      </c>
      <c r="G79" s="54">
        <v>0</v>
      </c>
      <c r="H79" s="54">
        <v>0</v>
      </c>
      <c r="I79" s="54">
        <v>0</v>
      </c>
      <c r="J79" s="54">
        <v>0</v>
      </c>
      <c r="K79" s="54">
        <v>9</v>
      </c>
      <c r="L79" s="54">
        <v>0</v>
      </c>
      <c r="M79" s="54">
        <v>0</v>
      </c>
      <c r="N79" s="54">
        <v>9</v>
      </c>
      <c r="O79" s="54">
        <v>0</v>
      </c>
      <c r="P79" s="54">
        <v>0</v>
      </c>
      <c r="Q79" s="54">
        <v>0</v>
      </c>
      <c r="R79" s="54">
        <v>0</v>
      </c>
      <c r="S79" s="54">
        <v>15</v>
      </c>
      <c r="T79" s="54">
        <v>0</v>
      </c>
      <c r="U79" s="54">
        <v>3</v>
      </c>
      <c r="V79" s="54">
        <v>0</v>
      </c>
      <c r="W79" s="54">
        <v>18</v>
      </c>
    </row>
    <row r="80" spans="2:23" ht="20.100000000000001" customHeight="1" thickBot="1" x14ac:dyDescent="0.25">
      <c r="B80" s="4" t="s">
        <v>292</v>
      </c>
      <c r="C80" s="54">
        <v>2</v>
      </c>
      <c r="D80" s="54">
        <v>0</v>
      </c>
      <c r="E80" s="54">
        <v>0</v>
      </c>
      <c r="F80" s="54">
        <v>2</v>
      </c>
      <c r="G80" s="54">
        <v>2</v>
      </c>
      <c r="H80" s="54">
        <v>0</v>
      </c>
      <c r="I80" s="54">
        <v>0</v>
      </c>
      <c r="J80" s="54">
        <v>2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</row>
    <row r="81" spans="2:23" ht="20.100000000000001" customHeight="1" thickBot="1" x14ac:dyDescent="0.25">
      <c r="B81" s="4" t="s">
        <v>293</v>
      </c>
      <c r="C81" s="54">
        <v>3</v>
      </c>
      <c r="D81" s="54">
        <v>2</v>
      </c>
      <c r="E81" s="54">
        <v>1</v>
      </c>
      <c r="F81" s="54">
        <v>6</v>
      </c>
      <c r="G81" s="54">
        <v>0</v>
      </c>
      <c r="H81" s="54">
        <v>0</v>
      </c>
      <c r="I81" s="54">
        <v>0</v>
      </c>
      <c r="J81" s="54">
        <v>0</v>
      </c>
      <c r="K81" s="54">
        <v>3</v>
      </c>
      <c r="L81" s="54">
        <v>2</v>
      </c>
      <c r="M81" s="54">
        <v>1</v>
      </c>
      <c r="N81" s="54">
        <v>6</v>
      </c>
      <c r="O81" s="54">
        <v>0</v>
      </c>
      <c r="P81" s="54">
        <v>0</v>
      </c>
      <c r="Q81" s="54">
        <v>0</v>
      </c>
      <c r="R81" s="54">
        <v>0</v>
      </c>
      <c r="S81" s="54">
        <v>3</v>
      </c>
      <c r="T81" s="54">
        <v>0</v>
      </c>
      <c r="U81" s="54">
        <v>2</v>
      </c>
      <c r="V81" s="54">
        <v>0</v>
      </c>
      <c r="W81" s="54">
        <v>5</v>
      </c>
    </row>
    <row r="82" spans="2:23" ht="20.100000000000001" customHeight="1" thickBot="1" x14ac:dyDescent="0.25">
      <c r="B82" s="4" t="s">
        <v>294</v>
      </c>
      <c r="C82" s="54">
        <v>1</v>
      </c>
      <c r="D82" s="54">
        <v>0</v>
      </c>
      <c r="E82" s="54">
        <v>0</v>
      </c>
      <c r="F82" s="54">
        <v>1</v>
      </c>
      <c r="G82" s="54">
        <v>1</v>
      </c>
      <c r="H82" s="54">
        <v>0</v>
      </c>
      <c r="I82" s="54">
        <v>0</v>
      </c>
      <c r="J82" s="54">
        <v>1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</row>
    <row r="83" spans="2:23" ht="20.100000000000001" customHeight="1" thickBot="1" x14ac:dyDescent="0.25">
      <c r="B83" s="4" t="s">
        <v>295</v>
      </c>
      <c r="C83" s="54">
        <v>11</v>
      </c>
      <c r="D83" s="54">
        <v>6</v>
      </c>
      <c r="E83" s="54">
        <v>11</v>
      </c>
      <c r="F83" s="54">
        <v>28</v>
      </c>
      <c r="G83" s="54">
        <v>1</v>
      </c>
      <c r="H83" s="54">
        <v>2</v>
      </c>
      <c r="I83" s="54">
        <v>5</v>
      </c>
      <c r="J83" s="54">
        <v>8</v>
      </c>
      <c r="K83" s="54">
        <v>10</v>
      </c>
      <c r="L83" s="54">
        <v>4</v>
      </c>
      <c r="M83" s="54">
        <v>6</v>
      </c>
      <c r="N83" s="54">
        <v>20</v>
      </c>
      <c r="O83" s="54">
        <v>0</v>
      </c>
      <c r="P83" s="54">
        <v>0</v>
      </c>
      <c r="Q83" s="54">
        <v>0</v>
      </c>
      <c r="R83" s="54">
        <v>0</v>
      </c>
      <c r="S83" s="54">
        <v>10</v>
      </c>
      <c r="T83" s="54">
        <v>0</v>
      </c>
      <c r="U83" s="54">
        <v>15</v>
      </c>
      <c r="V83" s="54">
        <v>0</v>
      </c>
      <c r="W83" s="54">
        <v>25</v>
      </c>
    </row>
    <row r="84" spans="2:23" ht="20.100000000000001" customHeight="1" thickBot="1" x14ac:dyDescent="0.25">
      <c r="B84" s="4" t="s">
        <v>296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1</v>
      </c>
      <c r="T84" s="54">
        <v>0</v>
      </c>
      <c r="U84" s="54">
        <v>6</v>
      </c>
      <c r="V84" s="54">
        <v>0</v>
      </c>
      <c r="W84" s="54">
        <v>7</v>
      </c>
    </row>
    <row r="85" spans="2:23" ht="20.100000000000001" customHeight="1" thickBot="1" x14ac:dyDescent="0.25">
      <c r="B85" s="4" t="s">
        <v>297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1</v>
      </c>
      <c r="T85" s="54">
        <v>0</v>
      </c>
      <c r="U85" s="54">
        <v>0</v>
      </c>
      <c r="V85" s="54">
        <v>0</v>
      </c>
      <c r="W85" s="54">
        <v>1</v>
      </c>
    </row>
    <row r="86" spans="2:23" ht="20.100000000000001" customHeight="1" thickBot="1" x14ac:dyDescent="0.25">
      <c r="B86" s="4" t="s">
        <v>298</v>
      </c>
      <c r="C86" s="54">
        <v>2</v>
      </c>
      <c r="D86" s="54">
        <v>0</v>
      </c>
      <c r="E86" s="54">
        <v>0</v>
      </c>
      <c r="F86" s="54">
        <v>2</v>
      </c>
      <c r="G86" s="54">
        <v>0</v>
      </c>
      <c r="H86" s="54">
        <v>0</v>
      </c>
      <c r="I86" s="54">
        <v>0</v>
      </c>
      <c r="J86" s="54">
        <v>0</v>
      </c>
      <c r="K86" s="54">
        <v>2</v>
      </c>
      <c r="L86" s="54">
        <v>0</v>
      </c>
      <c r="M86" s="54">
        <v>0</v>
      </c>
      <c r="N86" s="54">
        <v>2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</row>
    <row r="87" spans="2:23" ht="20.100000000000001" customHeight="1" thickBot="1" x14ac:dyDescent="0.25">
      <c r="B87" s="4" t="s">
        <v>299</v>
      </c>
      <c r="C87" s="54">
        <v>9</v>
      </c>
      <c r="D87" s="54">
        <v>0</v>
      </c>
      <c r="E87" s="54">
        <v>2</v>
      </c>
      <c r="F87" s="54">
        <v>11</v>
      </c>
      <c r="G87" s="54">
        <v>9</v>
      </c>
      <c r="H87" s="54">
        <v>0</v>
      </c>
      <c r="I87" s="54">
        <v>2</v>
      </c>
      <c r="J87" s="54">
        <v>11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</row>
    <row r="88" spans="2:23" ht="20.100000000000001" customHeight="1" thickBot="1" x14ac:dyDescent="0.25">
      <c r="B88" s="4" t="s">
        <v>300</v>
      </c>
      <c r="C88" s="54">
        <v>5</v>
      </c>
      <c r="D88" s="54">
        <v>0</v>
      </c>
      <c r="E88" s="54">
        <v>15</v>
      </c>
      <c r="F88" s="54">
        <v>20</v>
      </c>
      <c r="G88" s="54">
        <v>2</v>
      </c>
      <c r="H88" s="54">
        <v>0</v>
      </c>
      <c r="I88" s="54">
        <v>15</v>
      </c>
      <c r="J88" s="54">
        <v>17</v>
      </c>
      <c r="K88" s="54">
        <v>3</v>
      </c>
      <c r="L88" s="54">
        <v>0</v>
      </c>
      <c r="M88" s="54">
        <v>0</v>
      </c>
      <c r="N88" s="54">
        <v>3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</row>
    <row r="89" spans="2:23" ht="20.100000000000001" customHeight="1" thickBot="1" x14ac:dyDescent="0.25">
      <c r="B89" s="4" t="s">
        <v>175</v>
      </c>
      <c r="C89" s="54">
        <v>43</v>
      </c>
      <c r="D89" s="54">
        <v>1</v>
      </c>
      <c r="E89" s="54">
        <v>3</v>
      </c>
      <c r="F89" s="54">
        <v>47</v>
      </c>
      <c r="G89" s="54">
        <v>7</v>
      </c>
      <c r="H89" s="54">
        <v>0</v>
      </c>
      <c r="I89" s="54">
        <v>0</v>
      </c>
      <c r="J89" s="54">
        <v>7</v>
      </c>
      <c r="K89" s="54">
        <v>36</v>
      </c>
      <c r="L89" s="54">
        <v>1</v>
      </c>
      <c r="M89" s="54">
        <v>3</v>
      </c>
      <c r="N89" s="54">
        <v>40</v>
      </c>
      <c r="O89" s="54">
        <v>0</v>
      </c>
      <c r="P89" s="54">
        <v>0</v>
      </c>
      <c r="Q89" s="54">
        <v>0</v>
      </c>
      <c r="R89" s="54">
        <v>0</v>
      </c>
      <c r="S89" s="54">
        <v>80</v>
      </c>
      <c r="T89" s="54">
        <v>3</v>
      </c>
      <c r="U89" s="54">
        <v>8</v>
      </c>
      <c r="V89" s="54">
        <v>2</v>
      </c>
      <c r="W89" s="54">
        <v>93</v>
      </c>
    </row>
    <row r="90" spans="2:23" ht="20.100000000000001" customHeight="1" thickBot="1" x14ac:dyDescent="0.25">
      <c r="B90" s="4" t="s">
        <v>301</v>
      </c>
      <c r="C90" s="54">
        <v>1</v>
      </c>
      <c r="D90" s="54">
        <v>0</v>
      </c>
      <c r="E90" s="54">
        <v>0</v>
      </c>
      <c r="F90" s="54">
        <v>1</v>
      </c>
      <c r="G90" s="54">
        <v>1</v>
      </c>
      <c r="H90" s="54">
        <v>0</v>
      </c>
      <c r="I90" s="54">
        <v>0</v>
      </c>
      <c r="J90" s="54">
        <v>1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1</v>
      </c>
      <c r="T90" s="54">
        <v>0</v>
      </c>
      <c r="U90" s="54">
        <v>0</v>
      </c>
      <c r="V90" s="54">
        <v>0</v>
      </c>
      <c r="W90" s="54">
        <v>1</v>
      </c>
    </row>
    <row r="91" spans="2:23" ht="20.100000000000001" customHeight="1" thickBot="1" x14ac:dyDescent="0.25">
      <c r="B91" s="4" t="s">
        <v>302</v>
      </c>
      <c r="C91" s="54">
        <v>4</v>
      </c>
      <c r="D91" s="54">
        <v>0</v>
      </c>
      <c r="E91" s="54">
        <v>0</v>
      </c>
      <c r="F91" s="54">
        <v>4</v>
      </c>
      <c r="G91" s="54">
        <v>1</v>
      </c>
      <c r="H91" s="54">
        <v>0</v>
      </c>
      <c r="I91" s="54">
        <v>0</v>
      </c>
      <c r="J91" s="54">
        <v>1</v>
      </c>
      <c r="K91" s="54">
        <v>3</v>
      </c>
      <c r="L91" s="54">
        <v>0</v>
      </c>
      <c r="M91" s="54">
        <v>0</v>
      </c>
      <c r="N91" s="54">
        <v>3</v>
      </c>
      <c r="O91" s="54">
        <v>0</v>
      </c>
      <c r="P91" s="54">
        <v>0</v>
      </c>
      <c r="Q91" s="54">
        <v>0</v>
      </c>
      <c r="R91" s="54">
        <v>0</v>
      </c>
      <c r="S91" s="54">
        <v>1</v>
      </c>
      <c r="T91" s="54">
        <v>0</v>
      </c>
      <c r="U91" s="54">
        <v>0</v>
      </c>
      <c r="V91" s="54">
        <v>0</v>
      </c>
      <c r="W91" s="54">
        <v>1</v>
      </c>
    </row>
    <row r="92" spans="2:23" ht="20.100000000000001" customHeight="1" thickBot="1" x14ac:dyDescent="0.25">
      <c r="B92" s="4" t="s">
        <v>303</v>
      </c>
      <c r="C92" s="54">
        <v>11</v>
      </c>
      <c r="D92" s="54">
        <v>0</v>
      </c>
      <c r="E92" s="54">
        <v>0</v>
      </c>
      <c r="F92" s="54">
        <v>11</v>
      </c>
      <c r="G92" s="54">
        <v>11</v>
      </c>
      <c r="H92" s="54">
        <v>0</v>
      </c>
      <c r="I92" s="54">
        <v>0</v>
      </c>
      <c r="J92" s="54">
        <v>11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</row>
    <row r="93" spans="2:23" ht="20.100000000000001" customHeight="1" thickBot="1" x14ac:dyDescent="0.25">
      <c r="B93" s="4" t="s">
        <v>304</v>
      </c>
      <c r="C93" s="54">
        <v>1</v>
      </c>
      <c r="D93" s="54">
        <v>0</v>
      </c>
      <c r="E93" s="54">
        <v>0</v>
      </c>
      <c r="F93" s="54">
        <v>1</v>
      </c>
      <c r="G93" s="54">
        <v>1</v>
      </c>
      <c r="H93" s="54">
        <v>0</v>
      </c>
      <c r="I93" s="54">
        <v>0</v>
      </c>
      <c r="J93" s="54">
        <v>1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6</v>
      </c>
      <c r="T93" s="54">
        <v>0</v>
      </c>
      <c r="U93" s="54">
        <v>0</v>
      </c>
      <c r="V93" s="54">
        <v>0</v>
      </c>
      <c r="W93" s="54">
        <v>6</v>
      </c>
    </row>
    <row r="94" spans="2:23" ht="20.100000000000001" customHeight="1" thickBot="1" x14ac:dyDescent="0.25">
      <c r="B94" s="4" t="s">
        <v>305</v>
      </c>
      <c r="C94" s="54">
        <v>4</v>
      </c>
      <c r="D94" s="54">
        <v>0</v>
      </c>
      <c r="E94" s="54">
        <v>4</v>
      </c>
      <c r="F94" s="54">
        <v>8</v>
      </c>
      <c r="G94" s="54">
        <v>0</v>
      </c>
      <c r="H94" s="54">
        <v>0</v>
      </c>
      <c r="I94" s="54">
        <v>0</v>
      </c>
      <c r="J94" s="54">
        <v>0</v>
      </c>
      <c r="K94" s="54">
        <v>4</v>
      </c>
      <c r="L94" s="54">
        <v>0</v>
      </c>
      <c r="M94" s="54">
        <v>4</v>
      </c>
      <c r="N94" s="54">
        <v>8</v>
      </c>
      <c r="O94" s="54">
        <v>0</v>
      </c>
      <c r="P94" s="54">
        <v>0</v>
      </c>
      <c r="Q94" s="54">
        <v>0</v>
      </c>
      <c r="R94" s="54">
        <v>0</v>
      </c>
      <c r="S94" s="54">
        <v>3</v>
      </c>
      <c r="T94" s="54">
        <v>0</v>
      </c>
      <c r="U94" s="54">
        <v>1</v>
      </c>
      <c r="V94" s="54">
        <v>0</v>
      </c>
      <c r="W94" s="54">
        <v>4</v>
      </c>
    </row>
    <row r="95" spans="2:23" ht="20.100000000000001" customHeight="1" thickBot="1" x14ac:dyDescent="0.25">
      <c r="B95" s="4" t="s">
        <v>306</v>
      </c>
      <c r="C95" s="54">
        <v>9</v>
      </c>
      <c r="D95" s="54">
        <v>0</v>
      </c>
      <c r="E95" s="54">
        <v>0</v>
      </c>
      <c r="F95" s="54">
        <v>9</v>
      </c>
      <c r="G95" s="54">
        <v>3</v>
      </c>
      <c r="H95" s="54">
        <v>0</v>
      </c>
      <c r="I95" s="54">
        <v>0</v>
      </c>
      <c r="J95" s="54">
        <v>3</v>
      </c>
      <c r="K95" s="54">
        <v>6</v>
      </c>
      <c r="L95" s="54">
        <v>0</v>
      </c>
      <c r="M95" s="54">
        <v>0</v>
      </c>
      <c r="N95" s="54">
        <v>6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</row>
    <row r="96" spans="2:23" ht="20.100000000000001" customHeight="1" thickBot="1" x14ac:dyDescent="0.25">
      <c r="B96" s="4" t="s">
        <v>307</v>
      </c>
      <c r="C96" s="54">
        <v>3</v>
      </c>
      <c r="D96" s="54">
        <v>0</v>
      </c>
      <c r="E96" s="54">
        <v>0</v>
      </c>
      <c r="F96" s="54">
        <v>3</v>
      </c>
      <c r="G96" s="54">
        <v>0</v>
      </c>
      <c r="H96" s="54">
        <v>0</v>
      </c>
      <c r="I96" s="54">
        <v>0</v>
      </c>
      <c r="J96" s="54">
        <v>0</v>
      </c>
      <c r="K96" s="54">
        <v>3</v>
      </c>
      <c r="L96" s="54">
        <v>0</v>
      </c>
      <c r="M96" s="54">
        <v>0</v>
      </c>
      <c r="N96" s="54">
        <v>3</v>
      </c>
      <c r="O96" s="54">
        <v>0</v>
      </c>
      <c r="P96" s="54">
        <v>0</v>
      </c>
      <c r="Q96" s="54">
        <v>0</v>
      </c>
      <c r="R96" s="54">
        <v>0</v>
      </c>
      <c r="S96" s="54">
        <v>3</v>
      </c>
      <c r="T96" s="54">
        <v>0</v>
      </c>
      <c r="U96" s="54">
        <v>0</v>
      </c>
      <c r="V96" s="54">
        <v>0</v>
      </c>
      <c r="W96" s="54">
        <v>3</v>
      </c>
    </row>
    <row r="97" spans="2:23" ht="20.100000000000001" customHeight="1" thickBot="1" x14ac:dyDescent="0.25">
      <c r="B97" s="4" t="s">
        <v>308</v>
      </c>
      <c r="C97" s="54">
        <v>1</v>
      </c>
      <c r="D97" s="54">
        <v>0</v>
      </c>
      <c r="E97" s="54">
        <v>1</v>
      </c>
      <c r="F97" s="54">
        <v>2</v>
      </c>
      <c r="G97" s="54">
        <v>0</v>
      </c>
      <c r="H97" s="54">
        <v>0</v>
      </c>
      <c r="I97" s="54">
        <v>0</v>
      </c>
      <c r="J97" s="54">
        <v>0</v>
      </c>
      <c r="K97" s="54">
        <v>1</v>
      </c>
      <c r="L97" s="54">
        <v>0</v>
      </c>
      <c r="M97" s="54">
        <v>1</v>
      </c>
      <c r="N97" s="54">
        <v>2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</row>
    <row r="98" spans="2:23" ht="20.100000000000001" customHeight="1" thickBot="1" x14ac:dyDescent="0.25">
      <c r="B98" s="4" t="s">
        <v>309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1</v>
      </c>
      <c r="T98" s="54">
        <v>0</v>
      </c>
      <c r="U98" s="54">
        <v>0</v>
      </c>
      <c r="V98" s="54">
        <v>0</v>
      </c>
      <c r="W98" s="54">
        <v>1</v>
      </c>
    </row>
    <row r="99" spans="2:23" ht="20.100000000000001" customHeight="1" thickBot="1" x14ac:dyDescent="0.25">
      <c r="B99" s="4" t="s">
        <v>310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2</v>
      </c>
      <c r="T99" s="54">
        <v>0</v>
      </c>
      <c r="U99" s="54">
        <v>0</v>
      </c>
      <c r="V99" s="54">
        <v>0</v>
      </c>
      <c r="W99" s="54">
        <v>2</v>
      </c>
    </row>
    <row r="100" spans="2:23" ht="20.100000000000001" customHeight="1" thickBot="1" x14ac:dyDescent="0.25">
      <c r="B100" s="4" t="s">
        <v>311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</row>
    <row r="101" spans="2:23" ht="20.100000000000001" customHeight="1" thickBot="1" x14ac:dyDescent="0.25">
      <c r="B101" s="4" t="s">
        <v>312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</row>
    <row r="102" spans="2:23" ht="20.100000000000001" customHeight="1" thickBot="1" x14ac:dyDescent="0.25">
      <c r="B102" s="4" t="s">
        <v>176</v>
      </c>
      <c r="C102" s="54">
        <v>1</v>
      </c>
      <c r="D102" s="54">
        <v>0</v>
      </c>
      <c r="E102" s="54">
        <v>0</v>
      </c>
      <c r="F102" s="54">
        <v>1</v>
      </c>
      <c r="G102" s="54">
        <v>1</v>
      </c>
      <c r="H102" s="54">
        <v>0</v>
      </c>
      <c r="I102" s="54">
        <v>0</v>
      </c>
      <c r="J102" s="54">
        <v>1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8</v>
      </c>
      <c r="T102" s="54">
        <v>0</v>
      </c>
      <c r="U102" s="54">
        <v>3</v>
      </c>
      <c r="V102" s="54">
        <v>0</v>
      </c>
      <c r="W102" s="54">
        <v>11</v>
      </c>
    </row>
    <row r="103" spans="2:23" ht="20.100000000000001" customHeight="1" thickBot="1" x14ac:dyDescent="0.25">
      <c r="B103" s="4" t="s">
        <v>313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10</v>
      </c>
      <c r="V103" s="54">
        <v>0</v>
      </c>
      <c r="W103" s="54">
        <v>10</v>
      </c>
    </row>
    <row r="104" spans="2:23" ht="20.100000000000001" customHeight="1" thickBot="1" x14ac:dyDescent="0.25">
      <c r="B104" s="4" t="s">
        <v>314</v>
      </c>
      <c r="C104" s="54">
        <v>3</v>
      </c>
      <c r="D104" s="54">
        <v>0</v>
      </c>
      <c r="E104" s="54">
        <v>0</v>
      </c>
      <c r="F104" s="54">
        <v>3</v>
      </c>
      <c r="G104" s="54">
        <v>0</v>
      </c>
      <c r="H104" s="54">
        <v>0</v>
      </c>
      <c r="I104" s="54">
        <v>0</v>
      </c>
      <c r="J104" s="54">
        <v>0</v>
      </c>
      <c r="K104" s="54">
        <v>3</v>
      </c>
      <c r="L104" s="54">
        <v>0</v>
      </c>
      <c r="M104" s="54">
        <v>0</v>
      </c>
      <c r="N104" s="54">
        <v>3</v>
      </c>
      <c r="O104" s="54">
        <v>0</v>
      </c>
      <c r="P104" s="54">
        <v>0</v>
      </c>
      <c r="Q104" s="54">
        <v>0</v>
      </c>
      <c r="R104" s="54">
        <v>0</v>
      </c>
      <c r="S104" s="54">
        <v>1</v>
      </c>
      <c r="T104" s="54">
        <v>0</v>
      </c>
      <c r="U104" s="54">
        <v>0</v>
      </c>
      <c r="V104" s="54">
        <v>0</v>
      </c>
      <c r="W104" s="54">
        <v>1</v>
      </c>
    </row>
    <row r="105" spans="2:23" ht="20.100000000000001" customHeight="1" thickBot="1" x14ac:dyDescent="0.25">
      <c r="B105" s="4" t="s">
        <v>315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</row>
    <row r="106" spans="2:23" ht="20.100000000000001" customHeight="1" thickBot="1" x14ac:dyDescent="0.25">
      <c r="B106" s="4" t="s">
        <v>316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</row>
    <row r="107" spans="2:23" ht="20.100000000000001" customHeight="1" thickBot="1" x14ac:dyDescent="0.25">
      <c r="B107" s="4" t="s">
        <v>177</v>
      </c>
      <c r="C107" s="54">
        <v>3</v>
      </c>
      <c r="D107" s="54">
        <v>0</v>
      </c>
      <c r="E107" s="54">
        <v>0</v>
      </c>
      <c r="F107" s="54">
        <v>3</v>
      </c>
      <c r="G107" s="54">
        <v>0</v>
      </c>
      <c r="H107" s="54">
        <v>0</v>
      </c>
      <c r="I107" s="54">
        <v>0</v>
      </c>
      <c r="J107" s="54">
        <v>0</v>
      </c>
      <c r="K107" s="54">
        <v>3</v>
      </c>
      <c r="L107" s="54">
        <v>0</v>
      </c>
      <c r="M107" s="54">
        <v>0</v>
      </c>
      <c r="N107" s="54">
        <v>3</v>
      </c>
      <c r="O107" s="54">
        <v>0</v>
      </c>
      <c r="P107" s="54">
        <v>0</v>
      </c>
      <c r="Q107" s="54">
        <v>0</v>
      </c>
      <c r="R107" s="54">
        <v>0</v>
      </c>
      <c r="S107" s="54">
        <v>3</v>
      </c>
      <c r="T107" s="54">
        <v>0</v>
      </c>
      <c r="U107" s="54">
        <v>0</v>
      </c>
      <c r="V107" s="54">
        <v>0</v>
      </c>
      <c r="W107" s="54">
        <v>3</v>
      </c>
    </row>
    <row r="108" spans="2:23" ht="20.100000000000001" customHeight="1" thickBot="1" x14ac:dyDescent="0.25">
      <c r="B108" s="4" t="s">
        <v>317</v>
      </c>
      <c r="C108" s="54">
        <v>1</v>
      </c>
      <c r="D108" s="54">
        <v>0</v>
      </c>
      <c r="E108" s="54">
        <v>0</v>
      </c>
      <c r="F108" s="54">
        <v>1</v>
      </c>
      <c r="G108" s="54">
        <v>0</v>
      </c>
      <c r="H108" s="54">
        <v>0</v>
      </c>
      <c r="I108" s="54">
        <v>0</v>
      </c>
      <c r="J108" s="54">
        <v>0</v>
      </c>
      <c r="K108" s="54">
        <v>1</v>
      </c>
      <c r="L108" s="54">
        <v>0</v>
      </c>
      <c r="M108" s="54">
        <v>0</v>
      </c>
      <c r="N108" s="54">
        <v>1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</row>
    <row r="109" spans="2:23" ht="20.100000000000001" customHeight="1" thickBot="1" x14ac:dyDescent="0.25">
      <c r="B109" s="4" t="s">
        <v>318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</row>
    <row r="110" spans="2:23" ht="20.100000000000001" customHeight="1" thickBot="1" x14ac:dyDescent="0.25">
      <c r="B110" s="4" t="s">
        <v>178</v>
      </c>
      <c r="C110" s="54">
        <v>28</v>
      </c>
      <c r="D110" s="54">
        <v>4</v>
      </c>
      <c r="E110" s="54">
        <v>6</v>
      </c>
      <c r="F110" s="54">
        <v>38</v>
      </c>
      <c r="G110" s="54">
        <v>17</v>
      </c>
      <c r="H110" s="54">
        <v>0</v>
      </c>
      <c r="I110" s="54">
        <v>0</v>
      </c>
      <c r="J110" s="54">
        <v>17</v>
      </c>
      <c r="K110" s="54">
        <v>11</v>
      </c>
      <c r="L110" s="54">
        <v>4</v>
      </c>
      <c r="M110" s="54">
        <v>6</v>
      </c>
      <c r="N110" s="54">
        <v>21</v>
      </c>
      <c r="O110" s="54">
        <v>0</v>
      </c>
      <c r="P110" s="54">
        <v>0</v>
      </c>
      <c r="Q110" s="54">
        <v>0</v>
      </c>
      <c r="R110" s="54">
        <v>0</v>
      </c>
      <c r="S110" s="54">
        <v>51</v>
      </c>
      <c r="T110" s="54">
        <v>12</v>
      </c>
      <c r="U110" s="54">
        <v>6</v>
      </c>
      <c r="V110" s="54">
        <v>5</v>
      </c>
      <c r="W110" s="54">
        <v>74</v>
      </c>
    </row>
    <row r="111" spans="2:23" ht="20.100000000000001" customHeight="1" thickBot="1" x14ac:dyDescent="0.25">
      <c r="B111" s="4" t="s">
        <v>319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</row>
    <row r="112" spans="2:23" ht="20.100000000000001" customHeight="1" thickBot="1" x14ac:dyDescent="0.25">
      <c r="B112" s="4" t="s">
        <v>320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4</v>
      </c>
      <c r="T112" s="54">
        <v>0</v>
      </c>
      <c r="U112" s="54">
        <v>0</v>
      </c>
      <c r="V112" s="54">
        <v>0</v>
      </c>
      <c r="W112" s="54">
        <v>4</v>
      </c>
    </row>
    <row r="113" spans="2:23" ht="20.100000000000001" customHeight="1" thickBot="1" x14ac:dyDescent="0.25">
      <c r="B113" s="4" t="s">
        <v>321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2</v>
      </c>
      <c r="T113" s="54">
        <v>0</v>
      </c>
      <c r="U113" s="54">
        <v>0</v>
      </c>
      <c r="V113" s="54">
        <v>0</v>
      </c>
      <c r="W113" s="54">
        <v>2</v>
      </c>
    </row>
    <row r="114" spans="2:23" ht="20.100000000000001" customHeight="1" thickBot="1" x14ac:dyDescent="0.25">
      <c r="B114" s="4" t="s">
        <v>322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</row>
    <row r="115" spans="2:23" ht="20.100000000000001" customHeight="1" thickBot="1" x14ac:dyDescent="0.25">
      <c r="B115" s="4" t="s">
        <v>323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</row>
    <row r="116" spans="2:23" ht="20.100000000000001" customHeight="1" thickBot="1" x14ac:dyDescent="0.25">
      <c r="B116" s="4" t="s">
        <v>324</v>
      </c>
      <c r="C116" s="54">
        <v>1</v>
      </c>
      <c r="D116" s="54">
        <v>0</v>
      </c>
      <c r="E116" s="54">
        <v>0</v>
      </c>
      <c r="F116" s="54">
        <v>1</v>
      </c>
      <c r="G116" s="54">
        <v>0</v>
      </c>
      <c r="H116" s="54">
        <v>0</v>
      </c>
      <c r="I116" s="54">
        <v>0</v>
      </c>
      <c r="J116" s="54">
        <v>0</v>
      </c>
      <c r="K116" s="54">
        <v>1</v>
      </c>
      <c r="L116" s="54">
        <v>0</v>
      </c>
      <c r="M116" s="54">
        <v>0</v>
      </c>
      <c r="N116" s="54">
        <v>1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23" ht="20.100000000000001" customHeight="1" thickBot="1" x14ac:dyDescent="0.25">
      <c r="B117" s="4" t="s">
        <v>325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</row>
    <row r="118" spans="2:23" ht="20.100000000000001" customHeight="1" thickBot="1" x14ac:dyDescent="0.25">
      <c r="B118" s="4" t="s">
        <v>326</v>
      </c>
      <c r="C118" s="54">
        <v>5</v>
      </c>
      <c r="D118" s="54">
        <v>0</v>
      </c>
      <c r="E118" s="54">
        <v>1</v>
      </c>
      <c r="F118" s="54">
        <v>6</v>
      </c>
      <c r="G118" s="54">
        <v>3</v>
      </c>
      <c r="H118" s="54">
        <v>0</v>
      </c>
      <c r="I118" s="54">
        <v>0</v>
      </c>
      <c r="J118" s="54">
        <v>3</v>
      </c>
      <c r="K118" s="54">
        <v>2</v>
      </c>
      <c r="L118" s="54">
        <v>0</v>
      </c>
      <c r="M118" s="54">
        <v>1</v>
      </c>
      <c r="N118" s="54">
        <v>3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</row>
    <row r="119" spans="2:23" ht="20.100000000000001" customHeight="1" thickBot="1" x14ac:dyDescent="0.25">
      <c r="B119" s="4" t="s">
        <v>327</v>
      </c>
      <c r="C119" s="54">
        <v>1</v>
      </c>
      <c r="D119" s="54">
        <v>0</v>
      </c>
      <c r="E119" s="54">
        <v>0</v>
      </c>
      <c r="F119" s="54">
        <v>1</v>
      </c>
      <c r="G119" s="54">
        <v>0</v>
      </c>
      <c r="H119" s="54">
        <v>0</v>
      </c>
      <c r="I119" s="54">
        <v>0</v>
      </c>
      <c r="J119" s="54">
        <v>0</v>
      </c>
      <c r="K119" s="54">
        <v>1</v>
      </c>
      <c r="L119" s="54">
        <v>0</v>
      </c>
      <c r="M119" s="54">
        <v>0</v>
      </c>
      <c r="N119" s="54">
        <v>1</v>
      </c>
      <c r="O119" s="54">
        <v>0</v>
      </c>
      <c r="P119" s="54">
        <v>0</v>
      </c>
      <c r="Q119" s="54">
        <v>0</v>
      </c>
      <c r="R119" s="54">
        <v>0</v>
      </c>
      <c r="S119" s="54">
        <v>1</v>
      </c>
      <c r="T119" s="54">
        <v>0</v>
      </c>
      <c r="U119" s="54">
        <v>0</v>
      </c>
      <c r="V119" s="54">
        <v>1</v>
      </c>
      <c r="W119" s="54">
        <v>2</v>
      </c>
    </row>
    <row r="120" spans="2:23" ht="20.100000000000001" customHeight="1" thickBot="1" x14ac:dyDescent="0.25">
      <c r="B120" s="4" t="s">
        <v>328</v>
      </c>
      <c r="C120" s="54">
        <v>1</v>
      </c>
      <c r="D120" s="54">
        <v>0</v>
      </c>
      <c r="E120" s="54">
        <v>1</v>
      </c>
      <c r="F120" s="54">
        <v>2</v>
      </c>
      <c r="G120" s="54">
        <v>0</v>
      </c>
      <c r="H120" s="54">
        <v>0</v>
      </c>
      <c r="I120" s="54">
        <v>0</v>
      </c>
      <c r="J120" s="54">
        <v>0</v>
      </c>
      <c r="K120" s="54">
        <v>1</v>
      </c>
      <c r="L120" s="54">
        <v>0</v>
      </c>
      <c r="M120" s="54">
        <v>1</v>
      </c>
      <c r="N120" s="54">
        <v>2</v>
      </c>
      <c r="O120" s="54">
        <v>0</v>
      </c>
      <c r="P120" s="54">
        <v>0</v>
      </c>
      <c r="Q120" s="54">
        <v>0</v>
      </c>
      <c r="R120" s="54">
        <v>0</v>
      </c>
      <c r="S120" s="54">
        <v>3</v>
      </c>
      <c r="T120" s="54">
        <v>0</v>
      </c>
      <c r="U120" s="54">
        <v>5</v>
      </c>
      <c r="V120" s="54">
        <v>0</v>
      </c>
      <c r="W120" s="54">
        <v>8</v>
      </c>
    </row>
    <row r="121" spans="2:23" ht="20.100000000000001" customHeight="1" thickBot="1" x14ac:dyDescent="0.25">
      <c r="B121" s="4" t="s">
        <v>329</v>
      </c>
      <c r="C121" s="54">
        <v>1</v>
      </c>
      <c r="D121" s="54">
        <v>0</v>
      </c>
      <c r="E121" s="54">
        <v>0</v>
      </c>
      <c r="F121" s="54">
        <v>1</v>
      </c>
      <c r="G121" s="54">
        <v>0</v>
      </c>
      <c r="H121" s="54">
        <v>0</v>
      </c>
      <c r="I121" s="54">
        <v>0</v>
      </c>
      <c r="J121" s="54">
        <v>0</v>
      </c>
      <c r="K121" s="54">
        <v>1</v>
      </c>
      <c r="L121" s="54">
        <v>0</v>
      </c>
      <c r="M121" s="54">
        <v>0</v>
      </c>
      <c r="N121" s="54">
        <v>1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</row>
    <row r="122" spans="2:23" ht="20.100000000000001" customHeight="1" thickBot="1" x14ac:dyDescent="0.25">
      <c r="B122" s="4" t="s">
        <v>330</v>
      </c>
      <c r="C122" s="54">
        <v>10</v>
      </c>
      <c r="D122" s="54">
        <v>0</v>
      </c>
      <c r="E122" s="54">
        <v>0</v>
      </c>
      <c r="F122" s="54">
        <v>10</v>
      </c>
      <c r="G122" s="54">
        <v>1</v>
      </c>
      <c r="H122" s="54">
        <v>0</v>
      </c>
      <c r="I122" s="54">
        <v>0</v>
      </c>
      <c r="J122" s="54">
        <v>1</v>
      </c>
      <c r="K122" s="54">
        <v>9</v>
      </c>
      <c r="L122" s="54">
        <v>0</v>
      </c>
      <c r="M122" s="54">
        <v>0</v>
      </c>
      <c r="N122" s="54">
        <v>9</v>
      </c>
      <c r="O122" s="54">
        <v>0</v>
      </c>
      <c r="P122" s="54">
        <v>0</v>
      </c>
      <c r="Q122" s="54">
        <v>0</v>
      </c>
      <c r="R122" s="54">
        <v>0</v>
      </c>
      <c r="S122" s="54">
        <v>10</v>
      </c>
      <c r="T122" s="54">
        <v>0</v>
      </c>
      <c r="U122" s="54">
        <v>0</v>
      </c>
      <c r="V122" s="54">
        <v>0</v>
      </c>
      <c r="W122" s="54">
        <v>10</v>
      </c>
    </row>
    <row r="123" spans="2:23" ht="20.100000000000001" customHeight="1" thickBot="1" x14ac:dyDescent="0.25">
      <c r="B123" s="4" t="s">
        <v>331</v>
      </c>
      <c r="C123" s="54">
        <v>2</v>
      </c>
      <c r="D123" s="54">
        <v>0</v>
      </c>
      <c r="E123" s="54">
        <v>0</v>
      </c>
      <c r="F123" s="54">
        <v>2</v>
      </c>
      <c r="G123" s="54">
        <v>0</v>
      </c>
      <c r="H123" s="54">
        <v>0</v>
      </c>
      <c r="I123" s="54">
        <v>0</v>
      </c>
      <c r="J123" s="54">
        <v>0</v>
      </c>
      <c r="K123" s="54">
        <v>2</v>
      </c>
      <c r="L123" s="54">
        <v>0</v>
      </c>
      <c r="M123" s="54">
        <v>0</v>
      </c>
      <c r="N123" s="54">
        <v>2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</row>
    <row r="124" spans="2:23" ht="20.100000000000001" customHeight="1" thickBot="1" x14ac:dyDescent="0.25">
      <c r="B124" s="4" t="s">
        <v>332</v>
      </c>
      <c r="C124" s="54">
        <v>7</v>
      </c>
      <c r="D124" s="54">
        <v>0</v>
      </c>
      <c r="E124" s="54">
        <v>0</v>
      </c>
      <c r="F124" s="54">
        <v>7</v>
      </c>
      <c r="G124" s="54">
        <v>6</v>
      </c>
      <c r="H124" s="54">
        <v>0</v>
      </c>
      <c r="I124" s="54">
        <v>0</v>
      </c>
      <c r="J124" s="54">
        <v>6</v>
      </c>
      <c r="K124" s="54">
        <v>1</v>
      </c>
      <c r="L124" s="54">
        <v>0</v>
      </c>
      <c r="M124" s="54">
        <v>0</v>
      </c>
      <c r="N124" s="54">
        <v>1</v>
      </c>
      <c r="O124" s="54">
        <v>0</v>
      </c>
      <c r="P124" s="54">
        <v>0</v>
      </c>
      <c r="Q124" s="54">
        <v>0</v>
      </c>
      <c r="R124" s="54">
        <v>0</v>
      </c>
      <c r="S124" s="54">
        <v>13</v>
      </c>
      <c r="T124" s="54">
        <v>6</v>
      </c>
      <c r="U124" s="54">
        <v>12</v>
      </c>
      <c r="V124" s="54">
        <v>7</v>
      </c>
      <c r="W124" s="54">
        <v>38</v>
      </c>
    </row>
    <row r="125" spans="2:23" ht="20.100000000000001" customHeight="1" thickBot="1" x14ac:dyDescent="0.25">
      <c r="B125" s="4" t="s">
        <v>333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3</v>
      </c>
      <c r="T125" s="54">
        <v>0</v>
      </c>
      <c r="U125" s="54">
        <v>0</v>
      </c>
      <c r="V125" s="54">
        <v>0</v>
      </c>
      <c r="W125" s="54">
        <v>3</v>
      </c>
    </row>
    <row r="126" spans="2:23" ht="20.100000000000001" customHeight="1" thickBot="1" x14ac:dyDescent="0.25">
      <c r="B126" s="4" t="s">
        <v>334</v>
      </c>
      <c r="C126" s="54">
        <v>1</v>
      </c>
      <c r="D126" s="54">
        <v>0</v>
      </c>
      <c r="E126" s="54">
        <v>0</v>
      </c>
      <c r="F126" s="54">
        <v>1</v>
      </c>
      <c r="G126" s="54">
        <v>1</v>
      </c>
      <c r="H126" s="54">
        <v>0</v>
      </c>
      <c r="I126" s="54">
        <v>0</v>
      </c>
      <c r="J126" s="54">
        <v>1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</row>
    <row r="127" spans="2:23" ht="20.100000000000001" customHeight="1" thickBot="1" x14ac:dyDescent="0.25">
      <c r="B127" s="4" t="s">
        <v>335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3</v>
      </c>
      <c r="T127" s="54">
        <v>3</v>
      </c>
      <c r="U127" s="54">
        <v>0</v>
      </c>
      <c r="V127" s="54">
        <v>0</v>
      </c>
      <c r="W127" s="54">
        <v>6</v>
      </c>
    </row>
    <row r="128" spans="2:23" ht="20.100000000000001" customHeight="1" thickBot="1" x14ac:dyDescent="0.25">
      <c r="B128" s="4" t="s">
        <v>336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</row>
    <row r="129" spans="2:23" ht="20.100000000000001" customHeight="1" thickBot="1" x14ac:dyDescent="0.25">
      <c r="B129" s="4" t="s">
        <v>337</v>
      </c>
      <c r="C129" s="54">
        <v>3</v>
      </c>
      <c r="D129" s="54">
        <v>0</v>
      </c>
      <c r="E129" s="54">
        <v>0</v>
      </c>
      <c r="F129" s="54">
        <v>3</v>
      </c>
      <c r="G129" s="54">
        <v>0</v>
      </c>
      <c r="H129" s="54">
        <v>0</v>
      </c>
      <c r="I129" s="54">
        <v>0</v>
      </c>
      <c r="J129" s="54">
        <v>0</v>
      </c>
      <c r="K129" s="54">
        <v>3</v>
      </c>
      <c r="L129" s="54">
        <v>0</v>
      </c>
      <c r="M129" s="54">
        <v>0</v>
      </c>
      <c r="N129" s="54">
        <v>3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</row>
    <row r="130" spans="2:23" ht="20.100000000000001" customHeight="1" thickBot="1" x14ac:dyDescent="0.25">
      <c r="B130" s="4" t="s">
        <v>338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</row>
    <row r="131" spans="2:23" ht="20.100000000000001" customHeight="1" thickBot="1" x14ac:dyDescent="0.25">
      <c r="B131" s="4" t="s">
        <v>339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</row>
    <row r="132" spans="2:23" ht="20.100000000000001" customHeight="1" thickBot="1" x14ac:dyDescent="0.25">
      <c r="B132" s="4" t="s">
        <v>340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3</v>
      </c>
      <c r="T132" s="54">
        <v>0</v>
      </c>
      <c r="U132" s="54">
        <v>0</v>
      </c>
      <c r="V132" s="54">
        <v>0</v>
      </c>
      <c r="W132" s="54">
        <v>3</v>
      </c>
    </row>
    <row r="133" spans="2:23" ht="20.100000000000001" customHeight="1" thickBot="1" x14ac:dyDescent="0.25">
      <c r="B133" s="4" t="s">
        <v>639</v>
      </c>
      <c r="C133" s="54">
        <v>7</v>
      </c>
      <c r="D133" s="54">
        <v>0</v>
      </c>
      <c r="E133" s="54">
        <v>0</v>
      </c>
      <c r="F133" s="54">
        <v>7</v>
      </c>
      <c r="G133" s="54">
        <v>3</v>
      </c>
      <c r="H133" s="54">
        <v>0</v>
      </c>
      <c r="I133" s="54">
        <v>0</v>
      </c>
      <c r="J133" s="54">
        <v>3</v>
      </c>
      <c r="K133" s="54">
        <v>4</v>
      </c>
      <c r="L133" s="54">
        <v>0</v>
      </c>
      <c r="M133" s="54">
        <v>0</v>
      </c>
      <c r="N133" s="54">
        <v>4</v>
      </c>
      <c r="O133" s="54">
        <v>0</v>
      </c>
      <c r="P133" s="54">
        <v>0</v>
      </c>
      <c r="Q133" s="54">
        <v>0</v>
      </c>
      <c r="R133" s="54">
        <v>0</v>
      </c>
      <c r="S133" s="54">
        <v>1</v>
      </c>
      <c r="T133" s="54">
        <v>0</v>
      </c>
      <c r="U133" s="54">
        <v>0</v>
      </c>
      <c r="V133" s="54">
        <v>0</v>
      </c>
      <c r="W133" s="54">
        <v>1</v>
      </c>
    </row>
    <row r="134" spans="2:23" ht="20.100000000000001" customHeight="1" thickBot="1" x14ac:dyDescent="0.25">
      <c r="B134" s="4" t="s">
        <v>341</v>
      </c>
      <c r="C134" s="54">
        <v>3</v>
      </c>
      <c r="D134" s="54">
        <v>0</v>
      </c>
      <c r="E134" s="54">
        <v>0</v>
      </c>
      <c r="F134" s="54">
        <v>3</v>
      </c>
      <c r="G134" s="54">
        <v>3</v>
      </c>
      <c r="H134" s="54">
        <v>0</v>
      </c>
      <c r="I134" s="54">
        <v>0</v>
      </c>
      <c r="J134" s="54">
        <v>3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12</v>
      </c>
      <c r="T134" s="54">
        <v>0</v>
      </c>
      <c r="U134" s="54">
        <v>0</v>
      </c>
      <c r="V134" s="54">
        <v>0</v>
      </c>
      <c r="W134" s="54">
        <v>12</v>
      </c>
    </row>
    <row r="135" spans="2:23" ht="20.100000000000001" customHeight="1" thickBot="1" x14ac:dyDescent="0.25">
      <c r="B135" s="4" t="s">
        <v>342</v>
      </c>
      <c r="C135" s="54">
        <v>9</v>
      </c>
      <c r="D135" s="54">
        <v>0</v>
      </c>
      <c r="E135" s="54">
        <v>0</v>
      </c>
      <c r="F135" s="54">
        <v>9</v>
      </c>
      <c r="G135" s="54">
        <v>8</v>
      </c>
      <c r="H135" s="54">
        <v>0</v>
      </c>
      <c r="I135" s="54">
        <v>0</v>
      </c>
      <c r="J135" s="54">
        <v>8</v>
      </c>
      <c r="K135" s="54">
        <v>1</v>
      </c>
      <c r="L135" s="54">
        <v>0</v>
      </c>
      <c r="M135" s="54">
        <v>0</v>
      </c>
      <c r="N135" s="54">
        <v>1</v>
      </c>
      <c r="O135" s="54">
        <v>0</v>
      </c>
      <c r="P135" s="54">
        <v>0</v>
      </c>
      <c r="Q135" s="54">
        <v>0</v>
      </c>
      <c r="R135" s="54">
        <v>0</v>
      </c>
      <c r="S135" s="54">
        <v>69</v>
      </c>
      <c r="T135" s="54">
        <v>30</v>
      </c>
      <c r="U135" s="54">
        <v>14</v>
      </c>
      <c r="V135" s="54">
        <v>0</v>
      </c>
      <c r="W135" s="54">
        <v>113</v>
      </c>
    </row>
    <row r="136" spans="2:23" ht="20.100000000000001" customHeight="1" thickBot="1" x14ac:dyDescent="0.25">
      <c r="B136" s="4" t="s">
        <v>343</v>
      </c>
      <c r="C136" s="54">
        <v>9</v>
      </c>
      <c r="D136" s="54">
        <v>0</v>
      </c>
      <c r="E136" s="54">
        <v>0</v>
      </c>
      <c r="F136" s="54">
        <v>9</v>
      </c>
      <c r="G136" s="54">
        <v>8</v>
      </c>
      <c r="H136" s="54">
        <v>0</v>
      </c>
      <c r="I136" s="54">
        <v>0</v>
      </c>
      <c r="J136" s="54">
        <v>8</v>
      </c>
      <c r="K136" s="54">
        <v>1</v>
      </c>
      <c r="L136" s="54">
        <v>0</v>
      </c>
      <c r="M136" s="54">
        <v>0</v>
      </c>
      <c r="N136" s="54">
        <v>1</v>
      </c>
      <c r="O136" s="54">
        <v>0</v>
      </c>
      <c r="P136" s="54">
        <v>0</v>
      </c>
      <c r="Q136" s="54">
        <v>0</v>
      </c>
      <c r="R136" s="54">
        <v>0</v>
      </c>
      <c r="S136" s="54">
        <v>10</v>
      </c>
      <c r="T136" s="54">
        <v>6</v>
      </c>
      <c r="U136" s="54">
        <v>6</v>
      </c>
      <c r="V136" s="54">
        <v>2</v>
      </c>
      <c r="W136" s="54">
        <v>24</v>
      </c>
    </row>
    <row r="137" spans="2:23" ht="20.100000000000001" customHeight="1" thickBot="1" x14ac:dyDescent="0.25">
      <c r="B137" s="4" t="s">
        <v>344</v>
      </c>
      <c r="C137" s="54">
        <v>7</v>
      </c>
      <c r="D137" s="54">
        <v>0</v>
      </c>
      <c r="E137" s="54">
        <v>5</v>
      </c>
      <c r="F137" s="54">
        <v>12</v>
      </c>
      <c r="G137" s="54">
        <v>1</v>
      </c>
      <c r="H137" s="54">
        <v>0</v>
      </c>
      <c r="I137" s="54">
        <v>0</v>
      </c>
      <c r="J137" s="54">
        <v>1</v>
      </c>
      <c r="K137" s="54">
        <v>6</v>
      </c>
      <c r="L137" s="54">
        <v>0</v>
      </c>
      <c r="M137" s="54">
        <v>5</v>
      </c>
      <c r="N137" s="54">
        <v>11</v>
      </c>
      <c r="O137" s="54">
        <v>0</v>
      </c>
      <c r="P137" s="54">
        <v>0</v>
      </c>
      <c r="Q137" s="54">
        <v>0</v>
      </c>
      <c r="R137" s="54">
        <v>0</v>
      </c>
      <c r="S137" s="54">
        <v>5</v>
      </c>
      <c r="T137" s="54">
        <v>2</v>
      </c>
      <c r="U137" s="54">
        <v>14</v>
      </c>
      <c r="V137" s="54">
        <v>0</v>
      </c>
      <c r="W137" s="54">
        <v>21</v>
      </c>
    </row>
    <row r="138" spans="2:23" ht="20.100000000000001" customHeight="1" thickBot="1" x14ac:dyDescent="0.25">
      <c r="B138" s="4" t="s">
        <v>345</v>
      </c>
      <c r="C138" s="54">
        <v>3</v>
      </c>
      <c r="D138" s="54">
        <v>0</v>
      </c>
      <c r="E138" s="54">
        <v>0</v>
      </c>
      <c r="F138" s="54">
        <v>3</v>
      </c>
      <c r="G138" s="54">
        <v>1</v>
      </c>
      <c r="H138" s="54">
        <v>0</v>
      </c>
      <c r="I138" s="54">
        <v>0</v>
      </c>
      <c r="J138" s="54">
        <v>1</v>
      </c>
      <c r="K138" s="54">
        <v>2</v>
      </c>
      <c r="L138" s="54">
        <v>0</v>
      </c>
      <c r="M138" s="54">
        <v>0</v>
      </c>
      <c r="N138" s="54">
        <v>2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</row>
    <row r="139" spans="2:23" ht="20.100000000000001" customHeight="1" thickBot="1" x14ac:dyDescent="0.25">
      <c r="B139" s="4" t="s">
        <v>346</v>
      </c>
      <c r="C139" s="54">
        <v>9</v>
      </c>
      <c r="D139" s="54">
        <v>0</v>
      </c>
      <c r="E139" s="54">
        <v>6</v>
      </c>
      <c r="F139" s="54">
        <v>15</v>
      </c>
      <c r="G139" s="54">
        <v>6</v>
      </c>
      <c r="H139" s="54">
        <v>0</v>
      </c>
      <c r="I139" s="54">
        <v>0</v>
      </c>
      <c r="J139" s="54">
        <v>6</v>
      </c>
      <c r="K139" s="54">
        <v>3</v>
      </c>
      <c r="L139" s="54">
        <v>0</v>
      </c>
      <c r="M139" s="54">
        <v>6</v>
      </c>
      <c r="N139" s="54">
        <v>9</v>
      </c>
      <c r="O139" s="54">
        <v>0</v>
      </c>
      <c r="P139" s="54">
        <v>0</v>
      </c>
      <c r="Q139" s="54">
        <v>0</v>
      </c>
      <c r="R139" s="54">
        <v>0</v>
      </c>
      <c r="S139" s="54">
        <v>17</v>
      </c>
      <c r="T139" s="54">
        <v>0</v>
      </c>
      <c r="U139" s="54">
        <v>0</v>
      </c>
      <c r="V139" s="54">
        <v>0</v>
      </c>
      <c r="W139" s="54">
        <v>17</v>
      </c>
    </row>
    <row r="140" spans="2:23" ht="20.100000000000001" customHeight="1" thickBot="1" x14ac:dyDescent="0.25">
      <c r="B140" s="4" t="s">
        <v>347</v>
      </c>
      <c r="C140" s="54">
        <v>47</v>
      </c>
      <c r="D140" s="54">
        <v>0</v>
      </c>
      <c r="E140" s="54">
        <v>0</v>
      </c>
      <c r="F140" s="54">
        <v>47</v>
      </c>
      <c r="G140" s="54">
        <v>39</v>
      </c>
      <c r="H140" s="54">
        <v>0</v>
      </c>
      <c r="I140" s="54">
        <v>0</v>
      </c>
      <c r="J140" s="54">
        <v>39</v>
      </c>
      <c r="K140" s="54">
        <v>8</v>
      </c>
      <c r="L140" s="54">
        <v>0</v>
      </c>
      <c r="M140" s="54">
        <v>0</v>
      </c>
      <c r="N140" s="54">
        <v>8</v>
      </c>
      <c r="O140" s="54">
        <v>0</v>
      </c>
      <c r="P140" s="54">
        <v>0</v>
      </c>
      <c r="Q140" s="54">
        <v>0</v>
      </c>
      <c r="R140" s="54">
        <v>0</v>
      </c>
      <c r="S140" s="54">
        <v>49</v>
      </c>
      <c r="T140" s="54">
        <v>6</v>
      </c>
      <c r="U140" s="54">
        <v>40</v>
      </c>
      <c r="V140" s="54">
        <v>3</v>
      </c>
      <c r="W140" s="54">
        <v>98</v>
      </c>
    </row>
    <row r="141" spans="2:23" ht="20.100000000000001" customHeight="1" thickBot="1" x14ac:dyDescent="0.25">
      <c r="B141" s="4" t="s">
        <v>348</v>
      </c>
      <c r="C141" s="54">
        <v>9</v>
      </c>
      <c r="D141" s="54">
        <v>0</v>
      </c>
      <c r="E141" s="54">
        <v>0</v>
      </c>
      <c r="F141" s="54">
        <v>9</v>
      </c>
      <c r="G141" s="54">
        <v>8</v>
      </c>
      <c r="H141" s="54">
        <v>0</v>
      </c>
      <c r="I141" s="54">
        <v>0</v>
      </c>
      <c r="J141" s="54">
        <v>8</v>
      </c>
      <c r="K141" s="54">
        <v>1</v>
      </c>
      <c r="L141" s="54">
        <v>0</v>
      </c>
      <c r="M141" s="54">
        <v>0</v>
      </c>
      <c r="N141" s="54">
        <v>1</v>
      </c>
      <c r="O141" s="54">
        <v>0</v>
      </c>
      <c r="P141" s="54">
        <v>0</v>
      </c>
      <c r="Q141" s="54">
        <v>0</v>
      </c>
      <c r="R141" s="54">
        <v>0</v>
      </c>
      <c r="S141" s="54">
        <v>8</v>
      </c>
      <c r="T141" s="54">
        <v>2</v>
      </c>
      <c r="U141" s="54">
        <v>0</v>
      </c>
      <c r="V141" s="54">
        <v>0</v>
      </c>
      <c r="W141" s="54">
        <v>10</v>
      </c>
    </row>
    <row r="142" spans="2:23" ht="20.100000000000001" customHeight="1" thickBot="1" x14ac:dyDescent="0.25">
      <c r="B142" s="4" t="s">
        <v>349</v>
      </c>
      <c r="C142" s="54">
        <v>32</v>
      </c>
      <c r="D142" s="54">
        <v>0</v>
      </c>
      <c r="E142" s="54">
        <v>0</v>
      </c>
      <c r="F142" s="54">
        <v>32</v>
      </c>
      <c r="G142" s="54">
        <v>32</v>
      </c>
      <c r="H142" s="54">
        <v>0</v>
      </c>
      <c r="I142" s="54">
        <v>0</v>
      </c>
      <c r="J142" s="54">
        <v>32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2</v>
      </c>
      <c r="T142" s="54">
        <v>0</v>
      </c>
      <c r="U142" s="54">
        <v>0</v>
      </c>
      <c r="V142" s="54">
        <v>1</v>
      </c>
      <c r="W142" s="54">
        <v>3</v>
      </c>
    </row>
    <row r="143" spans="2:23" ht="20.100000000000001" customHeight="1" thickBot="1" x14ac:dyDescent="0.25">
      <c r="B143" s="4" t="s">
        <v>350</v>
      </c>
      <c r="C143" s="54">
        <v>16</v>
      </c>
      <c r="D143" s="54">
        <v>0</v>
      </c>
      <c r="E143" s="54">
        <v>5</v>
      </c>
      <c r="F143" s="54">
        <v>21</v>
      </c>
      <c r="G143" s="54">
        <v>14</v>
      </c>
      <c r="H143" s="54">
        <v>0</v>
      </c>
      <c r="I143" s="54">
        <v>0</v>
      </c>
      <c r="J143" s="54">
        <v>14</v>
      </c>
      <c r="K143" s="54">
        <v>2</v>
      </c>
      <c r="L143" s="54">
        <v>0</v>
      </c>
      <c r="M143" s="54">
        <v>5</v>
      </c>
      <c r="N143" s="54">
        <v>7</v>
      </c>
      <c r="O143" s="54">
        <v>0</v>
      </c>
      <c r="P143" s="54">
        <v>0</v>
      </c>
      <c r="Q143" s="54">
        <v>0</v>
      </c>
      <c r="R143" s="54">
        <v>0</v>
      </c>
      <c r="S143" s="54">
        <v>10</v>
      </c>
      <c r="T143" s="54">
        <v>1</v>
      </c>
      <c r="U143" s="54">
        <v>1</v>
      </c>
      <c r="V143" s="54">
        <v>6</v>
      </c>
      <c r="W143" s="54">
        <v>18</v>
      </c>
    </row>
    <row r="144" spans="2:23" ht="20.100000000000001" customHeight="1" thickBot="1" x14ac:dyDescent="0.25">
      <c r="B144" s="4" t="s">
        <v>351</v>
      </c>
      <c r="C144" s="54">
        <v>27</v>
      </c>
      <c r="D144" s="54">
        <v>0</v>
      </c>
      <c r="E144" s="54">
        <v>4</v>
      </c>
      <c r="F144" s="54">
        <v>31</v>
      </c>
      <c r="G144" s="54">
        <v>25</v>
      </c>
      <c r="H144" s="54">
        <v>0</v>
      </c>
      <c r="I144" s="54">
        <v>0</v>
      </c>
      <c r="J144" s="54">
        <v>25</v>
      </c>
      <c r="K144" s="54">
        <v>2</v>
      </c>
      <c r="L144" s="54">
        <v>0</v>
      </c>
      <c r="M144" s="54">
        <v>4</v>
      </c>
      <c r="N144" s="54">
        <v>6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</row>
    <row r="145" spans="2:23" ht="20.100000000000001" customHeight="1" thickBot="1" x14ac:dyDescent="0.25">
      <c r="B145" s="4" t="s">
        <v>352</v>
      </c>
      <c r="C145" s="54">
        <v>5</v>
      </c>
      <c r="D145" s="54">
        <v>0</v>
      </c>
      <c r="E145" s="54">
        <v>0</v>
      </c>
      <c r="F145" s="54">
        <v>5</v>
      </c>
      <c r="G145" s="54">
        <v>5</v>
      </c>
      <c r="H145" s="54">
        <v>0</v>
      </c>
      <c r="I145" s="54">
        <v>0</v>
      </c>
      <c r="J145" s="54">
        <v>5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</row>
    <row r="146" spans="2:23" ht="20.100000000000001" customHeight="1" thickBot="1" x14ac:dyDescent="0.25">
      <c r="B146" s="4" t="s">
        <v>353</v>
      </c>
      <c r="C146" s="54">
        <v>9</v>
      </c>
      <c r="D146" s="54">
        <v>0</v>
      </c>
      <c r="E146" s="54">
        <v>2</v>
      </c>
      <c r="F146" s="54">
        <v>11</v>
      </c>
      <c r="G146" s="54">
        <v>0</v>
      </c>
      <c r="H146" s="54">
        <v>0</v>
      </c>
      <c r="I146" s="54">
        <v>0</v>
      </c>
      <c r="J146" s="54">
        <v>0</v>
      </c>
      <c r="K146" s="54">
        <v>9</v>
      </c>
      <c r="L146" s="54">
        <v>0</v>
      </c>
      <c r="M146" s="54">
        <v>2</v>
      </c>
      <c r="N146" s="54">
        <v>11</v>
      </c>
      <c r="O146" s="54">
        <v>0</v>
      </c>
      <c r="P146" s="54">
        <v>0</v>
      </c>
      <c r="Q146" s="54">
        <v>0</v>
      </c>
      <c r="R146" s="54">
        <v>0</v>
      </c>
      <c r="S146" s="54">
        <v>9</v>
      </c>
      <c r="T146" s="54">
        <v>0</v>
      </c>
      <c r="U146" s="54">
        <v>0</v>
      </c>
      <c r="V146" s="54">
        <v>0</v>
      </c>
      <c r="W146" s="54">
        <v>9</v>
      </c>
    </row>
    <row r="147" spans="2:23" ht="20.100000000000001" customHeight="1" thickBot="1" x14ac:dyDescent="0.25">
      <c r="B147" s="4" t="s">
        <v>354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</row>
    <row r="148" spans="2:23" ht="20.100000000000001" customHeight="1" thickBot="1" x14ac:dyDescent="0.25">
      <c r="B148" s="4" t="s">
        <v>179</v>
      </c>
      <c r="C148" s="54">
        <v>11</v>
      </c>
      <c r="D148" s="54">
        <v>0</v>
      </c>
      <c r="E148" s="54">
        <v>1</v>
      </c>
      <c r="F148" s="54">
        <v>12</v>
      </c>
      <c r="G148" s="54">
        <v>8</v>
      </c>
      <c r="H148" s="54">
        <v>0</v>
      </c>
      <c r="I148" s="54">
        <v>0</v>
      </c>
      <c r="J148" s="54">
        <v>8</v>
      </c>
      <c r="K148" s="54">
        <v>3</v>
      </c>
      <c r="L148" s="54">
        <v>0</v>
      </c>
      <c r="M148" s="54">
        <v>1</v>
      </c>
      <c r="N148" s="54">
        <v>4</v>
      </c>
      <c r="O148" s="54">
        <v>0</v>
      </c>
      <c r="P148" s="54">
        <v>0</v>
      </c>
      <c r="Q148" s="54">
        <v>0</v>
      </c>
      <c r="R148" s="54">
        <v>0</v>
      </c>
      <c r="S148" s="54">
        <v>16</v>
      </c>
      <c r="T148" s="54">
        <v>2</v>
      </c>
      <c r="U148" s="54">
        <v>8</v>
      </c>
      <c r="V148" s="54">
        <v>0</v>
      </c>
      <c r="W148" s="54">
        <v>26</v>
      </c>
    </row>
    <row r="149" spans="2:23" ht="20.100000000000001" customHeight="1" thickBot="1" x14ac:dyDescent="0.25">
      <c r="B149" s="4" t="s">
        <v>355</v>
      </c>
      <c r="C149" s="54">
        <v>1</v>
      </c>
      <c r="D149" s="54">
        <v>0</v>
      </c>
      <c r="E149" s="54">
        <v>0</v>
      </c>
      <c r="F149" s="54">
        <v>1</v>
      </c>
      <c r="G149" s="54">
        <v>0</v>
      </c>
      <c r="H149" s="54">
        <v>0</v>
      </c>
      <c r="I149" s="54">
        <v>0</v>
      </c>
      <c r="J149" s="54">
        <v>0</v>
      </c>
      <c r="K149" s="54">
        <v>1</v>
      </c>
      <c r="L149" s="54">
        <v>0</v>
      </c>
      <c r="M149" s="54">
        <v>0</v>
      </c>
      <c r="N149" s="54">
        <v>1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</row>
    <row r="150" spans="2:23" ht="20.100000000000001" customHeight="1" thickBot="1" x14ac:dyDescent="0.25">
      <c r="B150" s="4" t="s">
        <v>356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</row>
    <row r="151" spans="2:23" ht="20.100000000000001" customHeight="1" thickBot="1" x14ac:dyDescent="0.25">
      <c r="B151" s="4" t="s">
        <v>357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</row>
    <row r="152" spans="2:23" ht="20.100000000000001" customHeight="1" thickBot="1" x14ac:dyDescent="0.25">
      <c r="B152" s="4" t="s">
        <v>358</v>
      </c>
      <c r="C152" s="54">
        <v>5</v>
      </c>
      <c r="D152" s="54">
        <v>0</v>
      </c>
      <c r="E152" s="54">
        <v>2</v>
      </c>
      <c r="F152" s="54">
        <v>7</v>
      </c>
      <c r="G152" s="54">
        <v>2</v>
      </c>
      <c r="H152" s="54">
        <v>0</v>
      </c>
      <c r="I152" s="54">
        <v>0</v>
      </c>
      <c r="J152" s="54">
        <v>2</v>
      </c>
      <c r="K152" s="54">
        <v>3</v>
      </c>
      <c r="L152" s="54">
        <v>0</v>
      </c>
      <c r="M152" s="54">
        <v>2</v>
      </c>
      <c r="N152" s="54">
        <v>5</v>
      </c>
      <c r="O152" s="54">
        <v>0</v>
      </c>
      <c r="P152" s="54">
        <v>0</v>
      </c>
      <c r="Q152" s="54">
        <v>0</v>
      </c>
      <c r="R152" s="54">
        <v>0</v>
      </c>
      <c r="S152" s="54">
        <v>12</v>
      </c>
      <c r="T152" s="54">
        <v>0</v>
      </c>
      <c r="U152" s="54">
        <v>5</v>
      </c>
      <c r="V152" s="54">
        <v>0</v>
      </c>
      <c r="W152" s="54">
        <v>17</v>
      </c>
    </row>
    <row r="153" spans="2:23" ht="20.100000000000001" customHeight="1" thickBot="1" x14ac:dyDescent="0.25">
      <c r="B153" s="4" t="s">
        <v>359</v>
      </c>
      <c r="C153" s="54">
        <v>7</v>
      </c>
      <c r="D153" s="54">
        <v>0</v>
      </c>
      <c r="E153" s="54">
        <v>5</v>
      </c>
      <c r="F153" s="54">
        <v>12</v>
      </c>
      <c r="G153" s="54">
        <v>7</v>
      </c>
      <c r="H153" s="54">
        <v>0</v>
      </c>
      <c r="I153" s="54">
        <v>5</v>
      </c>
      <c r="J153" s="54">
        <v>12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8</v>
      </c>
      <c r="T153" s="54">
        <v>0</v>
      </c>
      <c r="U153" s="54">
        <v>8</v>
      </c>
      <c r="V153" s="54">
        <v>0</v>
      </c>
      <c r="W153" s="54">
        <v>16</v>
      </c>
    </row>
    <row r="154" spans="2:23" ht="20.100000000000001" customHeight="1" thickBot="1" x14ac:dyDescent="0.25">
      <c r="B154" s="4" t="s">
        <v>360</v>
      </c>
      <c r="C154" s="54">
        <v>2</v>
      </c>
      <c r="D154" s="54">
        <v>0</v>
      </c>
      <c r="E154" s="54">
        <v>0</v>
      </c>
      <c r="F154" s="54">
        <v>2</v>
      </c>
      <c r="G154" s="54">
        <v>0</v>
      </c>
      <c r="H154" s="54">
        <v>0</v>
      </c>
      <c r="I154" s="54">
        <v>0</v>
      </c>
      <c r="J154" s="54">
        <v>0</v>
      </c>
      <c r="K154" s="54">
        <v>2</v>
      </c>
      <c r="L154" s="54">
        <v>0</v>
      </c>
      <c r="M154" s="54">
        <v>0</v>
      </c>
      <c r="N154" s="54">
        <v>2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</row>
    <row r="155" spans="2:23" ht="20.100000000000001" customHeight="1" thickBot="1" x14ac:dyDescent="0.25">
      <c r="B155" s="4" t="s">
        <v>361</v>
      </c>
      <c r="C155" s="54">
        <v>2</v>
      </c>
      <c r="D155" s="54">
        <v>0</v>
      </c>
      <c r="E155" s="54">
        <v>0</v>
      </c>
      <c r="F155" s="54">
        <v>2</v>
      </c>
      <c r="G155" s="54">
        <v>2</v>
      </c>
      <c r="H155" s="54">
        <v>0</v>
      </c>
      <c r="I155" s="54">
        <v>0</v>
      </c>
      <c r="J155" s="54">
        <v>2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</row>
    <row r="156" spans="2:23" ht="20.100000000000001" customHeight="1" thickBot="1" x14ac:dyDescent="0.25">
      <c r="B156" s="4" t="s">
        <v>362</v>
      </c>
      <c r="C156" s="54">
        <v>2</v>
      </c>
      <c r="D156" s="54">
        <v>1</v>
      </c>
      <c r="E156" s="54">
        <v>0</v>
      </c>
      <c r="F156" s="54">
        <v>3</v>
      </c>
      <c r="G156" s="54">
        <v>2</v>
      </c>
      <c r="H156" s="54">
        <v>0</v>
      </c>
      <c r="I156" s="54">
        <v>0</v>
      </c>
      <c r="J156" s="54">
        <v>2</v>
      </c>
      <c r="K156" s="54">
        <v>0</v>
      </c>
      <c r="L156" s="54">
        <v>1</v>
      </c>
      <c r="M156" s="54">
        <v>0</v>
      </c>
      <c r="N156" s="54">
        <v>1</v>
      </c>
      <c r="O156" s="54">
        <v>0</v>
      </c>
      <c r="P156" s="54">
        <v>0</v>
      </c>
      <c r="Q156" s="54">
        <v>0</v>
      </c>
      <c r="R156" s="54">
        <v>0</v>
      </c>
      <c r="S156" s="54">
        <v>2</v>
      </c>
      <c r="T156" s="54">
        <v>1</v>
      </c>
      <c r="U156" s="54">
        <v>0</v>
      </c>
      <c r="V156" s="54">
        <v>0</v>
      </c>
      <c r="W156" s="54">
        <v>3</v>
      </c>
    </row>
    <row r="157" spans="2:23" ht="20.100000000000001" customHeight="1" thickBot="1" x14ac:dyDescent="0.25">
      <c r="B157" s="4" t="s">
        <v>363</v>
      </c>
      <c r="C157" s="54">
        <v>6</v>
      </c>
      <c r="D157" s="54">
        <v>0</v>
      </c>
      <c r="E157" s="54">
        <v>0</v>
      </c>
      <c r="F157" s="54">
        <v>6</v>
      </c>
      <c r="G157" s="54">
        <v>5</v>
      </c>
      <c r="H157" s="54">
        <v>0</v>
      </c>
      <c r="I157" s="54">
        <v>0</v>
      </c>
      <c r="J157" s="54">
        <v>5</v>
      </c>
      <c r="K157" s="54">
        <v>1</v>
      </c>
      <c r="L157" s="54">
        <v>0</v>
      </c>
      <c r="M157" s="54">
        <v>0</v>
      </c>
      <c r="N157" s="54">
        <v>1</v>
      </c>
      <c r="O157" s="54">
        <v>0</v>
      </c>
      <c r="P157" s="54">
        <v>0</v>
      </c>
      <c r="Q157" s="54">
        <v>0</v>
      </c>
      <c r="R157" s="54">
        <v>0</v>
      </c>
      <c r="S157" s="54">
        <v>17</v>
      </c>
      <c r="T157" s="54">
        <v>4</v>
      </c>
      <c r="U157" s="54">
        <v>0</v>
      </c>
      <c r="V157" s="54">
        <v>1</v>
      </c>
      <c r="W157" s="54">
        <v>22</v>
      </c>
    </row>
    <row r="158" spans="2:23" ht="20.100000000000001" customHeight="1" thickBot="1" x14ac:dyDescent="0.25">
      <c r="B158" s="4" t="s">
        <v>364</v>
      </c>
      <c r="C158" s="54">
        <v>4</v>
      </c>
      <c r="D158" s="54">
        <v>0</v>
      </c>
      <c r="E158" s="54">
        <v>2</v>
      </c>
      <c r="F158" s="54">
        <v>6</v>
      </c>
      <c r="G158" s="54">
        <v>0</v>
      </c>
      <c r="H158" s="54">
        <v>0</v>
      </c>
      <c r="I158" s="54">
        <v>0</v>
      </c>
      <c r="J158" s="54">
        <v>0</v>
      </c>
      <c r="K158" s="54">
        <v>4</v>
      </c>
      <c r="L158" s="54">
        <v>0</v>
      </c>
      <c r="M158" s="54">
        <v>2</v>
      </c>
      <c r="N158" s="54">
        <v>6</v>
      </c>
      <c r="O158" s="54">
        <v>0</v>
      </c>
      <c r="P158" s="54">
        <v>0</v>
      </c>
      <c r="Q158" s="54">
        <v>0</v>
      </c>
      <c r="R158" s="54">
        <v>0</v>
      </c>
      <c r="S158" s="54">
        <v>2</v>
      </c>
      <c r="T158" s="54">
        <v>1</v>
      </c>
      <c r="U158" s="54">
        <v>2</v>
      </c>
      <c r="V158" s="54">
        <v>0</v>
      </c>
      <c r="W158" s="54">
        <v>5</v>
      </c>
    </row>
    <row r="159" spans="2:23" ht="20.100000000000001" customHeight="1" thickBot="1" x14ac:dyDescent="0.25">
      <c r="B159" s="4" t="s">
        <v>365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2</v>
      </c>
      <c r="T159" s="54">
        <v>0</v>
      </c>
      <c r="U159" s="54">
        <v>0</v>
      </c>
      <c r="V159" s="54">
        <v>0</v>
      </c>
      <c r="W159" s="54">
        <v>2</v>
      </c>
    </row>
    <row r="160" spans="2:23" ht="20.100000000000001" customHeight="1" thickBot="1" x14ac:dyDescent="0.25">
      <c r="B160" s="4" t="s">
        <v>366</v>
      </c>
      <c r="C160" s="54">
        <v>9</v>
      </c>
      <c r="D160" s="54">
        <v>0</v>
      </c>
      <c r="E160" s="54">
        <v>5</v>
      </c>
      <c r="F160" s="54">
        <v>14</v>
      </c>
      <c r="G160" s="54">
        <v>3</v>
      </c>
      <c r="H160" s="54">
        <v>0</v>
      </c>
      <c r="I160" s="54">
        <v>3</v>
      </c>
      <c r="J160" s="54">
        <v>6</v>
      </c>
      <c r="K160" s="54">
        <v>6</v>
      </c>
      <c r="L160" s="54">
        <v>0</v>
      </c>
      <c r="M160" s="54">
        <v>2</v>
      </c>
      <c r="N160" s="54">
        <v>8</v>
      </c>
      <c r="O160" s="54">
        <v>0</v>
      </c>
      <c r="P160" s="54">
        <v>0</v>
      </c>
      <c r="Q160" s="54">
        <v>0</v>
      </c>
      <c r="R160" s="54">
        <v>0</v>
      </c>
      <c r="S160" s="54">
        <v>11</v>
      </c>
      <c r="T160" s="54">
        <v>4</v>
      </c>
      <c r="U160" s="54">
        <v>6</v>
      </c>
      <c r="V160" s="54">
        <v>2</v>
      </c>
      <c r="W160" s="54">
        <v>23</v>
      </c>
    </row>
    <row r="161" spans="2:23" ht="20.100000000000001" customHeight="1" thickBot="1" x14ac:dyDescent="0.25">
      <c r="B161" s="4" t="s">
        <v>367</v>
      </c>
      <c r="C161" s="54">
        <v>1</v>
      </c>
      <c r="D161" s="54">
        <v>0</v>
      </c>
      <c r="E161" s="54">
        <v>0</v>
      </c>
      <c r="F161" s="54">
        <v>1</v>
      </c>
      <c r="G161" s="54">
        <v>0</v>
      </c>
      <c r="H161" s="54">
        <v>0</v>
      </c>
      <c r="I161" s="54">
        <v>0</v>
      </c>
      <c r="J161" s="54">
        <v>0</v>
      </c>
      <c r="K161" s="54">
        <v>1</v>
      </c>
      <c r="L161" s="54">
        <v>0</v>
      </c>
      <c r="M161" s="54">
        <v>0</v>
      </c>
      <c r="N161" s="54">
        <v>1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</row>
    <row r="162" spans="2:23" ht="20.100000000000001" customHeight="1" thickBot="1" x14ac:dyDescent="0.25">
      <c r="B162" s="4" t="s">
        <v>368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</row>
    <row r="163" spans="2:23" ht="20.100000000000001" customHeight="1" thickBot="1" x14ac:dyDescent="0.25">
      <c r="B163" s="4" t="s">
        <v>369</v>
      </c>
      <c r="C163" s="54">
        <v>1</v>
      </c>
      <c r="D163" s="54">
        <v>0</v>
      </c>
      <c r="E163" s="54">
        <v>0</v>
      </c>
      <c r="F163" s="54">
        <v>1</v>
      </c>
      <c r="G163" s="54">
        <v>0</v>
      </c>
      <c r="H163" s="54">
        <v>0</v>
      </c>
      <c r="I163" s="54">
        <v>0</v>
      </c>
      <c r="J163" s="54">
        <v>0</v>
      </c>
      <c r="K163" s="54">
        <v>1</v>
      </c>
      <c r="L163" s="54">
        <v>0</v>
      </c>
      <c r="M163" s="54">
        <v>0</v>
      </c>
      <c r="N163" s="54">
        <v>1</v>
      </c>
      <c r="O163" s="54">
        <v>0</v>
      </c>
      <c r="P163" s="54">
        <v>0</v>
      </c>
      <c r="Q163" s="54">
        <v>0</v>
      </c>
      <c r="R163" s="54">
        <v>0</v>
      </c>
      <c r="S163" s="54">
        <v>5</v>
      </c>
      <c r="T163" s="54">
        <v>0</v>
      </c>
      <c r="U163" s="54">
        <v>0</v>
      </c>
      <c r="V163" s="54">
        <v>0</v>
      </c>
      <c r="W163" s="54">
        <v>5</v>
      </c>
    </row>
    <row r="164" spans="2:23" ht="20.100000000000001" customHeight="1" thickBot="1" x14ac:dyDescent="0.25">
      <c r="B164" s="4" t="s">
        <v>370</v>
      </c>
      <c r="C164" s="54">
        <v>1</v>
      </c>
      <c r="D164" s="54">
        <v>0</v>
      </c>
      <c r="E164" s="54">
        <v>0</v>
      </c>
      <c r="F164" s="54">
        <v>1</v>
      </c>
      <c r="G164" s="54">
        <v>0</v>
      </c>
      <c r="H164" s="54">
        <v>0</v>
      </c>
      <c r="I164" s="54">
        <v>0</v>
      </c>
      <c r="J164" s="54">
        <v>0</v>
      </c>
      <c r="K164" s="54">
        <v>1</v>
      </c>
      <c r="L164" s="54">
        <v>0</v>
      </c>
      <c r="M164" s="54">
        <v>0</v>
      </c>
      <c r="N164" s="54">
        <v>1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</row>
    <row r="165" spans="2:23" ht="20.100000000000001" customHeight="1" thickBot="1" x14ac:dyDescent="0.25">
      <c r="B165" s="4" t="s">
        <v>640</v>
      </c>
      <c r="C165" s="54">
        <v>2</v>
      </c>
      <c r="D165" s="54">
        <v>1</v>
      </c>
      <c r="E165" s="54">
        <v>0</v>
      </c>
      <c r="F165" s="54">
        <v>3</v>
      </c>
      <c r="G165" s="54">
        <v>0</v>
      </c>
      <c r="H165" s="54">
        <v>0</v>
      </c>
      <c r="I165" s="54">
        <v>0</v>
      </c>
      <c r="J165" s="54">
        <v>0</v>
      </c>
      <c r="K165" s="54">
        <v>2</v>
      </c>
      <c r="L165" s="54">
        <v>1</v>
      </c>
      <c r="M165" s="54">
        <v>0</v>
      </c>
      <c r="N165" s="54">
        <v>3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3</v>
      </c>
      <c r="V165" s="54">
        <v>0</v>
      </c>
      <c r="W165" s="54">
        <v>3</v>
      </c>
    </row>
    <row r="166" spans="2:23" ht="20.100000000000001" customHeight="1" thickBot="1" x14ac:dyDescent="0.25">
      <c r="B166" s="4" t="s">
        <v>371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</row>
    <row r="167" spans="2:23" ht="20.100000000000001" customHeight="1" thickBot="1" x14ac:dyDescent="0.25">
      <c r="B167" s="4" t="s">
        <v>372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1</v>
      </c>
      <c r="T167" s="54">
        <v>0</v>
      </c>
      <c r="U167" s="54">
        <v>0</v>
      </c>
      <c r="V167" s="54">
        <v>0</v>
      </c>
      <c r="W167" s="54">
        <v>1</v>
      </c>
    </row>
    <row r="168" spans="2:23" ht="20.100000000000001" customHeight="1" thickBot="1" x14ac:dyDescent="0.25">
      <c r="B168" s="4" t="s">
        <v>180</v>
      </c>
      <c r="C168" s="54">
        <v>0</v>
      </c>
      <c r="D168" s="54">
        <v>0</v>
      </c>
      <c r="E168" s="54">
        <v>2</v>
      </c>
      <c r="F168" s="54">
        <v>2</v>
      </c>
      <c r="G168" s="54">
        <v>0</v>
      </c>
      <c r="H168" s="54">
        <v>0</v>
      </c>
      <c r="I168" s="54">
        <v>2</v>
      </c>
      <c r="J168" s="54">
        <v>2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9</v>
      </c>
      <c r="T168" s="54">
        <v>0</v>
      </c>
      <c r="U168" s="54">
        <v>0</v>
      </c>
      <c r="V168" s="54">
        <v>5</v>
      </c>
      <c r="W168" s="54">
        <v>14</v>
      </c>
    </row>
    <row r="169" spans="2:23" ht="20.100000000000001" customHeight="1" thickBot="1" x14ac:dyDescent="0.25">
      <c r="B169" s="4" t="s">
        <v>373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</row>
    <row r="170" spans="2:23" ht="20.100000000000001" customHeight="1" thickBot="1" x14ac:dyDescent="0.25">
      <c r="B170" s="4" t="s">
        <v>181</v>
      </c>
      <c r="C170" s="54">
        <v>3</v>
      </c>
      <c r="D170" s="54">
        <v>0</v>
      </c>
      <c r="E170" s="54">
        <v>0</v>
      </c>
      <c r="F170" s="54">
        <v>3</v>
      </c>
      <c r="G170" s="54">
        <v>1</v>
      </c>
      <c r="H170" s="54">
        <v>0</v>
      </c>
      <c r="I170" s="54">
        <v>0</v>
      </c>
      <c r="J170" s="54">
        <v>1</v>
      </c>
      <c r="K170" s="54">
        <v>2</v>
      </c>
      <c r="L170" s="54">
        <v>0</v>
      </c>
      <c r="M170" s="54">
        <v>0</v>
      </c>
      <c r="N170" s="54">
        <v>2</v>
      </c>
      <c r="O170" s="54">
        <v>0</v>
      </c>
      <c r="P170" s="54">
        <v>0</v>
      </c>
      <c r="Q170" s="54">
        <v>0</v>
      </c>
      <c r="R170" s="54">
        <v>0</v>
      </c>
      <c r="S170" s="54">
        <v>22</v>
      </c>
      <c r="T170" s="54">
        <v>1</v>
      </c>
      <c r="U170" s="54">
        <v>2</v>
      </c>
      <c r="V170" s="54">
        <v>0</v>
      </c>
      <c r="W170" s="54">
        <v>25</v>
      </c>
    </row>
    <row r="171" spans="2:23" ht="20.100000000000001" customHeight="1" thickBot="1" x14ac:dyDescent="0.25">
      <c r="B171" s="4" t="s">
        <v>374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</row>
    <row r="172" spans="2:23" ht="20.100000000000001" customHeight="1" thickBot="1" x14ac:dyDescent="0.25">
      <c r="B172" s="4" t="s">
        <v>375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1</v>
      </c>
      <c r="T172" s="54">
        <v>0</v>
      </c>
      <c r="U172" s="54">
        <v>0</v>
      </c>
      <c r="V172" s="54">
        <v>0</v>
      </c>
      <c r="W172" s="54">
        <v>1</v>
      </c>
    </row>
    <row r="173" spans="2:23" ht="20.100000000000001" customHeight="1" thickBot="1" x14ac:dyDescent="0.25">
      <c r="B173" s="4" t="s">
        <v>376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</row>
    <row r="174" spans="2:23" ht="20.100000000000001" customHeight="1" thickBot="1" x14ac:dyDescent="0.25">
      <c r="B174" s="4" t="s">
        <v>377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</row>
    <row r="175" spans="2:23" ht="20.100000000000001" customHeight="1" thickBot="1" x14ac:dyDescent="0.25">
      <c r="B175" s="4" t="s">
        <v>378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</row>
    <row r="176" spans="2:23" ht="20.100000000000001" customHeight="1" thickBot="1" x14ac:dyDescent="0.25">
      <c r="B176" s="4" t="s">
        <v>379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</row>
    <row r="177" spans="2:23" ht="20.100000000000001" customHeight="1" thickBot="1" x14ac:dyDescent="0.25">
      <c r="B177" s="4" t="s">
        <v>380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</row>
    <row r="178" spans="2:23" ht="20.100000000000001" customHeight="1" thickBot="1" x14ac:dyDescent="0.25">
      <c r="B178" s="4" t="s">
        <v>182</v>
      </c>
      <c r="C178" s="54">
        <v>6</v>
      </c>
      <c r="D178" s="54">
        <v>0</v>
      </c>
      <c r="E178" s="54">
        <v>0</v>
      </c>
      <c r="F178" s="54">
        <v>6</v>
      </c>
      <c r="G178" s="54">
        <v>4</v>
      </c>
      <c r="H178" s="54">
        <v>0</v>
      </c>
      <c r="I178" s="54">
        <v>0</v>
      </c>
      <c r="J178" s="54">
        <v>4</v>
      </c>
      <c r="K178" s="54">
        <v>2</v>
      </c>
      <c r="L178" s="54">
        <v>0</v>
      </c>
      <c r="M178" s="54">
        <v>0</v>
      </c>
      <c r="N178" s="54">
        <v>2</v>
      </c>
      <c r="O178" s="54">
        <v>0</v>
      </c>
      <c r="P178" s="54">
        <v>0</v>
      </c>
      <c r="Q178" s="54">
        <v>0</v>
      </c>
      <c r="R178" s="54">
        <v>0</v>
      </c>
      <c r="S178" s="54">
        <v>10</v>
      </c>
      <c r="T178" s="54">
        <v>1</v>
      </c>
      <c r="U178" s="54">
        <v>0</v>
      </c>
      <c r="V178" s="54">
        <v>0</v>
      </c>
      <c r="W178" s="54">
        <v>11</v>
      </c>
    </row>
    <row r="179" spans="2:23" ht="20.100000000000001" customHeight="1" thickBot="1" x14ac:dyDescent="0.25">
      <c r="B179" s="4" t="s">
        <v>381</v>
      </c>
      <c r="C179" s="54">
        <v>2</v>
      </c>
      <c r="D179" s="54">
        <v>0</v>
      </c>
      <c r="E179" s="54">
        <v>0</v>
      </c>
      <c r="F179" s="54">
        <v>2</v>
      </c>
      <c r="G179" s="54">
        <v>0</v>
      </c>
      <c r="H179" s="54">
        <v>0</v>
      </c>
      <c r="I179" s="54">
        <v>0</v>
      </c>
      <c r="J179" s="54">
        <v>0</v>
      </c>
      <c r="K179" s="54">
        <v>2</v>
      </c>
      <c r="L179" s="54">
        <v>0</v>
      </c>
      <c r="M179" s="54">
        <v>0</v>
      </c>
      <c r="N179" s="54">
        <v>2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</row>
    <row r="180" spans="2:23" ht="20.100000000000001" customHeight="1" thickBot="1" x14ac:dyDescent="0.25">
      <c r="B180" s="4" t="s">
        <v>382</v>
      </c>
      <c r="C180" s="54">
        <v>2</v>
      </c>
      <c r="D180" s="54">
        <v>0</v>
      </c>
      <c r="E180" s="54">
        <v>0</v>
      </c>
      <c r="F180" s="54">
        <v>2</v>
      </c>
      <c r="G180" s="54">
        <v>0</v>
      </c>
      <c r="H180" s="54">
        <v>0</v>
      </c>
      <c r="I180" s="54">
        <v>0</v>
      </c>
      <c r="J180" s="54">
        <v>0</v>
      </c>
      <c r="K180" s="54">
        <v>2</v>
      </c>
      <c r="L180" s="54">
        <v>0</v>
      </c>
      <c r="M180" s="54">
        <v>0</v>
      </c>
      <c r="N180" s="54">
        <v>2</v>
      </c>
      <c r="O180" s="54">
        <v>0</v>
      </c>
      <c r="P180" s="54">
        <v>0</v>
      </c>
      <c r="Q180" s="54">
        <v>0</v>
      </c>
      <c r="R180" s="54">
        <v>0</v>
      </c>
      <c r="S180" s="54">
        <v>19</v>
      </c>
      <c r="T180" s="54">
        <v>0</v>
      </c>
      <c r="U180" s="54">
        <v>2</v>
      </c>
      <c r="V180" s="54">
        <v>0</v>
      </c>
      <c r="W180" s="54">
        <v>21</v>
      </c>
    </row>
    <row r="181" spans="2:23" ht="20.100000000000001" customHeight="1" thickBot="1" x14ac:dyDescent="0.25">
      <c r="B181" s="4" t="s">
        <v>383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2</v>
      </c>
      <c r="V181" s="54">
        <v>0</v>
      </c>
      <c r="W181" s="54">
        <v>2</v>
      </c>
    </row>
    <row r="182" spans="2:23" ht="20.100000000000001" customHeight="1" thickBot="1" x14ac:dyDescent="0.25">
      <c r="B182" s="4" t="s">
        <v>384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</row>
    <row r="183" spans="2:23" ht="20.100000000000001" customHeight="1" thickBot="1" x14ac:dyDescent="0.25">
      <c r="B183" s="4" t="s">
        <v>385</v>
      </c>
      <c r="C183" s="54">
        <v>0</v>
      </c>
      <c r="D183" s="54">
        <v>0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1</v>
      </c>
      <c r="T183" s="54">
        <v>0</v>
      </c>
      <c r="U183" s="54">
        <v>0</v>
      </c>
      <c r="V183" s="54">
        <v>0</v>
      </c>
      <c r="W183" s="54">
        <v>1</v>
      </c>
    </row>
    <row r="184" spans="2:23" ht="20.100000000000001" customHeight="1" thickBot="1" x14ac:dyDescent="0.25">
      <c r="B184" s="4" t="s">
        <v>183</v>
      </c>
      <c r="C184" s="54">
        <v>1</v>
      </c>
      <c r="D184" s="54">
        <v>0</v>
      </c>
      <c r="E184" s="54">
        <v>0</v>
      </c>
      <c r="F184" s="54">
        <v>1</v>
      </c>
      <c r="G184" s="54">
        <v>0</v>
      </c>
      <c r="H184" s="54">
        <v>0</v>
      </c>
      <c r="I184" s="54">
        <v>0</v>
      </c>
      <c r="J184" s="54">
        <v>0</v>
      </c>
      <c r="K184" s="54">
        <v>1</v>
      </c>
      <c r="L184" s="54">
        <v>0</v>
      </c>
      <c r="M184" s="54">
        <v>0</v>
      </c>
      <c r="N184" s="54">
        <v>1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</row>
    <row r="185" spans="2:23" ht="20.100000000000001" customHeight="1" thickBot="1" x14ac:dyDescent="0.25">
      <c r="B185" s="4" t="s">
        <v>386</v>
      </c>
      <c r="C185" s="54">
        <v>0</v>
      </c>
      <c r="D185" s="54">
        <v>0</v>
      </c>
      <c r="E185" s="54">
        <v>0</v>
      </c>
      <c r="F185" s="54">
        <v>0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</row>
    <row r="186" spans="2:23" ht="20.100000000000001" customHeight="1" thickBot="1" x14ac:dyDescent="0.25">
      <c r="B186" s="4" t="s">
        <v>387</v>
      </c>
      <c r="C186" s="54">
        <v>1</v>
      </c>
      <c r="D186" s="54">
        <v>0</v>
      </c>
      <c r="E186" s="54">
        <v>0</v>
      </c>
      <c r="F186" s="54">
        <v>1</v>
      </c>
      <c r="G186" s="54">
        <v>1</v>
      </c>
      <c r="H186" s="54">
        <v>0</v>
      </c>
      <c r="I186" s="54">
        <v>0</v>
      </c>
      <c r="J186" s="54">
        <v>1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</row>
    <row r="187" spans="2:23" ht="20.100000000000001" customHeight="1" thickBot="1" x14ac:dyDescent="0.25">
      <c r="B187" s="4" t="s">
        <v>184</v>
      </c>
      <c r="C187" s="54">
        <v>11</v>
      </c>
      <c r="D187" s="54">
        <v>0</v>
      </c>
      <c r="E187" s="54">
        <v>0</v>
      </c>
      <c r="F187" s="54">
        <v>11</v>
      </c>
      <c r="G187" s="54">
        <v>11</v>
      </c>
      <c r="H187" s="54">
        <v>0</v>
      </c>
      <c r="I187" s="54">
        <v>0</v>
      </c>
      <c r="J187" s="54">
        <v>11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10</v>
      </c>
      <c r="T187" s="54">
        <v>0</v>
      </c>
      <c r="U187" s="54">
        <v>0</v>
      </c>
      <c r="V187" s="54">
        <v>0</v>
      </c>
      <c r="W187" s="54">
        <v>10</v>
      </c>
    </row>
    <row r="188" spans="2:23" ht="20.100000000000001" customHeight="1" thickBot="1" x14ac:dyDescent="0.25">
      <c r="B188" s="4" t="s">
        <v>388</v>
      </c>
      <c r="C188" s="54">
        <v>0</v>
      </c>
      <c r="D188" s="54">
        <v>0</v>
      </c>
      <c r="E188" s="54">
        <v>1</v>
      </c>
      <c r="F188" s="54">
        <v>1</v>
      </c>
      <c r="G188" s="54">
        <v>0</v>
      </c>
      <c r="H188" s="54">
        <v>0</v>
      </c>
      <c r="I188" s="54">
        <v>1</v>
      </c>
      <c r="J188" s="54">
        <v>1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</row>
    <row r="189" spans="2:23" ht="20.100000000000001" customHeight="1" thickBot="1" x14ac:dyDescent="0.25">
      <c r="B189" s="4" t="s">
        <v>389</v>
      </c>
      <c r="C189" s="54">
        <v>0</v>
      </c>
      <c r="D189" s="54">
        <v>0</v>
      </c>
      <c r="E189" s="54">
        <v>0</v>
      </c>
      <c r="F189" s="54">
        <v>0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</row>
    <row r="190" spans="2:23" ht="20.100000000000001" customHeight="1" thickBot="1" x14ac:dyDescent="0.25">
      <c r="B190" s="4" t="s">
        <v>390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</row>
    <row r="191" spans="2:23" ht="20.100000000000001" customHeight="1" thickBot="1" x14ac:dyDescent="0.25">
      <c r="B191" s="4" t="s">
        <v>391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</row>
    <row r="192" spans="2:23" ht="20.100000000000001" customHeight="1" thickBot="1" x14ac:dyDescent="0.25">
      <c r="B192" s="4" t="s">
        <v>185</v>
      </c>
      <c r="C192" s="54">
        <v>0</v>
      </c>
      <c r="D192" s="54">
        <v>0</v>
      </c>
      <c r="E192" s="54">
        <v>0</v>
      </c>
      <c r="F192" s="54">
        <v>0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</row>
    <row r="193" spans="2:23" ht="20.100000000000001" customHeight="1" thickBot="1" x14ac:dyDescent="0.25">
      <c r="B193" s="4" t="s">
        <v>392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</row>
    <row r="194" spans="2:23" ht="20.100000000000001" customHeight="1" thickBot="1" x14ac:dyDescent="0.25">
      <c r="B194" s="4" t="s">
        <v>393</v>
      </c>
      <c r="C194" s="54">
        <v>1</v>
      </c>
      <c r="D194" s="54">
        <v>0</v>
      </c>
      <c r="E194" s="54">
        <v>3</v>
      </c>
      <c r="F194" s="54">
        <v>4</v>
      </c>
      <c r="G194" s="54">
        <v>0</v>
      </c>
      <c r="H194" s="54">
        <v>0</v>
      </c>
      <c r="I194" s="54">
        <v>0</v>
      </c>
      <c r="J194" s="54">
        <v>0</v>
      </c>
      <c r="K194" s="54">
        <v>1</v>
      </c>
      <c r="L194" s="54">
        <v>0</v>
      </c>
      <c r="M194" s="54">
        <v>3</v>
      </c>
      <c r="N194" s="54">
        <v>4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</row>
    <row r="195" spans="2:23" ht="20.100000000000001" customHeight="1" thickBot="1" x14ac:dyDescent="0.25">
      <c r="B195" s="4" t="s">
        <v>394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</row>
    <row r="196" spans="2:23" ht="20.100000000000001" customHeight="1" thickBot="1" x14ac:dyDescent="0.25">
      <c r="B196" s="4" t="s">
        <v>395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</row>
    <row r="197" spans="2:23" ht="20.100000000000001" customHeight="1" thickBot="1" x14ac:dyDescent="0.25">
      <c r="B197" s="4" t="s">
        <v>396</v>
      </c>
      <c r="C197" s="54">
        <v>0</v>
      </c>
      <c r="D197" s="54">
        <v>0</v>
      </c>
      <c r="E197" s="54">
        <v>0</v>
      </c>
      <c r="F197" s="54">
        <v>0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</row>
    <row r="198" spans="2:23" ht="20.100000000000001" customHeight="1" thickBot="1" x14ac:dyDescent="0.25">
      <c r="B198" s="4" t="s">
        <v>186</v>
      </c>
      <c r="C198" s="54">
        <v>0</v>
      </c>
      <c r="D198" s="54">
        <v>0</v>
      </c>
      <c r="E198" s="54">
        <v>0</v>
      </c>
      <c r="F198" s="54">
        <v>0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2</v>
      </c>
      <c r="T198" s="54">
        <v>0</v>
      </c>
      <c r="U198" s="54">
        <v>0</v>
      </c>
      <c r="V198" s="54">
        <v>0</v>
      </c>
      <c r="W198" s="54">
        <v>2</v>
      </c>
    </row>
    <row r="199" spans="2:23" ht="20.100000000000001" customHeight="1" thickBot="1" x14ac:dyDescent="0.25">
      <c r="B199" s="4" t="s">
        <v>187</v>
      </c>
      <c r="C199" s="54">
        <v>8</v>
      </c>
      <c r="D199" s="54">
        <v>0</v>
      </c>
      <c r="E199" s="54">
        <v>0</v>
      </c>
      <c r="F199" s="54">
        <v>8</v>
      </c>
      <c r="G199" s="54">
        <v>0</v>
      </c>
      <c r="H199" s="54">
        <v>0</v>
      </c>
      <c r="I199" s="54">
        <v>0</v>
      </c>
      <c r="J199" s="54">
        <v>0</v>
      </c>
      <c r="K199" s="54">
        <v>8</v>
      </c>
      <c r="L199" s="54">
        <v>0</v>
      </c>
      <c r="M199" s="54">
        <v>0</v>
      </c>
      <c r="N199" s="54">
        <v>8</v>
      </c>
      <c r="O199" s="54">
        <v>0</v>
      </c>
      <c r="P199" s="54">
        <v>0</v>
      </c>
      <c r="Q199" s="54">
        <v>0</v>
      </c>
      <c r="R199" s="54">
        <v>0</v>
      </c>
      <c r="S199" s="54">
        <v>25</v>
      </c>
      <c r="T199" s="54">
        <v>12</v>
      </c>
      <c r="U199" s="54">
        <v>1</v>
      </c>
      <c r="V199" s="54">
        <v>10</v>
      </c>
      <c r="W199" s="54">
        <v>48</v>
      </c>
    </row>
    <row r="200" spans="2:23" ht="20.100000000000001" customHeight="1" thickBot="1" x14ac:dyDescent="0.25">
      <c r="B200" s="4" t="s">
        <v>397</v>
      </c>
      <c r="C200" s="54">
        <v>0</v>
      </c>
      <c r="D200" s="54">
        <v>0</v>
      </c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7</v>
      </c>
      <c r="T200" s="54">
        <v>0</v>
      </c>
      <c r="U200" s="54">
        <v>0</v>
      </c>
      <c r="V200" s="54">
        <v>0</v>
      </c>
      <c r="W200" s="54">
        <v>7</v>
      </c>
    </row>
    <row r="201" spans="2:23" ht="20.100000000000001" customHeight="1" thickBot="1" x14ac:dyDescent="0.25">
      <c r="B201" s="4" t="s">
        <v>398</v>
      </c>
      <c r="C201" s="54">
        <v>0</v>
      </c>
      <c r="D201" s="54">
        <v>0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</row>
    <row r="202" spans="2:23" ht="20.100000000000001" customHeight="1" thickBot="1" x14ac:dyDescent="0.25">
      <c r="B202" s="4" t="s">
        <v>399</v>
      </c>
      <c r="C202" s="54">
        <v>0</v>
      </c>
      <c r="D202" s="54">
        <v>0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</row>
    <row r="203" spans="2:23" ht="20.100000000000001" customHeight="1" thickBot="1" x14ac:dyDescent="0.25">
      <c r="B203" s="4" t="s">
        <v>188</v>
      </c>
      <c r="C203" s="54">
        <v>0</v>
      </c>
      <c r="D203" s="54">
        <v>0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</row>
    <row r="204" spans="2:23" ht="20.100000000000001" customHeight="1" thickBot="1" x14ac:dyDescent="0.25">
      <c r="B204" s="4" t="s">
        <v>400</v>
      </c>
      <c r="C204" s="54">
        <v>3</v>
      </c>
      <c r="D204" s="54">
        <v>0</v>
      </c>
      <c r="E204" s="54">
        <v>0</v>
      </c>
      <c r="F204" s="54">
        <v>3</v>
      </c>
      <c r="G204" s="54">
        <v>0</v>
      </c>
      <c r="H204" s="54">
        <v>0</v>
      </c>
      <c r="I204" s="54">
        <v>0</v>
      </c>
      <c r="J204" s="54">
        <v>0</v>
      </c>
      <c r="K204" s="54">
        <v>3</v>
      </c>
      <c r="L204" s="54">
        <v>0</v>
      </c>
      <c r="M204" s="54">
        <v>0</v>
      </c>
      <c r="N204" s="54">
        <v>3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</row>
    <row r="205" spans="2:23" ht="20.100000000000001" customHeight="1" thickBot="1" x14ac:dyDescent="0.25">
      <c r="B205" s="4" t="s">
        <v>401</v>
      </c>
      <c r="C205" s="54">
        <v>1</v>
      </c>
      <c r="D205" s="54">
        <v>0</v>
      </c>
      <c r="E205" s="54">
        <v>0</v>
      </c>
      <c r="F205" s="54">
        <v>1</v>
      </c>
      <c r="G205" s="54">
        <v>0</v>
      </c>
      <c r="H205" s="54">
        <v>0</v>
      </c>
      <c r="I205" s="54">
        <v>0</v>
      </c>
      <c r="J205" s="54">
        <v>0</v>
      </c>
      <c r="K205" s="54">
        <v>1</v>
      </c>
      <c r="L205" s="54">
        <v>0</v>
      </c>
      <c r="M205" s="54">
        <v>0</v>
      </c>
      <c r="N205" s="54">
        <v>1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</row>
    <row r="206" spans="2:23" ht="20.100000000000001" customHeight="1" thickBot="1" x14ac:dyDescent="0.25">
      <c r="B206" s="4" t="s">
        <v>402</v>
      </c>
      <c r="C206" s="54">
        <v>1</v>
      </c>
      <c r="D206" s="54">
        <v>0</v>
      </c>
      <c r="E206" s="54">
        <v>0</v>
      </c>
      <c r="F206" s="54">
        <v>1</v>
      </c>
      <c r="G206" s="54">
        <v>0</v>
      </c>
      <c r="H206" s="54">
        <v>0</v>
      </c>
      <c r="I206" s="54">
        <v>0</v>
      </c>
      <c r="J206" s="54">
        <v>0</v>
      </c>
      <c r="K206" s="54">
        <v>1</v>
      </c>
      <c r="L206" s="54">
        <v>0</v>
      </c>
      <c r="M206" s="54">
        <v>0</v>
      </c>
      <c r="N206" s="54">
        <v>1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</row>
    <row r="207" spans="2:23" ht="20.100000000000001" customHeight="1" thickBot="1" x14ac:dyDescent="0.25">
      <c r="B207" s="4" t="s">
        <v>189</v>
      </c>
      <c r="C207" s="54">
        <v>9</v>
      </c>
      <c r="D207" s="54">
        <v>0</v>
      </c>
      <c r="E207" s="54">
        <v>2</v>
      </c>
      <c r="F207" s="54">
        <v>11</v>
      </c>
      <c r="G207" s="54">
        <v>0</v>
      </c>
      <c r="H207" s="54">
        <v>0</v>
      </c>
      <c r="I207" s="54">
        <v>0</v>
      </c>
      <c r="J207" s="54">
        <v>0</v>
      </c>
      <c r="K207" s="54">
        <v>9</v>
      </c>
      <c r="L207" s="54">
        <v>0</v>
      </c>
      <c r="M207" s="54">
        <v>2</v>
      </c>
      <c r="N207" s="54">
        <v>11</v>
      </c>
      <c r="O207" s="54">
        <v>0</v>
      </c>
      <c r="P207" s="54">
        <v>0</v>
      </c>
      <c r="Q207" s="54">
        <v>0</v>
      </c>
      <c r="R207" s="54">
        <v>0</v>
      </c>
      <c r="S207" s="54">
        <v>26</v>
      </c>
      <c r="T207" s="54">
        <v>1</v>
      </c>
      <c r="U207" s="54">
        <v>3</v>
      </c>
      <c r="V207" s="54">
        <v>0</v>
      </c>
      <c r="W207" s="54">
        <v>30</v>
      </c>
    </row>
    <row r="208" spans="2:23" ht="20.100000000000001" customHeight="1" thickBot="1" x14ac:dyDescent="0.25">
      <c r="B208" s="4" t="s">
        <v>403</v>
      </c>
      <c r="C208" s="54">
        <v>0</v>
      </c>
      <c r="D208" s="54">
        <v>0</v>
      </c>
      <c r="E208" s="54">
        <v>0</v>
      </c>
      <c r="F208" s="54">
        <v>0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</row>
    <row r="209" spans="2:23" ht="20.100000000000001" customHeight="1" thickBot="1" x14ac:dyDescent="0.25">
      <c r="B209" s="4" t="s">
        <v>404</v>
      </c>
      <c r="C209" s="54">
        <v>1</v>
      </c>
      <c r="D209" s="54">
        <v>0</v>
      </c>
      <c r="E209" s="54">
        <v>0</v>
      </c>
      <c r="F209" s="54">
        <v>1</v>
      </c>
      <c r="G209" s="54">
        <v>0</v>
      </c>
      <c r="H209" s="54">
        <v>0</v>
      </c>
      <c r="I209" s="54">
        <v>0</v>
      </c>
      <c r="J209" s="54">
        <v>0</v>
      </c>
      <c r="K209" s="54">
        <v>1</v>
      </c>
      <c r="L209" s="54">
        <v>0</v>
      </c>
      <c r="M209" s="54">
        <v>0</v>
      </c>
      <c r="N209" s="54">
        <v>1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</row>
    <row r="210" spans="2:23" ht="20.100000000000001" customHeight="1" thickBot="1" x14ac:dyDescent="0.25">
      <c r="B210" s="4" t="s">
        <v>405</v>
      </c>
      <c r="C210" s="54">
        <v>0</v>
      </c>
      <c r="D210" s="54">
        <v>0</v>
      </c>
      <c r="E210" s="54">
        <v>0</v>
      </c>
      <c r="F210" s="54">
        <v>0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</row>
    <row r="211" spans="2:23" ht="20.100000000000001" customHeight="1" thickBot="1" x14ac:dyDescent="0.25">
      <c r="B211" s="4" t="s">
        <v>406</v>
      </c>
      <c r="C211" s="54">
        <v>2</v>
      </c>
      <c r="D211" s="54">
        <v>0</v>
      </c>
      <c r="E211" s="54">
        <v>0</v>
      </c>
      <c r="F211" s="54">
        <v>2</v>
      </c>
      <c r="G211" s="54">
        <v>2</v>
      </c>
      <c r="H211" s="54">
        <v>0</v>
      </c>
      <c r="I211" s="54">
        <v>0</v>
      </c>
      <c r="J211" s="54">
        <v>2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2</v>
      </c>
      <c r="V211" s="54">
        <v>0</v>
      </c>
      <c r="W211" s="54">
        <v>2</v>
      </c>
    </row>
    <row r="212" spans="2:23" ht="20.100000000000001" customHeight="1" thickBot="1" x14ac:dyDescent="0.25">
      <c r="B212" s="4" t="s">
        <v>407</v>
      </c>
      <c r="C212" s="54">
        <v>0</v>
      </c>
      <c r="D212" s="54">
        <v>0</v>
      </c>
      <c r="E212" s="54">
        <v>0</v>
      </c>
      <c r="F212" s="54">
        <v>0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1</v>
      </c>
      <c r="T212" s="54">
        <v>0</v>
      </c>
      <c r="U212" s="54">
        <v>0</v>
      </c>
      <c r="V212" s="54">
        <v>0</v>
      </c>
      <c r="W212" s="54">
        <v>1</v>
      </c>
    </row>
    <row r="213" spans="2:23" ht="20.100000000000001" customHeight="1" thickBot="1" x14ac:dyDescent="0.25">
      <c r="B213" s="4" t="s">
        <v>641</v>
      </c>
      <c r="C213" s="54">
        <v>0</v>
      </c>
      <c r="D213" s="54">
        <v>0</v>
      </c>
      <c r="E213" s="54">
        <v>0</v>
      </c>
      <c r="F213" s="54">
        <v>0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</row>
    <row r="214" spans="2:23" ht="20.100000000000001" customHeight="1" thickBot="1" x14ac:dyDescent="0.25">
      <c r="B214" s="4" t="s">
        <v>408</v>
      </c>
      <c r="C214" s="54">
        <v>1</v>
      </c>
      <c r="D214" s="54">
        <v>0</v>
      </c>
      <c r="E214" s="54">
        <v>0</v>
      </c>
      <c r="F214" s="54">
        <v>1</v>
      </c>
      <c r="G214" s="54">
        <v>0</v>
      </c>
      <c r="H214" s="54">
        <v>0</v>
      </c>
      <c r="I214" s="54">
        <v>0</v>
      </c>
      <c r="J214" s="54">
        <v>0</v>
      </c>
      <c r="K214" s="54">
        <v>1</v>
      </c>
      <c r="L214" s="54">
        <v>0</v>
      </c>
      <c r="M214" s="54">
        <v>0</v>
      </c>
      <c r="N214" s="54">
        <v>1</v>
      </c>
      <c r="O214" s="54">
        <v>0</v>
      </c>
      <c r="P214" s="54">
        <v>0</v>
      </c>
      <c r="Q214" s="54">
        <v>0</v>
      </c>
      <c r="R214" s="54">
        <v>0</v>
      </c>
      <c r="S214" s="54">
        <v>3</v>
      </c>
      <c r="T214" s="54">
        <v>0</v>
      </c>
      <c r="U214" s="54">
        <v>3</v>
      </c>
      <c r="V214" s="54">
        <v>1</v>
      </c>
      <c r="W214" s="54">
        <v>7</v>
      </c>
    </row>
    <row r="215" spans="2:23" ht="20.100000000000001" customHeight="1" thickBot="1" x14ac:dyDescent="0.25">
      <c r="B215" s="4" t="s">
        <v>190</v>
      </c>
      <c r="C215" s="54">
        <v>5</v>
      </c>
      <c r="D215" s="54">
        <v>0</v>
      </c>
      <c r="E215" s="54">
        <v>0</v>
      </c>
      <c r="F215" s="54">
        <v>5</v>
      </c>
      <c r="G215" s="54">
        <v>1</v>
      </c>
      <c r="H215" s="54">
        <v>0</v>
      </c>
      <c r="I215" s="54">
        <v>0</v>
      </c>
      <c r="J215" s="54">
        <v>1</v>
      </c>
      <c r="K215" s="54">
        <v>4</v>
      </c>
      <c r="L215" s="54">
        <v>0</v>
      </c>
      <c r="M215" s="54">
        <v>0</v>
      </c>
      <c r="N215" s="54">
        <v>4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</row>
    <row r="216" spans="2:23" ht="20.100000000000001" customHeight="1" thickBot="1" x14ac:dyDescent="0.25">
      <c r="B216" s="4" t="s">
        <v>409</v>
      </c>
      <c r="C216" s="54">
        <v>0</v>
      </c>
      <c r="D216" s="54">
        <v>0</v>
      </c>
      <c r="E216" s="54">
        <v>0</v>
      </c>
      <c r="F216" s="54">
        <v>0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3</v>
      </c>
      <c r="T216" s="54">
        <v>0</v>
      </c>
      <c r="U216" s="54">
        <v>0</v>
      </c>
      <c r="V216" s="54">
        <v>0</v>
      </c>
      <c r="W216" s="54">
        <v>3</v>
      </c>
    </row>
    <row r="217" spans="2:23" ht="20.100000000000001" customHeight="1" thickBot="1" x14ac:dyDescent="0.25">
      <c r="B217" s="4" t="s">
        <v>410</v>
      </c>
      <c r="C217" s="54">
        <v>3</v>
      </c>
      <c r="D217" s="54">
        <v>0</v>
      </c>
      <c r="E217" s="54">
        <v>0</v>
      </c>
      <c r="F217" s="54">
        <v>3</v>
      </c>
      <c r="G217" s="54">
        <v>2</v>
      </c>
      <c r="H217" s="54">
        <v>0</v>
      </c>
      <c r="I217" s="54">
        <v>0</v>
      </c>
      <c r="J217" s="54">
        <v>2</v>
      </c>
      <c r="K217" s="54">
        <v>1</v>
      </c>
      <c r="L217" s="54">
        <v>0</v>
      </c>
      <c r="M217" s="54">
        <v>0</v>
      </c>
      <c r="N217" s="54">
        <v>1</v>
      </c>
      <c r="O217" s="54">
        <v>0</v>
      </c>
      <c r="P217" s="54">
        <v>0</v>
      </c>
      <c r="Q217" s="54">
        <v>0</v>
      </c>
      <c r="R217" s="54">
        <v>0</v>
      </c>
      <c r="S217" s="54">
        <v>2</v>
      </c>
      <c r="T217" s="54">
        <v>0</v>
      </c>
      <c r="U217" s="54">
        <v>0</v>
      </c>
      <c r="V217" s="54">
        <v>0</v>
      </c>
      <c r="W217" s="54">
        <v>2</v>
      </c>
    </row>
    <row r="218" spans="2:23" ht="20.100000000000001" customHeight="1" thickBot="1" x14ac:dyDescent="0.25">
      <c r="B218" s="4" t="s">
        <v>411</v>
      </c>
      <c r="C218" s="54">
        <v>5</v>
      </c>
      <c r="D218" s="54">
        <v>0</v>
      </c>
      <c r="E218" s="54">
        <v>0</v>
      </c>
      <c r="F218" s="54">
        <v>5</v>
      </c>
      <c r="G218" s="54">
        <v>1</v>
      </c>
      <c r="H218" s="54">
        <v>0</v>
      </c>
      <c r="I218" s="54">
        <v>0</v>
      </c>
      <c r="J218" s="54">
        <v>1</v>
      </c>
      <c r="K218" s="54">
        <v>4</v>
      </c>
      <c r="L218" s="54">
        <v>0</v>
      </c>
      <c r="M218" s="54">
        <v>0</v>
      </c>
      <c r="N218" s="54">
        <v>4</v>
      </c>
      <c r="O218" s="54">
        <v>0</v>
      </c>
      <c r="P218" s="54">
        <v>0</v>
      </c>
      <c r="Q218" s="54">
        <v>0</v>
      </c>
      <c r="R218" s="54">
        <v>0</v>
      </c>
      <c r="S218" s="54">
        <v>7</v>
      </c>
      <c r="T218" s="54">
        <v>0</v>
      </c>
      <c r="U218" s="54">
        <v>2</v>
      </c>
      <c r="V218" s="54">
        <v>1</v>
      </c>
      <c r="W218" s="54">
        <v>10</v>
      </c>
    </row>
    <row r="219" spans="2:23" ht="20.100000000000001" customHeight="1" thickBot="1" x14ac:dyDescent="0.25">
      <c r="B219" s="4" t="s">
        <v>412</v>
      </c>
      <c r="C219" s="54">
        <v>0</v>
      </c>
      <c r="D219" s="54">
        <v>0</v>
      </c>
      <c r="E219" s="54">
        <v>0</v>
      </c>
      <c r="F219" s="54">
        <v>0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</row>
    <row r="220" spans="2:23" ht="20.100000000000001" customHeight="1" thickBot="1" x14ac:dyDescent="0.25">
      <c r="B220" s="4" t="s">
        <v>413</v>
      </c>
      <c r="C220" s="54">
        <v>1</v>
      </c>
      <c r="D220" s="54">
        <v>0</v>
      </c>
      <c r="E220" s="54">
        <v>2</v>
      </c>
      <c r="F220" s="54">
        <v>3</v>
      </c>
      <c r="G220" s="54">
        <v>0</v>
      </c>
      <c r="H220" s="54">
        <v>0</v>
      </c>
      <c r="I220" s="54">
        <v>0</v>
      </c>
      <c r="J220" s="54">
        <v>0</v>
      </c>
      <c r="K220" s="54">
        <v>1</v>
      </c>
      <c r="L220" s="54">
        <v>0</v>
      </c>
      <c r="M220" s="54">
        <v>2</v>
      </c>
      <c r="N220" s="54">
        <v>3</v>
      </c>
      <c r="O220" s="54">
        <v>0</v>
      </c>
      <c r="P220" s="54">
        <v>0</v>
      </c>
      <c r="Q220" s="54">
        <v>0</v>
      </c>
      <c r="R220" s="54">
        <v>0</v>
      </c>
      <c r="S220" s="54">
        <v>6</v>
      </c>
      <c r="T220" s="54">
        <v>3</v>
      </c>
      <c r="U220" s="54">
        <v>3</v>
      </c>
      <c r="V220" s="54">
        <v>0</v>
      </c>
      <c r="W220" s="54">
        <v>12</v>
      </c>
    </row>
    <row r="221" spans="2:23" ht="20.100000000000001" customHeight="1" thickBot="1" x14ac:dyDescent="0.25">
      <c r="B221" s="4" t="s">
        <v>414</v>
      </c>
      <c r="C221" s="54">
        <v>2</v>
      </c>
      <c r="D221" s="54">
        <v>0</v>
      </c>
      <c r="E221" s="54">
        <v>0</v>
      </c>
      <c r="F221" s="54">
        <v>2</v>
      </c>
      <c r="G221" s="54">
        <v>2</v>
      </c>
      <c r="H221" s="54">
        <v>0</v>
      </c>
      <c r="I221" s="54">
        <v>0</v>
      </c>
      <c r="J221" s="54">
        <v>2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10</v>
      </c>
      <c r="T221" s="54">
        <v>2</v>
      </c>
      <c r="U221" s="54">
        <v>0</v>
      </c>
      <c r="V221" s="54">
        <v>0</v>
      </c>
      <c r="W221" s="54">
        <v>12</v>
      </c>
    </row>
    <row r="222" spans="2:23" ht="20.100000000000001" customHeight="1" thickBot="1" x14ac:dyDescent="0.25">
      <c r="B222" s="4" t="s">
        <v>415</v>
      </c>
      <c r="C222" s="54">
        <v>1</v>
      </c>
      <c r="D222" s="54">
        <v>0</v>
      </c>
      <c r="E222" s="54">
        <v>0</v>
      </c>
      <c r="F222" s="54">
        <v>1</v>
      </c>
      <c r="G222" s="54">
        <v>0</v>
      </c>
      <c r="H222" s="54">
        <v>0</v>
      </c>
      <c r="I222" s="54">
        <v>0</v>
      </c>
      <c r="J222" s="54">
        <v>0</v>
      </c>
      <c r="K222" s="54">
        <v>1</v>
      </c>
      <c r="L222" s="54">
        <v>0</v>
      </c>
      <c r="M222" s="54">
        <v>0</v>
      </c>
      <c r="N222" s="54">
        <v>1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</row>
    <row r="223" spans="2:23" ht="20.100000000000001" customHeight="1" thickBot="1" x14ac:dyDescent="0.25">
      <c r="B223" s="4" t="s">
        <v>416</v>
      </c>
      <c r="C223" s="54">
        <v>0</v>
      </c>
      <c r="D223" s="54">
        <v>0</v>
      </c>
      <c r="E223" s="54">
        <v>0</v>
      </c>
      <c r="F223" s="54">
        <v>0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</row>
    <row r="224" spans="2:23" ht="20.100000000000001" customHeight="1" thickBot="1" x14ac:dyDescent="0.25">
      <c r="B224" s="4" t="s">
        <v>191</v>
      </c>
      <c r="C224" s="54">
        <v>2</v>
      </c>
      <c r="D224" s="54">
        <v>0</v>
      </c>
      <c r="E224" s="54">
        <v>0</v>
      </c>
      <c r="F224" s="54">
        <v>2</v>
      </c>
      <c r="G224" s="54">
        <v>1</v>
      </c>
      <c r="H224" s="54">
        <v>0</v>
      </c>
      <c r="I224" s="54">
        <v>0</v>
      </c>
      <c r="J224" s="54">
        <v>1</v>
      </c>
      <c r="K224" s="54">
        <v>1</v>
      </c>
      <c r="L224" s="54">
        <v>0</v>
      </c>
      <c r="M224" s="54">
        <v>0</v>
      </c>
      <c r="N224" s="54">
        <v>1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</row>
    <row r="225" spans="2:23" ht="20.100000000000001" customHeight="1" thickBot="1" x14ac:dyDescent="0.25">
      <c r="B225" s="4" t="s">
        <v>417</v>
      </c>
      <c r="C225" s="54">
        <v>1</v>
      </c>
      <c r="D225" s="54">
        <v>0</v>
      </c>
      <c r="E225" s="54">
        <v>0</v>
      </c>
      <c r="F225" s="54">
        <v>1</v>
      </c>
      <c r="G225" s="54">
        <v>0</v>
      </c>
      <c r="H225" s="54">
        <v>0</v>
      </c>
      <c r="I225" s="54">
        <v>0</v>
      </c>
      <c r="J225" s="54">
        <v>0</v>
      </c>
      <c r="K225" s="54">
        <v>1</v>
      </c>
      <c r="L225" s="54">
        <v>0</v>
      </c>
      <c r="M225" s="54">
        <v>0</v>
      </c>
      <c r="N225" s="54">
        <v>1</v>
      </c>
      <c r="O225" s="54">
        <v>0</v>
      </c>
      <c r="P225" s="54">
        <v>0</v>
      </c>
      <c r="Q225" s="54">
        <v>0</v>
      </c>
      <c r="R225" s="54">
        <v>0</v>
      </c>
      <c r="S225" s="54">
        <v>2</v>
      </c>
      <c r="T225" s="54">
        <v>0</v>
      </c>
      <c r="U225" s="54">
        <v>0</v>
      </c>
      <c r="V225" s="54">
        <v>0</v>
      </c>
      <c r="W225" s="54">
        <v>2</v>
      </c>
    </row>
    <row r="226" spans="2:23" ht="20.100000000000001" customHeight="1" thickBot="1" x14ac:dyDescent="0.25">
      <c r="B226" s="4" t="s">
        <v>418</v>
      </c>
      <c r="C226" s="54">
        <v>0</v>
      </c>
      <c r="D226" s="54">
        <v>0</v>
      </c>
      <c r="E226" s="54">
        <v>1</v>
      </c>
      <c r="F226" s="54">
        <v>1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1</v>
      </c>
      <c r="N226" s="54">
        <v>1</v>
      </c>
      <c r="O226" s="54">
        <v>0</v>
      </c>
      <c r="P226" s="54">
        <v>0</v>
      </c>
      <c r="Q226" s="54">
        <v>0</v>
      </c>
      <c r="R226" s="54">
        <v>0</v>
      </c>
      <c r="S226" s="54">
        <v>1</v>
      </c>
      <c r="T226" s="54">
        <v>0</v>
      </c>
      <c r="U226" s="54">
        <v>5</v>
      </c>
      <c r="V226" s="54">
        <v>0</v>
      </c>
      <c r="W226" s="54">
        <v>6</v>
      </c>
    </row>
    <row r="227" spans="2:23" ht="20.100000000000001" customHeight="1" thickBot="1" x14ac:dyDescent="0.25">
      <c r="B227" s="4" t="s">
        <v>419</v>
      </c>
      <c r="C227" s="54">
        <v>1</v>
      </c>
      <c r="D227" s="54">
        <v>0</v>
      </c>
      <c r="E227" s="54">
        <v>0</v>
      </c>
      <c r="F227" s="54">
        <v>1</v>
      </c>
      <c r="G227" s="54">
        <v>1</v>
      </c>
      <c r="H227" s="54">
        <v>0</v>
      </c>
      <c r="I227" s="54">
        <v>0</v>
      </c>
      <c r="J227" s="54">
        <v>1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</row>
    <row r="228" spans="2:23" ht="20.100000000000001" customHeight="1" thickBot="1" x14ac:dyDescent="0.25">
      <c r="B228" s="4" t="s">
        <v>192</v>
      </c>
      <c r="C228" s="54">
        <v>6</v>
      </c>
      <c r="D228" s="54">
        <v>0</v>
      </c>
      <c r="E228" s="54">
        <v>0</v>
      </c>
      <c r="F228" s="54">
        <v>6</v>
      </c>
      <c r="G228" s="54">
        <v>2</v>
      </c>
      <c r="H228" s="54">
        <v>0</v>
      </c>
      <c r="I228" s="54">
        <v>0</v>
      </c>
      <c r="J228" s="54">
        <v>2</v>
      </c>
      <c r="K228" s="54">
        <v>4</v>
      </c>
      <c r="L228" s="54">
        <v>0</v>
      </c>
      <c r="M228" s="54">
        <v>0</v>
      </c>
      <c r="N228" s="54">
        <v>4</v>
      </c>
      <c r="O228" s="54">
        <v>0</v>
      </c>
      <c r="P228" s="54">
        <v>0</v>
      </c>
      <c r="Q228" s="54">
        <v>0</v>
      </c>
      <c r="R228" s="54">
        <v>0</v>
      </c>
      <c r="S228" s="54">
        <v>15</v>
      </c>
      <c r="T228" s="54">
        <v>3</v>
      </c>
      <c r="U228" s="54">
        <v>0</v>
      </c>
      <c r="V228" s="54">
        <v>2</v>
      </c>
      <c r="W228" s="54">
        <v>20</v>
      </c>
    </row>
    <row r="229" spans="2:23" ht="20.100000000000001" customHeight="1" thickBot="1" x14ac:dyDescent="0.25">
      <c r="B229" s="4" t="s">
        <v>420</v>
      </c>
      <c r="C229" s="54">
        <v>1</v>
      </c>
      <c r="D229" s="54">
        <v>0</v>
      </c>
      <c r="E229" s="54">
        <v>0</v>
      </c>
      <c r="F229" s="54">
        <v>1</v>
      </c>
      <c r="G229" s="54">
        <v>1</v>
      </c>
      <c r="H229" s="54">
        <v>0</v>
      </c>
      <c r="I229" s="54">
        <v>0</v>
      </c>
      <c r="J229" s="54">
        <v>1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</row>
    <row r="230" spans="2:23" ht="20.100000000000001" customHeight="1" thickBot="1" x14ac:dyDescent="0.25">
      <c r="B230" s="4" t="s">
        <v>421</v>
      </c>
      <c r="C230" s="54">
        <v>0</v>
      </c>
      <c r="D230" s="54">
        <v>0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</row>
    <row r="231" spans="2:23" ht="20.100000000000001" customHeight="1" thickBot="1" x14ac:dyDescent="0.25">
      <c r="B231" s="4" t="s">
        <v>422</v>
      </c>
      <c r="C231" s="54">
        <v>0</v>
      </c>
      <c r="D231" s="54">
        <v>0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</row>
    <row r="232" spans="2:23" ht="20.100000000000001" customHeight="1" thickBot="1" x14ac:dyDescent="0.25">
      <c r="B232" s="4" t="s">
        <v>423</v>
      </c>
      <c r="C232" s="54">
        <v>1</v>
      </c>
      <c r="D232" s="54">
        <v>0</v>
      </c>
      <c r="E232" s="54">
        <v>0</v>
      </c>
      <c r="F232" s="54">
        <v>1</v>
      </c>
      <c r="G232" s="54">
        <v>1</v>
      </c>
      <c r="H232" s="54">
        <v>0</v>
      </c>
      <c r="I232" s="54">
        <v>0</v>
      </c>
      <c r="J232" s="54">
        <v>1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3</v>
      </c>
      <c r="T232" s="54">
        <v>0</v>
      </c>
      <c r="U232" s="54">
        <v>0</v>
      </c>
      <c r="V232" s="54">
        <v>0</v>
      </c>
      <c r="W232" s="54">
        <v>3</v>
      </c>
    </row>
    <row r="233" spans="2:23" ht="20.100000000000001" customHeight="1" thickBot="1" x14ac:dyDescent="0.25">
      <c r="B233" s="4" t="s">
        <v>424</v>
      </c>
      <c r="C233" s="54">
        <v>5</v>
      </c>
      <c r="D233" s="54">
        <v>0</v>
      </c>
      <c r="E233" s="54">
        <v>10</v>
      </c>
      <c r="F233" s="54">
        <v>15</v>
      </c>
      <c r="G233" s="54">
        <v>0</v>
      </c>
      <c r="H233" s="54">
        <v>0</v>
      </c>
      <c r="I233" s="54">
        <v>0</v>
      </c>
      <c r="J233" s="54">
        <v>0</v>
      </c>
      <c r="K233" s="54">
        <v>5</v>
      </c>
      <c r="L233" s="54">
        <v>0</v>
      </c>
      <c r="M233" s="54">
        <v>10</v>
      </c>
      <c r="N233" s="54">
        <v>15</v>
      </c>
      <c r="O233" s="54">
        <v>0</v>
      </c>
      <c r="P233" s="54">
        <v>0</v>
      </c>
      <c r="Q233" s="54">
        <v>0</v>
      </c>
      <c r="R233" s="54">
        <v>0</v>
      </c>
      <c r="S233" s="54">
        <v>8</v>
      </c>
      <c r="T233" s="54">
        <v>0</v>
      </c>
      <c r="U233" s="54">
        <v>15</v>
      </c>
      <c r="V233" s="54">
        <v>0</v>
      </c>
      <c r="W233" s="54">
        <v>23</v>
      </c>
    </row>
    <row r="234" spans="2:23" ht="20.100000000000001" customHeight="1" thickBot="1" x14ac:dyDescent="0.25">
      <c r="B234" s="4" t="s">
        <v>425</v>
      </c>
      <c r="C234" s="54">
        <v>2</v>
      </c>
      <c r="D234" s="54">
        <v>0</v>
      </c>
      <c r="E234" s="54">
        <v>1</v>
      </c>
      <c r="F234" s="54">
        <v>3</v>
      </c>
      <c r="G234" s="54">
        <v>0</v>
      </c>
      <c r="H234" s="54">
        <v>0</v>
      </c>
      <c r="I234" s="54">
        <v>0</v>
      </c>
      <c r="J234" s="54">
        <v>0</v>
      </c>
      <c r="K234" s="54">
        <v>2</v>
      </c>
      <c r="L234" s="54">
        <v>0</v>
      </c>
      <c r="M234" s="54">
        <v>1</v>
      </c>
      <c r="N234" s="54">
        <v>3</v>
      </c>
      <c r="O234" s="54">
        <v>0</v>
      </c>
      <c r="P234" s="54">
        <v>0</v>
      </c>
      <c r="Q234" s="54">
        <v>0</v>
      </c>
      <c r="R234" s="54">
        <v>0</v>
      </c>
      <c r="S234" s="54">
        <v>9</v>
      </c>
      <c r="T234" s="54">
        <v>2</v>
      </c>
      <c r="U234" s="54">
        <v>1</v>
      </c>
      <c r="V234" s="54">
        <v>2</v>
      </c>
      <c r="W234" s="54">
        <v>14</v>
      </c>
    </row>
    <row r="235" spans="2:23" ht="20.100000000000001" customHeight="1" thickBot="1" x14ac:dyDescent="0.25">
      <c r="B235" s="4" t="s">
        <v>193</v>
      </c>
      <c r="C235" s="54">
        <v>3</v>
      </c>
      <c r="D235" s="54">
        <v>0</v>
      </c>
      <c r="E235" s="54">
        <v>1</v>
      </c>
      <c r="F235" s="54">
        <v>4</v>
      </c>
      <c r="G235" s="54">
        <v>3</v>
      </c>
      <c r="H235" s="54">
        <v>0</v>
      </c>
      <c r="I235" s="54">
        <v>0</v>
      </c>
      <c r="J235" s="54">
        <v>3</v>
      </c>
      <c r="K235" s="54">
        <v>0</v>
      </c>
      <c r="L235" s="54">
        <v>0</v>
      </c>
      <c r="M235" s="54">
        <v>1</v>
      </c>
      <c r="N235" s="54">
        <v>1</v>
      </c>
      <c r="O235" s="54">
        <v>0</v>
      </c>
      <c r="P235" s="54">
        <v>0</v>
      </c>
      <c r="Q235" s="54">
        <v>0</v>
      </c>
      <c r="R235" s="54">
        <v>0</v>
      </c>
      <c r="S235" s="54">
        <v>13</v>
      </c>
      <c r="T235" s="54">
        <v>3</v>
      </c>
      <c r="U235" s="54">
        <v>12</v>
      </c>
      <c r="V235" s="54">
        <v>2</v>
      </c>
      <c r="W235" s="54">
        <v>30</v>
      </c>
    </row>
    <row r="236" spans="2:23" ht="20.100000000000001" customHeight="1" thickBot="1" x14ac:dyDescent="0.25">
      <c r="B236" s="4" t="s">
        <v>426</v>
      </c>
      <c r="C236" s="54">
        <v>2</v>
      </c>
      <c r="D236" s="54">
        <v>0</v>
      </c>
      <c r="E236" s="54">
        <v>0</v>
      </c>
      <c r="F236" s="54">
        <v>2</v>
      </c>
      <c r="G236" s="54">
        <v>2</v>
      </c>
      <c r="H236" s="54">
        <v>0</v>
      </c>
      <c r="I236" s="54">
        <v>0</v>
      </c>
      <c r="J236" s="54">
        <v>2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</row>
    <row r="237" spans="2:23" ht="20.100000000000001" customHeight="1" thickBot="1" x14ac:dyDescent="0.25">
      <c r="B237" s="4" t="s">
        <v>427</v>
      </c>
      <c r="C237" s="54">
        <v>0</v>
      </c>
      <c r="D237" s="54">
        <v>0</v>
      </c>
      <c r="E237" s="54">
        <v>0</v>
      </c>
      <c r="F237" s="54">
        <v>0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2</v>
      </c>
      <c r="T237" s="54">
        <v>0</v>
      </c>
      <c r="U237" s="54">
        <v>0</v>
      </c>
      <c r="V237" s="54">
        <v>0</v>
      </c>
      <c r="W237" s="54">
        <v>2</v>
      </c>
    </row>
    <row r="238" spans="2:23" ht="20.100000000000001" customHeight="1" thickBot="1" x14ac:dyDescent="0.25">
      <c r="B238" s="4" t="s">
        <v>428</v>
      </c>
      <c r="C238" s="54">
        <v>0</v>
      </c>
      <c r="D238" s="54">
        <v>0</v>
      </c>
      <c r="E238" s="54">
        <v>0</v>
      </c>
      <c r="F238" s="54">
        <v>0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</row>
    <row r="239" spans="2:23" ht="20.100000000000001" customHeight="1" thickBot="1" x14ac:dyDescent="0.25">
      <c r="B239" s="4" t="s">
        <v>429</v>
      </c>
      <c r="C239" s="54">
        <v>2</v>
      </c>
      <c r="D239" s="54">
        <v>1</v>
      </c>
      <c r="E239" s="54">
        <v>0</v>
      </c>
      <c r="F239" s="54">
        <v>3</v>
      </c>
      <c r="G239" s="54">
        <v>1</v>
      </c>
      <c r="H239" s="54">
        <v>0</v>
      </c>
      <c r="I239" s="54">
        <v>0</v>
      </c>
      <c r="J239" s="54">
        <v>1</v>
      </c>
      <c r="K239" s="54">
        <v>1</v>
      </c>
      <c r="L239" s="54">
        <v>1</v>
      </c>
      <c r="M239" s="54">
        <v>0</v>
      </c>
      <c r="N239" s="54">
        <v>2</v>
      </c>
      <c r="O239" s="54">
        <v>0</v>
      </c>
      <c r="P239" s="54">
        <v>0</v>
      </c>
      <c r="Q239" s="54">
        <v>0</v>
      </c>
      <c r="R239" s="54">
        <v>0</v>
      </c>
      <c r="S239" s="54">
        <v>20</v>
      </c>
      <c r="T239" s="54">
        <v>0</v>
      </c>
      <c r="U239" s="54">
        <v>25</v>
      </c>
      <c r="V239" s="54">
        <v>0</v>
      </c>
      <c r="W239" s="54">
        <v>45</v>
      </c>
    </row>
    <row r="240" spans="2:23" ht="20.100000000000001" customHeight="1" thickBot="1" x14ac:dyDescent="0.25">
      <c r="B240" s="4" t="s">
        <v>430</v>
      </c>
      <c r="C240" s="54">
        <v>3</v>
      </c>
      <c r="D240" s="54">
        <v>0</v>
      </c>
      <c r="E240" s="54">
        <v>5</v>
      </c>
      <c r="F240" s="54">
        <v>8</v>
      </c>
      <c r="G240" s="54">
        <v>1</v>
      </c>
      <c r="H240" s="54">
        <v>0</v>
      </c>
      <c r="I240" s="54">
        <v>0</v>
      </c>
      <c r="J240" s="54">
        <v>1</v>
      </c>
      <c r="K240" s="54">
        <v>2</v>
      </c>
      <c r="L240" s="54">
        <v>0</v>
      </c>
      <c r="M240" s="54">
        <v>5</v>
      </c>
      <c r="N240" s="54">
        <v>7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</row>
    <row r="241" spans="2:23" ht="20.100000000000001" customHeight="1" thickBot="1" x14ac:dyDescent="0.25">
      <c r="B241" s="4" t="s">
        <v>431</v>
      </c>
      <c r="C241" s="54">
        <v>5</v>
      </c>
      <c r="D241" s="54">
        <v>0</v>
      </c>
      <c r="E241" s="54">
        <v>0</v>
      </c>
      <c r="F241" s="54">
        <v>5</v>
      </c>
      <c r="G241" s="54">
        <v>3</v>
      </c>
      <c r="H241" s="54">
        <v>0</v>
      </c>
      <c r="I241" s="54">
        <v>0</v>
      </c>
      <c r="J241" s="54">
        <v>3</v>
      </c>
      <c r="K241" s="54">
        <v>2</v>
      </c>
      <c r="L241" s="54">
        <v>0</v>
      </c>
      <c r="M241" s="54">
        <v>0</v>
      </c>
      <c r="N241" s="54">
        <v>2</v>
      </c>
      <c r="O241" s="54">
        <v>0</v>
      </c>
      <c r="P241" s="54">
        <v>0</v>
      </c>
      <c r="Q241" s="54">
        <v>0</v>
      </c>
      <c r="R241" s="54">
        <v>0</v>
      </c>
      <c r="S241" s="54">
        <v>15</v>
      </c>
      <c r="T241" s="54">
        <v>3</v>
      </c>
      <c r="U241" s="54">
        <v>14</v>
      </c>
      <c r="V241" s="54">
        <v>1</v>
      </c>
      <c r="W241" s="54">
        <v>33</v>
      </c>
    </row>
    <row r="242" spans="2:23" ht="20.100000000000001" customHeight="1" thickBot="1" x14ac:dyDescent="0.25">
      <c r="B242" s="4" t="s">
        <v>432</v>
      </c>
      <c r="C242" s="54">
        <v>0</v>
      </c>
      <c r="D242" s="54">
        <v>0</v>
      </c>
      <c r="E242" s="54">
        <v>1</v>
      </c>
      <c r="F242" s="54">
        <v>1</v>
      </c>
      <c r="G242" s="54">
        <v>0</v>
      </c>
      <c r="H242" s="54">
        <v>0</v>
      </c>
      <c r="I242" s="54">
        <v>1</v>
      </c>
      <c r="J242" s="54">
        <v>1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17</v>
      </c>
      <c r="T242" s="54">
        <v>1</v>
      </c>
      <c r="U242" s="54">
        <v>5</v>
      </c>
      <c r="V242" s="54">
        <v>1</v>
      </c>
      <c r="W242" s="54">
        <v>24</v>
      </c>
    </row>
    <row r="243" spans="2:23" ht="20.100000000000001" customHeight="1" thickBot="1" x14ac:dyDescent="0.25">
      <c r="B243" s="4" t="s">
        <v>433</v>
      </c>
      <c r="C243" s="54">
        <v>7</v>
      </c>
      <c r="D243" s="54">
        <v>0</v>
      </c>
      <c r="E243" s="54">
        <v>1</v>
      </c>
      <c r="F243" s="54">
        <v>8</v>
      </c>
      <c r="G243" s="54">
        <v>5</v>
      </c>
      <c r="H243" s="54">
        <v>0</v>
      </c>
      <c r="I243" s="54">
        <v>0</v>
      </c>
      <c r="J243" s="54">
        <v>5</v>
      </c>
      <c r="K243" s="54">
        <v>2</v>
      </c>
      <c r="L243" s="54">
        <v>0</v>
      </c>
      <c r="M243" s="54">
        <v>1</v>
      </c>
      <c r="N243" s="54">
        <v>3</v>
      </c>
      <c r="O243" s="54">
        <v>0</v>
      </c>
      <c r="P243" s="54">
        <v>0</v>
      </c>
      <c r="Q243" s="54">
        <v>0</v>
      </c>
      <c r="R243" s="54">
        <v>0</v>
      </c>
      <c r="S243" s="54">
        <v>13</v>
      </c>
      <c r="T243" s="54">
        <v>1</v>
      </c>
      <c r="U243" s="54">
        <v>2</v>
      </c>
      <c r="V243" s="54">
        <v>5</v>
      </c>
      <c r="W243" s="54">
        <v>21</v>
      </c>
    </row>
    <row r="244" spans="2:23" ht="20.100000000000001" customHeight="1" thickBot="1" x14ac:dyDescent="0.25">
      <c r="B244" s="4" t="s">
        <v>434</v>
      </c>
      <c r="C244" s="54">
        <v>2</v>
      </c>
      <c r="D244" s="54">
        <v>0</v>
      </c>
      <c r="E244" s="54">
        <v>0</v>
      </c>
      <c r="F244" s="54">
        <v>2</v>
      </c>
      <c r="G244" s="54">
        <v>2</v>
      </c>
      <c r="H244" s="54">
        <v>0</v>
      </c>
      <c r="I244" s="54">
        <v>0</v>
      </c>
      <c r="J244" s="54">
        <v>2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2</v>
      </c>
      <c r="T244" s="54">
        <v>0</v>
      </c>
      <c r="U244" s="54">
        <v>0</v>
      </c>
      <c r="V244" s="54">
        <v>8</v>
      </c>
      <c r="W244" s="54">
        <v>10</v>
      </c>
    </row>
    <row r="245" spans="2:23" ht="20.100000000000001" customHeight="1" thickBot="1" x14ac:dyDescent="0.25">
      <c r="B245" s="4" t="s">
        <v>435</v>
      </c>
      <c r="C245" s="54">
        <v>0</v>
      </c>
      <c r="D245" s="54">
        <v>0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1</v>
      </c>
      <c r="T245" s="54">
        <v>0</v>
      </c>
      <c r="U245" s="54">
        <v>0</v>
      </c>
      <c r="V245" s="54">
        <v>0</v>
      </c>
      <c r="W245" s="54">
        <v>1</v>
      </c>
    </row>
    <row r="246" spans="2:23" ht="20.100000000000001" customHeight="1" thickBot="1" x14ac:dyDescent="0.25">
      <c r="B246" s="4" t="s">
        <v>436</v>
      </c>
      <c r="C246" s="54">
        <v>7</v>
      </c>
      <c r="D246" s="54">
        <v>0</v>
      </c>
      <c r="E246" s="54">
        <v>3</v>
      </c>
      <c r="F246" s="54">
        <v>10</v>
      </c>
      <c r="G246" s="54">
        <v>1</v>
      </c>
      <c r="H246" s="54">
        <v>0</v>
      </c>
      <c r="I246" s="54">
        <v>1</v>
      </c>
      <c r="J246" s="54">
        <v>2</v>
      </c>
      <c r="K246" s="54">
        <v>6</v>
      </c>
      <c r="L246" s="54">
        <v>0</v>
      </c>
      <c r="M246" s="54">
        <v>2</v>
      </c>
      <c r="N246" s="54">
        <v>8</v>
      </c>
      <c r="O246" s="54">
        <v>0</v>
      </c>
      <c r="P246" s="54">
        <v>0</v>
      </c>
      <c r="Q246" s="54">
        <v>0</v>
      </c>
      <c r="R246" s="54">
        <v>0</v>
      </c>
      <c r="S246" s="54">
        <v>9</v>
      </c>
      <c r="T246" s="54">
        <v>1</v>
      </c>
      <c r="U246" s="54">
        <v>0</v>
      </c>
      <c r="V246" s="54">
        <v>2</v>
      </c>
      <c r="W246" s="54">
        <v>12</v>
      </c>
    </row>
    <row r="247" spans="2:23" ht="20.100000000000001" customHeight="1" thickBot="1" x14ac:dyDescent="0.25">
      <c r="B247" s="4" t="s">
        <v>437</v>
      </c>
      <c r="C247" s="54">
        <v>7</v>
      </c>
      <c r="D247" s="54">
        <v>0</v>
      </c>
      <c r="E247" s="54">
        <v>4</v>
      </c>
      <c r="F247" s="54">
        <v>11</v>
      </c>
      <c r="G247" s="54">
        <v>5</v>
      </c>
      <c r="H247" s="54">
        <v>0</v>
      </c>
      <c r="I247" s="54">
        <v>0</v>
      </c>
      <c r="J247" s="54">
        <v>5</v>
      </c>
      <c r="K247" s="54">
        <v>2</v>
      </c>
      <c r="L247" s="54">
        <v>0</v>
      </c>
      <c r="M247" s="54">
        <v>4</v>
      </c>
      <c r="N247" s="54">
        <v>6</v>
      </c>
      <c r="O247" s="54">
        <v>0</v>
      </c>
      <c r="P247" s="54">
        <v>0</v>
      </c>
      <c r="Q247" s="54">
        <v>0</v>
      </c>
      <c r="R247" s="54">
        <v>0</v>
      </c>
      <c r="S247" s="54">
        <v>17</v>
      </c>
      <c r="T247" s="54">
        <v>5</v>
      </c>
      <c r="U247" s="54">
        <v>0</v>
      </c>
      <c r="V247" s="54">
        <v>3</v>
      </c>
      <c r="W247" s="54">
        <v>25</v>
      </c>
    </row>
    <row r="248" spans="2:23" ht="20.100000000000001" customHeight="1" thickBot="1" x14ac:dyDescent="0.25">
      <c r="B248" s="4" t="s">
        <v>194</v>
      </c>
      <c r="C248" s="54">
        <v>23</v>
      </c>
      <c r="D248" s="54">
        <v>5</v>
      </c>
      <c r="E248" s="54">
        <v>4</v>
      </c>
      <c r="F248" s="54">
        <v>32</v>
      </c>
      <c r="G248" s="54">
        <v>3</v>
      </c>
      <c r="H248" s="54">
        <v>0</v>
      </c>
      <c r="I248" s="54">
        <v>0</v>
      </c>
      <c r="J248" s="54">
        <v>3</v>
      </c>
      <c r="K248" s="54">
        <v>20</v>
      </c>
      <c r="L248" s="54">
        <v>5</v>
      </c>
      <c r="M248" s="54">
        <v>4</v>
      </c>
      <c r="N248" s="54">
        <v>29</v>
      </c>
      <c r="O248" s="54">
        <v>0</v>
      </c>
      <c r="P248" s="54">
        <v>0</v>
      </c>
      <c r="Q248" s="54">
        <v>0</v>
      </c>
      <c r="R248" s="54">
        <v>0</v>
      </c>
      <c r="S248" s="54">
        <v>81</v>
      </c>
      <c r="T248" s="54">
        <v>22</v>
      </c>
      <c r="U248" s="54">
        <v>22</v>
      </c>
      <c r="V248" s="54">
        <v>3</v>
      </c>
      <c r="W248" s="54">
        <v>128</v>
      </c>
    </row>
    <row r="249" spans="2:23" ht="20.100000000000001" customHeight="1" thickBot="1" x14ac:dyDescent="0.25">
      <c r="B249" s="4" t="s">
        <v>438</v>
      </c>
      <c r="C249" s="54">
        <v>3</v>
      </c>
      <c r="D249" s="54">
        <v>0</v>
      </c>
      <c r="E249" s="54">
        <v>0</v>
      </c>
      <c r="F249" s="54">
        <v>3</v>
      </c>
      <c r="G249" s="54">
        <v>0</v>
      </c>
      <c r="H249" s="54">
        <v>0</v>
      </c>
      <c r="I249" s="54">
        <v>0</v>
      </c>
      <c r="J249" s="54">
        <v>0</v>
      </c>
      <c r="K249" s="54">
        <v>3</v>
      </c>
      <c r="L249" s="54">
        <v>0</v>
      </c>
      <c r="M249" s="54">
        <v>0</v>
      </c>
      <c r="N249" s="54">
        <v>3</v>
      </c>
      <c r="O249" s="54">
        <v>0</v>
      </c>
      <c r="P249" s="54">
        <v>0</v>
      </c>
      <c r="Q249" s="54">
        <v>0</v>
      </c>
      <c r="R249" s="54">
        <v>0</v>
      </c>
      <c r="S249" s="54">
        <v>3</v>
      </c>
      <c r="T249" s="54">
        <v>3</v>
      </c>
      <c r="U249" s="54">
        <v>0</v>
      </c>
      <c r="V249" s="54">
        <v>0</v>
      </c>
      <c r="W249" s="54">
        <v>6</v>
      </c>
    </row>
    <row r="250" spans="2:23" ht="20.100000000000001" customHeight="1" thickBot="1" x14ac:dyDescent="0.25">
      <c r="B250" s="4" t="s">
        <v>439</v>
      </c>
      <c r="C250" s="54">
        <v>8</v>
      </c>
      <c r="D250" s="54">
        <v>0</v>
      </c>
      <c r="E250" s="54">
        <v>0</v>
      </c>
      <c r="F250" s="54">
        <v>8</v>
      </c>
      <c r="G250" s="54">
        <v>4</v>
      </c>
      <c r="H250" s="54">
        <v>0</v>
      </c>
      <c r="I250" s="54">
        <v>0</v>
      </c>
      <c r="J250" s="54">
        <v>4</v>
      </c>
      <c r="K250" s="54">
        <v>4</v>
      </c>
      <c r="L250" s="54">
        <v>0</v>
      </c>
      <c r="M250" s="54">
        <v>0</v>
      </c>
      <c r="N250" s="54">
        <v>4</v>
      </c>
      <c r="O250" s="54">
        <v>0</v>
      </c>
      <c r="P250" s="54">
        <v>0</v>
      </c>
      <c r="Q250" s="54">
        <v>0</v>
      </c>
      <c r="R250" s="54">
        <v>0</v>
      </c>
      <c r="S250" s="54">
        <v>12</v>
      </c>
      <c r="T250" s="54">
        <v>2</v>
      </c>
      <c r="U250" s="54">
        <v>1</v>
      </c>
      <c r="V250" s="54">
        <v>0</v>
      </c>
      <c r="W250" s="54">
        <v>15</v>
      </c>
    </row>
    <row r="251" spans="2:23" ht="20.100000000000001" customHeight="1" thickBot="1" x14ac:dyDescent="0.25">
      <c r="B251" s="4" t="s">
        <v>440</v>
      </c>
      <c r="C251" s="54">
        <v>5</v>
      </c>
      <c r="D251" s="54">
        <v>0</v>
      </c>
      <c r="E251" s="54">
        <v>1</v>
      </c>
      <c r="F251" s="54">
        <v>6</v>
      </c>
      <c r="G251" s="54">
        <v>3</v>
      </c>
      <c r="H251" s="54">
        <v>0</v>
      </c>
      <c r="I251" s="54">
        <v>0</v>
      </c>
      <c r="J251" s="54">
        <v>3</v>
      </c>
      <c r="K251" s="54">
        <v>2</v>
      </c>
      <c r="L251" s="54">
        <v>0</v>
      </c>
      <c r="M251" s="54">
        <v>1</v>
      </c>
      <c r="N251" s="54">
        <v>3</v>
      </c>
      <c r="O251" s="54">
        <v>0</v>
      </c>
      <c r="P251" s="54">
        <v>0</v>
      </c>
      <c r="Q251" s="54">
        <v>0</v>
      </c>
      <c r="R251" s="54">
        <v>0</v>
      </c>
      <c r="S251" s="54">
        <v>3</v>
      </c>
      <c r="T251" s="54">
        <v>1</v>
      </c>
      <c r="U251" s="54">
        <v>0</v>
      </c>
      <c r="V251" s="54">
        <v>0</v>
      </c>
      <c r="W251" s="54">
        <v>4</v>
      </c>
    </row>
    <row r="252" spans="2:23" ht="20.100000000000001" customHeight="1" thickBot="1" x14ac:dyDescent="0.25">
      <c r="B252" s="4" t="s">
        <v>441</v>
      </c>
      <c r="C252" s="54">
        <v>3</v>
      </c>
      <c r="D252" s="54">
        <v>0</v>
      </c>
      <c r="E252" s="54">
        <v>0</v>
      </c>
      <c r="F252" s="54">
        <v>3</v>
      </c>
      <c r="G252" s="54">
        <v>1</v>
      </c>
      <c r="H252" s="54">
        <v>0</v>
      </c>
      <c r="I252" s="54">
        <v>0</v>
      </c>
      <c r="J252" s="54">
        <v>1</v>
      </c>
      <c r="K252" s="54">
        <v>2</v>
      </c>
      <c r="L252" s="54">
        <v>0</v>
      </c>
      <c r="M252" s="54">
        <v>0</v>
      </c>
      <c r="N252" s="54">
        <v>2</v>
      </c>
      <c r="O252" s="54">
        <v>0</v>
      </c>
      <c r="P252" s="54">
        <v>0</v>
      </c>
      <c r="Q252" s="54">
        <v>0</v>
      </c>
      <c r="R252" s="54">
        <v>0</v>
      </c>
      <c r="S252" s="54">
        <v>15</v>
      </c>
      <c r="T252" s="54">
        <v>4</v>
      </c>
      <c r="U252" s="54">
        <v>0</v>
      </c>
      <c r="V252" s="54">
        <v>0</v>
      </c>
      <c r="W252" s="54">
        <v>19</v>
      </c>
    </row>
    <row r="253" spans="2:23" ht="20.100000000000001" customHeight="1" thickBot="1" x14ac:dyDescent="0.25">
      <c r="B253" s="4" t="s">
        <v>442</v>
      </c>
      <c r="C253" s="54">
        <v>2</v>
      </c>
      <c r="D253" s="54">
        <v>0</v>
      </c>
      <c r="E253" s="54">
        <v>0</v>
      </c>
      <c r="F253" s="54">
        <v>2</v>
      </c>
      <c r="G253" s="54">
        <v>2</v>
      </c>
      <c r="H253" s="54">
        <v>0</v>
      </c>
      <c r="I253" s="54">
        <v>0</v>
      </c>
      <c r="J253" s="54">
        <v>2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</row>
    <row r="254" spans="2:23" ht="20.100000000000001" customHeight="1" thickBot="1" x14ac:dyDescent="0.25">
      <c r="B254" s="4" t="s">
        <v>443</v>
      </c>
      <c r="C254" s="54">
        <v>3</v>
      </c>
      <c r="D254" s="54">
        <v>0</v>
      </c>
      <c r="E254" s="54">
        <v>1</v>
      </c>
      <c r="F254" s="54">
        <v>4</v>
      </c>
      <c r="G254" s="54">
        <v>0</v>
      </c>
      <c r="H254" s="54">
        <v>0</v>
      </c>
      <c r="I254" s="54">
        <v>0</v>
      </c>
      <c r="J254" s="54">
        <v>0</v>
      </c>
      <c r="K254" s="54">
        <v>3</v>
      </c>
      <c r="L254" s="54">
        <v>0</v>
      </c>
      <c r="M254" s="54">
        <v>1</v>
      </c>
      <c r="N254" s="54">
        <v>4</v>
      </c>
      <c r="O254" s="54">
        <v>0</v>
      </c>
      <c r="P254" s="54">
        <v>0</v>
      </c>
      <c r="Q254" s="54">
        <v>0</v>
      </c>
      <c r="R254" s="54">
        <v>0</v>
      </c>
      <c r="S254" s="54">
        <v>6</v>
      </c>
      <c r="T254" s="54">
        <v>1</v>
      </c>
      <c r="U254" s="54">
        <v>1</v>
      </c>
      <c r="V254" s="54">
        <v>19</v>
      </c>
      <c r="W254" s="54">
        <v>27</v>
      </c>
    </row>
    <row r="255" spans="2:23" ht="20.100000000000001" customHeight="1" thickBot="1" x14ac:dyDescent="0.25">
      <c r="B255" s="4" t="s">
        <v>444</v>
      </c>
      <c r="C255" s="54">
        <v>1</v>
      </c>
      <c r="D255" s="54">
        <v>0</v>
      </c>
      <c r="E255" s="54">
        <v>0</v>
      </c>
      <c r="F255" s="54">
        <v>1</v>
      </c>
      <c r="G255" s="54">
        <v>0</v>
      </c>
      <c r="H255" s="54">
        <v>0</v>
      </c>
      <c r="I255" s="54">
        <v>0</v>
      </c>
      <c r="J255" s="54">
        <v>0</v>
      </c>
      <c r="K255" s="54">
        <v>1</v>
      </c>
      <c r="L255" s="54">
        <v>0</v>
      </c>
      <c r="M255" s="54">
        <v>0</v>
      </c>
      <c r="N255" s="54">
        <v>1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12</v>
      </c>
      <c r="V255" s="54">
        <v>0</v>
      </c>
      <c r="W255" s="54">
        <v>12</v>
      </c>
    </row>
    <row r="256" spans="2:23" ht="20.100000000000001" customHeight="1" thickBot="1" x14ac:dyDescent="0.25">
      <c r="B256" s="4" t="s">
        <v>445</v>
      </c>
      <c r="C256" s="54">
        <v>3</v>
      </c>
      <c r="D256" s="54">
        <v>0</v>
      </c>
      <c r="E256" s="54">
        <v>0</v>
      </c>
      <c r="F256" s="54">
        <v>3</v>
      </c>
      <c r="G256" s="54">
        <v>1</v>
      </c>
      <c r="H256" s="54">
        <v>0</v>
      </c>
      <c r="I256" s="54">
        <v>0</v>
      </c>
      <c r="J256" s="54">
        <v>1</v>
      </c>
      <c r="K256" s="54">
        <v>2</v>
      </c>
      <c r="L256" s="54">
        <v>0</v>
      </c>
      <c r="M256" s="54">
        <v>0</v>
      </c>
      <c r="N256" s="54">
        <v>2</v>
      </c>
      <c r="O256" s="54">
        <v>0</v>
      </c>
      <c r="P256" s="54">
        <v>0</v>
      </c>
      <c r="Q256" s="54">
        <v>0</v>
      </c>
      <c r="R256" s="54">
        <v>0</v>
      </c>
      <c r="S256" s="54">
        <v>7</v>
      </c>
      <c r="T256" s="54">
        <v>0</v>
      </c>
      <c r="U256" s="54">
        <v>1</v>
      </c>
      <c r="V256" s="54">
        <v>0</v>
      </c>
      <c r="W256" s="54">
        <v>8</v>
      </c>
    </row>
    <row r="257" spans="2:23" ht="20.100000000000001" customHeight="1" thickBot="1" x14ac:dyDescent="0.25">
      <c r="B257" s="4" t="s">
        <v>446</v>
      </c>
      <c r="C257" s="54">
        <v>0</v>
      </c>
      <c r="D257" s="54">
        <v>0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6</v>
      </c>
      <c r="T257" s="54">
        <v>0</v>
      </c>
      <c r="U257" s="54">
        <v>5</v>
      </c>
      <c r="V257" s="54">
        <v>0</v>
      </c>
      <c r="W257" s="54">
        <v>11</v>
      </c>
    </row>
    <row r="258" spans="2:23" ht="20.100000000000001" customHeight="1" thickBot="1" x14ac:dyDescent="0.25">
      <c r="B258" s="4" t="s">
        <v>447</v>
      </c>
      <c r="C258" s="54">
        <v>7</v>
      </c>
      <c r="D258" s="54">
        <v>0</v>
      </c>
      <c r="E258" s="54">
        <v>1</v>
      </c>
      <c r="F258" s="54">
        <v>8</v>
      </c>
      <c r="G258" s="54">
        <v>4</v>
      </c>
      <c r="H258" s="54">
        <v>0</v>
      </c>
      <c r="I258" s="54">
        <v>0</v>
      </c>
      <c r="J258" s="54">
        <v>4</v>
      </c>
      <c r="K258" s="54">
        <v>3</v>
      </c>
      <c r="L258" s="54">
        <v>0</v>
      </c>
      <c r="M258" s="54">
        <v>1</v>
      </c>
      <c r="N258" s="54">
        <v>4</v>
      </c>
      <c r="O258" s="54">
        <v>0</v>
      </c>
      <c r="P258" s="54">
        <v>0</v>
      </c>
      <c r="Q258" s="54">
        <v>0</v>
      </c>
      <c r="R258" s="54">
        <v>0</v>
      </c>
      <c r="S258" s="54">
        <v>16</v>
      </c>
      <c r="T258" s="54">
        <v>3</v>
      </c>
      <c r="U258" s="54">
        <v>11</v>
      </c>
      <c r="V258" s="54">
        <v>1</v>
      </c>
      <c r="W258" s="54">
        <v>31</v>
      </c>
    </row>
    <row r="259" spans="2:23" ht="20.100000000000001" customHeight="1" thickBot="1" x14ac:dyDescent="0.25">
      <c r="B259" s="4" t="s">
        <v>448</v>
      </c>
      <c r="C259" s="54">
        <v>1</v>
      </c>
      <c r="D259" s="54">
        <v>0</v>
      </c>
      <c r="E259" s="54">
        <v>2</v>
      </c>
      <c r="F259" s="54">
        <v>3</v>
      </c>
      <c r="G259" s="54">
        <v>1</v>
      </c>
      <c r="H259" s="54">
        <v>0</v>
      </c>
      <c r="I259" s="54">
        <v>2</v>
      </c>
      <c r="J259" s="54">
        <v>3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3</v>
      </c>
      <c r="T259" s="54">
        <v>0</v>
      </c>
      <c r="U259" s="54">
        <v>1</v>
      </c>
      <c r="V259" s="54">
        <v>0</v>
      </c>
      <c r="W259" s="54">
        <v>4</v>
      </c>
    </row>
    <row r="260" spans="2:23" ht="20.100000000000001" customHeight="1" thickBot="1" x14ac:dyDescent="0.25">
      <c r="B260" s="4" t="s">
        <v>642</v>
      </c>
      <c r="C260" s="54">
        <v>1</v>
      </c>
      <c r="D260" s="54">
        <v>0</v>
      </c>
      <c r="E260" s="54">
        <v>0</v>
      </c>
      <c r="F260" s="54">
        <v>1</v>
      </c>
      <c r="G260" s="54">
        <v>1</v>
      </c>
      <c r="H260" s="54">
        <v>0</v>
      </c>
      <c r="I260" s="54">
        <v>0</v>
      </c>
      <c r="J260" s="54">
        <v>1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</row>
    <row r="261" spans="2:23" ht="20.100000000000001" customHeight="1" thickBot="1" x14ac:dyDescent="0.25">
      <c r="B261" s="4" t="s">
        <v>449</v>
      </c>
      <c r="C261" s="54">
        <v>2</v>
      </c>
      <c r="D261" s="54">
        <v>0</v>
      </c>
      <c r="E261" s="54">
        <v>0</v>
      </c>
      <c r="F261" s="54">
        <v>2</v>
      </c>
      <c r="G261" s="54">
        <v>1</v>
      </c>
      <c r="H261" s="54">
        <v>0</v>
      </c>
      <c r="I261" s="54">
        <v>0</v>
      </c>
      <c r="J261" s="54">
        <v>1</v>
      </c>
      <c r="K261" s="54">
        <v>1</v>
      </c>
      <c r="L261" s="54">
        <v>0</v>
      </c>
      <c r="M261" s="54">
        <v>0</v>
      </c>
      <c r="N261" s="54">
        <v>1</v>
      </c>
      <c r="O261" s="54">
        <v>0</v>
      </c>
      <c r="P261" s="54">
        <v>0</v>
      </c>
      <c r="Q261" s="54">
        <v>0</v>
      </c>
      <c r="R261" s="54">
        <v>0</v>
      </c>
      <c r="S261" s="54">
        <v>11</v>
      </c>
      <c r="T261" s="54">
        <v>3</v>
      </c>
      <c r="U261" s="54">
        <v>0</v>
      </c>
      <c r="V261" s="54">
        <v>1</v>
      </c>
      <c r="W261" s="54">
        <v>15</v>
      </c>
    </row>
    <row r="262" spans="2:23" ht="20.100000000000001" customHeight="1" thickBot="1" x14ac:dyDescent="0.25">
      <c r="B262" s="4" t="s">
        <v>450</v>
      </c>
      <c r="C262" s="54">
        <v>0</v>
      </c>
      <c r="D262" s="54">
        <v>0</v>
      </c>
      <c r="E262" s="54">
        <v>0</v>
      </c>
      <c r="F262" s="54">
        <v>0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3</v>
      </c>
      <c r="T262" s="54">
        <v>0</v>
      </c>
      <c r="U262" s="54">
        <v>0</v>
      </c>
      <c r="V262" s="54">
        <v>6</v>
      </c>
      <c r="W262" s="54">
        <v>9</v>
      </c>
    </row>
    <row r="263" spans="2:23" ht="20.100000000000001" customHeight="1" thickBot="1" x14ac:dyDescent="0.25">
      <c r="B263" s="4" t="s">
        <v>451</v>
      </c>
      <c r="C263" s="54">
        <v>4</v>
      </c>
      <c r="D263" s="54">
        <v>0</v>
      </c>
      <c r="E263" s="54">
        <v>0</v>
      </c>
      <c r="F263" s="54">
        <v>4</v>
      </c>
      <c r="G263" s="54">
        <v>0</v>
      </c>
      <c r="H263" s="54">
        <v>0</v>
      </c>
      <c r="I263" s="54">
        <v>0</v>
      </c>
      <c r="J263" s="54">
        <v>0</v>
      </c>
      <c r="K263" s="54">
        <v>4</v>
      </c>
      <c r="L263" s="54">
        <v>0</v>
      </c>
      <c r="M263" s="54">
        <v>0</v>
      </c>
      <c r="N263" s="54">
        <v>4</v>
      </c>
      <c r="O263" s="54">
        <v>0</v>
      </c>
      <c r="P263" s="54">
        <v>0</v>
      </c>
      <c r="Q263" s="54">
        <v>0</v>
      </c>
      <c r="R263" s="54">
        <v>0</v>
      </c>
      <c r="S263" s="54">
        <v>6</v>
      </c>
      <c r="T263" s="54">
        <v>0</v>
      </c>
      <c r="U263" s="54">
        <v>0</v>
      </c>
      <c r="V263" s="54">
        <v>0</v>
      </c>
      <c r="W263" s="54">
        <v>6</v>
      </c>
    </row>
    <row r="264" spans="2:23" ht="20.100000000000001" customHeight="1" thickBot="1" x14ac:dyDescent="0.25">
      <c r="B264" s="4" t="s">
        <v>195</v>
      </c>
      <c r="C264" s="54">
        <v>4</v>
      </c>
      <c r="D264" s="54">
        <v>2</v>
      </c>
      <c r="E264" s="54">
        <v>0</v>
      </c>
      <c r="F264" s="54">
        <v>6</v>
      </c>
      <c r="G264" s="54">
        <v>0</v>
      </c>
      <c r="H264" s="54">
        <v>0</v>
      </c>
      <c r="I264" s="54">
        <v>0</v>
      </c>
      <c r="J264" s="54">
        <v>0</v>
      </c>
      <c r="K264" s="54">
        <v>4</v>
      </c>
      <c r="L264" s="54">
        <v>2</v>
      </c>
      <c r="M264" s="54">
        <v>0</v>
      </c>
      <c r="N264" s="54">
        <v>6</v>
      </c>
      <c r="O264" s="54">
        <v>0</v>
      </c>
      <c r="P264" s="54">
        <v>0</v>
      </c>
      <c r="Q264" s="54">
        <v>0</v>
      </c>
      <c r="R264" s="54">
        <v>0</v>
      </c>
      <c r="S264" s="54">
        <v>14</v>
      </c>
      <c r="T264" s="54">
        <v>3</v>
      </c>
      <c r="U264" s="54">
        <v>4</v>
      </c>
      <c r="V264" s="54">
        <v>4</v>
      </c>
      <c r="W264" s="54">
        <v>25</v>
      </c>
    </row>
    <row r="265" spans="2:23" ht="20.100000000000001" customHeight="1" thickBot="1" x14ac:dyDescent="0.25">
      <c r="B265" s="4" t="s">
        <v>452</v>
      </c>
      <c r="C265" s="54">
        <v>3</v>
      </c>
      <c r="D265" s="54">
        <v>0</v>
      </c>
      <c r="E265" s="54">
        <v>0</v>
      </c>
      <c r="F265" s="54">
        <v>3</v>
      </c>
      <c r="G265" s="54">
        <v>0</v>
      </c>
      <c r="H265" s="54">
        <v>0</v>
      </c>
      <c r="I265" s="54">
        <v>0</v>
      </c>
      <c r="J265" s="54">
        <v>0</v>
      </c>
      <c r="K265" s="54">
        <v>3</v>
      </c>
      <c r="L265" s="54">
        <v>0</v>
      </c>
      <c r="M265" s="54">
        <v>0</v>
      </c>
      <c r="N265" s="54">
        <v>3</v>
      </c>
      <c r="O265" s="54">
        <v>0</v>
      </c>
      <c r="P265" s="54">
        <v>0</v>
      </c>
      <c r="Q265" s="54">
        <v>0</v>
      </c>
      <c r="R265" s="54">
        <v>0</v>
      </c>
      <c r="S265" s="54">
        <v>6</v>
      </c>
      <c r="T265" s="54">
        <v>0</v>
      </c>
      <c r="U265" s="54">
        <v>1</v>
      </c>
      <c r="V265" s="54">
        <v>0</v>
      </c>
      <c r="W265" s="54">
        <v>7</v>
      </c>
    </row>
    <row r="266" spans="2:23" ht="20.100000000000001" customHeight="1" thickBot="1" x14ac:dyDescent="0.25">
      <c r="B266" s="4" t="s">
        <v>453</v>
      </c>
      <c r="C266" s="54">
        <v>0</v>
      </c>
      <c r="D266" s="54">
        <v>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1</v>
      </c>
      <c r="T266" s="54">
        <v>0</v>
      </c>
      <c r="U266" s="54">
        <v>0</v>
      </c>
      <c r="V266" s="54">
        <v>0</v>
      </c>
      <c r="W266" s="54">
        <v>1</v>
      </c>
    </row>
    <row r="267" spans="2:23" ht="20.100000000000001" customHeight="1" thickBot="1" x14ac:dyDescent="0.25">
      <c r="B267" s="4" t="s">
        <v>454</v>
      </c>
      <c r="C267" s="54">
        <v>6</v>
      </c>
      <c r="D267" s="54">
        <v>0</v>
      </c>
      <c r="E267" s="54">
        <v>0</v>
      </c>
      <c r="F267" s="54">
        <v>6</v>
      </c>
      <c r="G267" s="54">
        <v>6</v>
      </c>
      <c r="H267" s="54">
        <v>0</v>
      </c>
      <c r="I267" s="54">
        <v>0</v>
      </c>
      <c r="J267" s="54">
        <v>6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14</v>
      </c>
      <c r="T267" s="54">
        <v>0</v>
      </c>
      <c r="U267" s="54">
        <v>0</v>
      </c>
      <c r="V267" s="54">
        <v>0</v>
      </c>
      <c r="W267" s="54">
        <v>14</v>
      </c>
    </row>
    <row r="268" spans="2:23" ht="20.100000000000001" customHeight="1" thickBot="1" x14ac:dyDescent="0.25">
      <c r="B268" s="4" t="s">
        <v>455</v>
      </c>
      <c r="C268" s="54">
        <v>0</v>
      </c>
      <c r="D268" s="54">
        <v>0</v>
      </c>
      <c r="E268" s="54">
        <v>0</v>
      </c>
      <c r="F268" s="54">
        <v>0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2</v>
      </c>
      <c r="T268" s="54">
        <v>2</v>
      </c>
      <c r="U268" s="54">
        <v>9</v>
      </c>
      <c r="V268" s="54">
        <v>0</v>
      </c>
      <c r="W268" s="54">
        <v>13</v>
      </c>
    </row>
    <row r="269" spans="2:23" ht="20.100000000000001" customHeight="1" thickBot="1" x14ac:dyDescent="0.25">
      <c r="B269" s="4" t="s">
        <v>456</v>
      </c>
      <c r="C269" s="54">
        <v>2</v>
      </c>
      <c r="D269" s="54">
        <v>0</v>
      </c>
      <c r="E269" s="54">
        <v>0</v>
      </c>
      <c r="F269" s="54">
        <v>2</v>
      </c>
      <c r="G269" s="54">
        <v>1</v>
      </c>
      <c r="H269" s="54">
        <v>0</v>
      </c>
      <c r="I269" s="54">
        <v>0</v>
      </c>
      <c r="J269" s="54">
        <v>1</v>
      </c>
      <c r="K269" s="54">
        <v>1</v>
      </c>
      <c r="L269" s="54">
        <v>0</v>
      </c>
      <c r="M269" s="54">
        <v>0</v>
      </c>
      <c r="N269" s="54">
        <v>1</v>
      </c>
      <c r="O269" s="54">
        <v>0</v>
      </c>
      <c r="P269" s="54">
        <v>0</v>
      </c>
      <c r="Q269" s="54">
        <v>0</v>
      </c>
      <c r="R269" s="54">
        <v>0</v>
      </c>
      <c r="S269" s="54">
        <v>7</v>
      </c>
      <c r="T269" s="54">
        <v>2</v>
      </c>
      <c r="U269" s="54">
        <v>1</v>
      </c>
      <c r="V269" s="54">
        <v>1</v>
      </c>
      <c r="W269" s="54">
        <v>11</v>
      </c>
    </row>
    <row r="270" spans="2:23" ht="20.100000000000001" customHeight="1" thickBot="1" x14ac:dyDescent="0.25">
      <c r="B270" s="4" t="s">
        <v>457</v>
      </c>
      <c r="C270" s="54">
        <v>2</v>
      </c>
      <c r="D270" s="54">
        <v>0</v>
      </c>
      <c r="E270" s="54">
        <v>0</v>
      </c>
      <c r="F270" s="54">
        <v>2</v>
      </c>
      <c r="G270" s="54">
        <v>2</v>
      </c>
      <c r="H270" s="54">
        <v>0</v>
      </c>
      <c r="I270" s="54">
        <v>0</v>
      </c>
      <c r="J270" s="54">
        <v>2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3</v>
      </c>
      <c r="T270" s="54">
        <v>0</v>
      </c>
      <c r="U270" s="54">
        <v>2</v>
      </c>
      <c r="V270" s="54">
        <v>0</v>
      </c>
      <c r="W270" s="54">
        <v>5</v>
      </c>
    </row>
    <row r="271" spans="2:23" ht="20.100000000000001" customHeight="1" thickBot="1" x14ac:dyDescent="0.25">
      <c r="B271" s="4" t="s">
        <v>458</v>
      </c>
      <c r="C271" s="54">
        <v>0</v>
      </c>
      <c r="D271" s="54">
        <v>0</v>
      </c>
      <c r="E271" s="54">
        <v>0</v>
      </c>
      <c r="F271" s="54">
        <v>0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</row>
    <row r="272" spans="2:23" ht="20.100000000000001" customHeight="1" thickBot="1" x14ac:dyDescent="0.25">
      <c r="B272" s="4" t="s">
        <v>459</v>
      </c>
      <c r="C272" s="54">
        <v>2</v>
      </c>
      <c r="D272" s="54">
        <v>1</v>
      </c>
      <c r="E272" s="54">
        <v>0</v>
      </c>
      <c r="F272" s="54">
        <v>3</v>
      </c>
      <c r="G272" s="54">
        <v>0</v>
      </c>
      <c r="H272" s="54">
        <v>0</v>
      </c>
      <c r="I272" s="54">
        <v>0</v>
      </c>
      <c r="J272" s="54">
        <v>0</v>
      </c>
      <c r="K272" s="54">
        <v>2</v>
      </c>
      <c r="L272" s="54">
        <v>1</v>
      </c>
      <c r="M272" s="54">
        <v>0</v>
      </c>
      <c r="N272" s="54">
        <v>3</v>
      </c>
      <c r="O272" s="54">
        <v>0</v>
      </c>
      <c r="P272" s="54">
        <v>0</v>
      </c>
      <c r="Q272" s="54">
        <v>0</v>
      </c>
      <c r="R272" s="54">
        <v>0</v>
      </c>
      <c r="S272" s="54">
        <v>5</v>
      </c>
      <c r="T272" s="54">
        <v>1</v>
      </c>
      <c r="U272" s="54">
        <v>0</v>
      </c>
      <c r="V272" s="54">
        <v>0</v>
      </c>
      <c r="W272" s="54">
        <v>6</v>
      </c>
    </row>
    <row r="273" spans="2:23" ht="20.100000000000001" customHeight="1" thickBot="1" x14ac:dyDescent="0.25">
      <c r="B273" s="4" t="s">
        <v>460</v>
      </c>
      <c r="C273" s="54">
        <v>1</v>
      </c>
      <c r="D273" s="54">
        <v>0</v>
      </c>
      <c r="E273" s="54">
        <v>0</v>
      </c>
      <c r="F273" s="54">
        <v>1</v>
      </c>
      <c r="G273" s="54">
        <v>0</v>
      </c>
      <c r="H273" s="54">
        <v>0</v>
      </c>
      <c r="I273" s="54">
        <v>0</v>
      </c>
      <c r="J273" s="54">
        <v>0</v>
      </c>
      <c r="K273" s="54">
        <v>1</v>
      </c>
      <c r="L273" s="54">
        <v>0</v>
      </c>
      <c r="M273" s="54">
        <v>0</v>
      </c>
      <c r="N273" s="54">
        <v>1</v>
      </c>
      <c r="O273" s="54">
        <v>0</v>
      </c>
      <c r="P273" s="54">
        <v>0</v>
      </c>
      <c r="Q273" s="54">
        <v>0</v>
      </c>
      <c r="R273" s="54">
        <v>0</v>
      </c>
      <c r="S273" s="54">
        <v>4</v>
      </c>
      <c r="T273" s="54">
        <v>0</v>
      </c>
      <c r="U273" s="54">
        <v>1</v>
      </c>
      <c r="V273" s="54">
        <v>1</v>
      </c>
      <c r="W273" s="54">
        <v>6</v>
      </c>
    </row>
    <row r="274" spans="2:23" ht="20.100000000000001" customHeight="1" thickBot="1" x14ac:dyDescent="0.25">
      <c r="B274" s="4" t="s">
        <v>461</v>
      </c>
      <c r="C274" s="54">
        <v>4</v>
      </c>
      <c r="D274" s="54">
        <v>1</v>
      </c>
      <c r="E274" s="54">
        <v>0</v>
      </c>
      <c r="F274" s="54">
        <v>5</v>
      </c>
      <c r="G274" s="54">
        <v>3</v>
      </c>
      <c r="H274" s="54">
        <v>1</v>
      </c>
      <c r="I274" s="54">
        <v>0</v>
      </c>
      <c r="J274" s="54">
        <v>4</v>
      </c>
      <c r="K274" s="54">
        <v>1</v>
      </c>
      <c r="L274" s="54">
        <v>0</v>
      </c>
      <c r="M274" s="54">
        <v>0</v>
      </c>
      <c r="N274" s="54">
        <v>1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</row>
    <row r="275" spans="2:23" ht="20.100000000000001" customHeight="1" thickBot="1" x14ac:dyDescent="0.25">
      <c r="B275" s="4" t="s">
        <v>196</v>
      </c>
      <c r="C275" s="54">
        <v>14</v>
      </c>
      <c r="D275" s="54">
        <v>0</v>
      </c>
      <c r="E275" s="54">
        <v>1</v>
      </c>
      <c r="F275" s="54">
        <v>15</v>
      </c>
      <c r="G275" s="54">
        <v>0</v>
      </c>
      <c r="H275" s="54">
        <v>0</v>
      </c>
      <c r="I275" s="54">
        <v>0</v>
      </c>
      <c r="J275" s="54">
        <v>0</v>
      </c>
      <c r="K275" s="54">
        <v>14</v>
      </c>
      <c r="L275" s="54">
        <v>0</v>
      </c>
      <c r="M275" s="54">
        <v>1</v>
      </c>
      <c r="N275" s="54">
        <v>15</v>
      </c>
      <c r="O275" s="54">
        <v>0</v>
      </c>
      <c r="P275" s="54">
        <v>0</v>
      </c>
      <c r="Q275" s="54">
        <v>0</v>
      </c>
      <c r="R275" s="54">
        <v>0</v>
      </c>
      <c r="S275" s="54">
        <v>21</v>
      </c>
      <c r="T275" s="54">
        <v>4</v>
      </c>
      <c r="U275" s="54">
        <v>5</v>
      </c>
      <c r="V275" s="54">
        <v>5</v>
      </c>
      <c r="W275" s="54">
        <v>35</v>
      </c>
    </row>
    <row r="276" spans="2:23" ht="20.100000000000001" customHeight="1" thickBot="1" x14ac:dyDescent="0.25">
      <c r="B276" s="4" t="s">
        <v>462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1</v>
      </c>
      <c r="T276" s="54">
        <v>1</v>
      </c>
      <c r="U276" s="54">
        <v>1</v>
      </c>
      <c r="V276" s="54">
        <v>0</v>
      </c>
      <c r="W276" s="54">
        <v>3</v>
      </c>
    </row>
    <row r="277" spans="2:23" ht="20.100000000000001" customHeight="1" thickBot="1" x14ac:dyDescent="0.25">
      <c r="B277" s="4" t="s">
        <v>463</v>
      </c>
      <c r="C277" s="54">
        <v>0</v>
      </c>
      <c r="D277" s="54">
        <v>0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</row>
    <row r="278" spans="2:23" ht="20.100000000000001" customHeight="1" thickBot="1" x14ac:dyDescent="0.25">
      <c r="B278" s="4" t="s">
        <v>464</v>
      </c>
      <c r="C278" s="54">
        <v>0</v>
      </c>
      <c r="D278" s="54">
        <v>0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</row>
    <row r="279" spans="2:23" ht="20.100000000000001" customHeight="1" thickBot="1" x14ac:dyDescent="0.25">
      <c r="B279" s="4" t="s">
        <v>465</v>
      </c>
      <c r="C279" s="54">
        <v>3</v>
      </c>
      <c r="D279" s="54">
        <v>0</v>
      </c>
      <c r="E279" s="54">
        <v>0</v>
      </c>
      <c r="F279" s="54">
        <v>3</v>
      </c>
      <c r="G279" s="54">
        <v>2</v>
      </c>
      <c r="H279" s="54">
        <v>0</v>
      </c>
      <c r="I279" s="54">
        <v>0</v>
      </c>
      <c r="J279" s="54">
        <v>2</v>
      </c>
      <c r="K279" s="54">
        <v>1</v>
      </c>
      <c r="L279" s="54">
        <v>0</v>
      </c>
      <c r="M279" s="54">
        <v>0</v>
      </c>
      <c r="N279" s="54">
        <v>1</v>
      </c>
      <c r="O279" s="54">
        <v>0</v>
      </c>
      <c r="P279" s="54">
        <v>0</v>
      </c>
      <c r="Q279" s="54">
        <v>0</v>
      </c>
      <c r="R279" s="54">
        <v>0</v>
      </c>
      <c r="S279" s="54">
        <v>12</v>
      </c>
      <c r="T279" s="54">
        <v>1</v>
      </c>
      <c r="U279" s="54">
        <v>14</v>
      </c>
      <c r="V279" s="54">
        <v>0</v>
      </c>
      <c r="W279" s="54">
        <v>27</v>
      </c>
    </row>
    <row r="280" spans="2:23" ht="20.100000000000001" customHeight="1" thickBot="1" x14ac:dyDescent="0.25">
      <c r="B280" s="4" t="s">
        <v>466</v>
      </c>
      <c r="C280" s="54">
        <v>2</v>
      </c>
      <c r="D280" s="54">
        <v>0</v>
      </c>
      <c r="E280" s="54">
        <v>0</v>
      </c>
      <c r="F280" s="54">
        <v>2</v>
      </c>
      <c r="G280" s="54">
        <v>1</v>
      </c>
      <c r="H280" s="54">
        <v>0</v>
      </c>
      <c r="I280" s="54">
        <v>0</v>
      </c>
      <c r="J280" s="54">
        <v>1</v>
      </c>
      <c r="K280" s="54">
        <v>1</v>
      </c>
      <c r="L280" s="54">
        <v>0</v>
      </c>
      <c r="M280" s="54">
        <v>0</v>
      </c>
      <c r="N280" s="54">
        <v>1</v>
      </c>
      <c r="O280" s="54">
        <v>0</v>
      </c>
      <c r="P280" s="54">
        <v>0</v>
      </c>
      <c r="Q280" s="54">
        <v>0</v>
      </c>
      <c r="R280" s="54">
        <v>0</v>
      </c>
      <c r="S280" s="54">
        <v>15</v>
      </c>
      <c r="T280" s="54">
        <v>5</v>
      </c>
      <c r="U280" s="54">
        <v>2</v>
      </c>
      <c r="V280" s="54">
        <v>3</v>
      </c>
      <c r="W280" s="54">
        <v>25</v>
      </c>
    </row>
    <row r="281" spans="2:23" ht="20.100000000000001" customHeight="1" thickBot="1" x14ac:dyDescent="0.25">
      <c r="B281" s="4" t="s">
        <v>467</v>
      </c>
      <c r="C281" s="54">
        <v>2</v>
      </c>
      <c r="D281" s="54">
        <v>0</v>
      </c>
      <c r="E281" s="54">
        <v>0</v>
      </c>
      <c r="F281" s="54">
        <v>2</v>
      </c>
      <c r="G281" s="54">
        <v>0</v>
      </c>
      <c r="H281" s="54">
        <v>0</v>
      </c>
      <c r="I281" s="54">
        <v>0</v>
      </c>
      <c r="J281" s="54">
        <v>0</v>
      </c>
      <c r="K281" s="54">
        <v>2</v>
      </c>
      <c r="L281" s="54">
        <v>0</v>
      </c>
      <c r="M281" s="54">
        <v>0</v>
      </c>
      <c r="N281" s="54">
        <v>2</v>
      </c>
      <c r="O281" s="54">
        <v>0</v>
      </c>
      <c r="P281" s="54">
        <v>0</v>
      </c>
      <c r="Q281" s="54">
        <v>0</v>
      </c>
      <c r="R281" s="54">
        <v>0</v>
      </c>
      <c r="S281" s="54">
        <v>6</v>
      </c>
      <c r="T281" s="54">
        <v>1</v>
      </c>
      <c r="U281" s="54">
        <v>1</v>
      </c>
      <c r="V281" s="54">
        <v>0</v>
      </c>
      <c r="W281" s="54">
        <v>8</v>
      </c>
    </row>
    <row r="282" spans="2:23" ht="20.100000000000001" customHeight="1" thickBot="1" x14ac:dyDescent="0.25">
      <c r="B282" s="4" t="s">
        <v>468</v>
      </c>
      <c r="C282" s="54">
        <v>1</v>
      </c>
      <c r="D282" s="54">
        <v>0</v>
      </c>
      <c r="E282" s="54">
        <v>0</v>
      </c>
      <c r="F282" s="54">
        <v>1</v>
      </c>
      <c r="G282" s="54">
        <v>1</v>
      </c>
      <c r="H282" s="54">
        <v>0</v>
      </c>
      <c r="I282" s="54">
        <v>0</v>
      </c>
      <c r="J282" s="54">
        <v>1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1</v>
      </c>
      <c r="T282" s="54">
        <v>0</v>
      </c>
      <c r="U282" s="54">
        <v>6</v>
      </c>
      <c r="V282" s="54">
        <v>0</v>
      </c>
      <c r="W282" s="54">
        <v>7</v>
      </c>
    </row>
    <row r="283" spans="2:23" ht="20.100000000000001" customHeight="1" thickBot="1" x14ac:dyDescent="0.25">
      <c r="B283" s="4" t="s">
        <v>469</v>
      </c>
      <c r="C283" s="54">
        <v>1</v>
      </c>
      <c r="D283" s="54">
        <v>0</v>
      </c>
      <c r="E283" s="54">
        <v>0</v>
      </c>
      <c r="F283" s="54">
        <v>1</v>
      </c>
      <c r="G283" s="54">
        <v>0</v>
      </c>
      <c r="H283" s="54">
        <v>0</v>
      </c>
      <c r="I283" s="54">
        <v>0</v>
      </c>
      <c r="J283" s="54">
        <v>0</v>
      </c>
      <c r="K283" s="54">
        <v>1</v>
      </c>
      <c r="L283" s="54">
        <v>0</v>
      </c>
      <c r="M283" s="54">
        <v>0</v>
      </c>
      <c r="N283" s="54">
        <v>1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</row>
    <row r="284" spans="2:23" ht="20.100000000000001" customHeight="1" thickBot="1" x14ac:dyDescent="0.25">
      <c r="B284" s="4" t="s">
        <v>197</v>
      </c>
      <c r="C284" s="54">
        <v>6</v>
      </c>
      <c r="D284" s="54">
        <v>0</v>
      </c>
      <c r="E284" s="54">
        <v>0</v>
      </c>
      <c r="F284" s="54">
        <v>6</v>
      </c>
      <c r="G284" s="54">
        <v>6</v>
      </c>
      <c r="H284" s="54">
        <v>0</v>
      </c>
      <c r="I284" s="54">
        <v>0</v>
      </c>
      <c r="J284" s="54">
        <v>6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30</v>
      </c>
      <c r="T284" s="54">
        <v>4</v>
      </c>
      <c r="U284" s="54">
        <v>3</v>
      </c>
      <c r="V284" s="54">
        <v>8</v>
      </c>
      <c r="W284" s="54">
        <v>45</v>
      </c>
    </row>
    <row r="285" spans="2:23" ht="20.100000000000001" customHeight="1" thickBot="1" x14ac:dyDescent="0.25">
      <c r="B285" s="4" t="s">
        <v>470</v>
      </c>
      <c r="C285" s="54">
        <v>1</v>
      </c>
      <c r="D285" s="54">
        <v>0</v>
      </c>
      <c r="E285" s="54">
        <v>0</v>
      </c>
      <c r="F285" s="54">
        <v>1</v>
      </c>
      <c r="G285" s="54">
        <v>1</v>
      </c>
      <c r="H285" s="54">
        <v>0</v>
      </c>
      <c r="I285" s="54">
        <v>0</v>
      </c>
      <c r="J285" s="54">
        <v>1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</row>
    <row r="286" spans="2:23" ht="20.100000000000001" customHeight="1" thickBot="1" x14ac:dyDescent="0.25">
      <c r="B286" s="4" t="s">
        <v>471</v>
      </c>
      <c r="C286" s="54">
        <v>0</v>
      </c>
      <c r="D286" s="54">
        <v>0</v>
      </c>
      <c r="E286" s="54">
        <v>1</v>
      </c>
      <c r="F286" s="54">
        <v>1</v>
      </c>
      <c r="G286" s="54">
        <v>0</v>
      </c>
      <c r="H286" s="54">
        <v>0</v>
      </c>
      <c r="I286" s="54">
        <v>1</v>
      </c>
      <c r="J286" s="54">
        <v>1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</row>
    <row r="287" spans="2:23" ht="20.100000000000001" customHeight="1" thickBot="1" x14ac:dyDescent="0.25">
      <c r="B287" s="4" t="s">
        <v>472</v>
      </c>
      <c r="C287" s="54">
        <v>5</v>
      </c>
      <c r="D287" s="54">
        <v>0</v>
      </c>
      <c r="E287" s="54">
        <v>1</v>
      </c>
      <c r="F287" s="54">
        <v>6</v>
      </c>
      <c r="G287" s="54">
        <v>0</v>
      </c>
      <c r="H287" s="54">
        <v>0</v>
      </c>
      <c r="I287" s="54">
        <v>0</v>
      </c>
      <c r="J287" s="54">
        <v>0</v>
      </c>
      <c r="K287" s="54">
        <v>5</v>
      </c>
      <c r="L287" s="54">
        <v>0</v>
      </c>
      <c r="M287" s="54">
        <v>1</v>
      </c>
      <c r="N287" s="54">
        <v>6</v>
      </c>
      <c r="O287" s="54">
        <v>0</v>
      </c>
      <c r="P287" s="54">
        <v>0</v>
      </c>
      <c r="Q287" s="54">
        <v>0</v>
      </c>
      <c r="R287" s="54">
        <v>0</v>
      </c>
      <c r="S287" s="54">
        <v>15</v>
      </c>
      <c r="T287" s="54">
        <v>0</v>
      </c>
      <c r="U287" s="54">
        <v>0</v>
      </c>
      <c r="V287" s="54">
        <v>2</v>
      </c>
      <c r="W287" s="54">
        <v>17</v>
      </c>
    </row>
    <row r="288" spans="2:23" ht="20.100000000000001" customHeight="1" thickBot="1" x14ac:dyDescent="0.25">
      <c r="B288" s="4" t="s">
        <v>473</v>
      </c>
      <c r="C288" s="54">
        <v>8</v>
      </c>
      <c r="D288" s="54">
        <v>0</v>
      </c>
      <c r="E288" s="54">
        <v>0</v>
      </c>
      <c r="F288" s="54">
        <v>8</v>
      </c>
      <c r="G288" s="54">
        <v>8</v>
      </c>
      <c r="H288" s="54">
        <v>0</v>
      </c>
      <c r="I288" s="54">
        <v>0</v>
      </c>
      <c r="J288" s="54">
        <v>8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</row>
    <row r="289" spans="2:23" ht="20.100000000000001" customHeight="1" thickBot="1" x14ac:dyDescent="0.25">
      <c r="B289" s="4" t="s">
        <v>198</v>
      </c>
      <c r="C289" s="54">
        <v>6</v>
      </c>
      <c r="D289" s="54">
        <v>0</v>
      </c>
      <c r="E289" s="54">
        <v>3</v>
      </c>
      <c r="F289" s="54">
        <v>9</v>
      </c>
      <c r="G289" s="54">
        <v>1</v>
      </c>
      <c r="H289" s="54">
        <v>0</v>
      </c>
      <c r="I289" s="54">
        <v>0</v>
      </c>
      <c r="J289" s="54">
        <v>1</v>
      </c>
      <c r="K289" s="54">
        <v>5</v>
      </c>
      <c r="L289" s="54">
        <v>0</v>
      </c>
      <c r="M289" s="54">
        <v>3</v>
      </c>
      <c r="N289" s="54">
        <v>8</v>
      </c>
      <c r="O289" s="54">
        <v>0</v>
      </c>
      <c r="P289" s="54">
        <v>0</v>
      </c>
      <c r="Q289" s="54">
        <v>0</v>
      </c>
      <c r="R289" s="54">
        <v>0</v>
      </c>
      <c r="S289" s="54">
        <v>26</v>
      </c>
      <c r="T289" s="54">
        <v>3</v>
      </c>
      <c r="U289" s="54">
        <v>10</v>
      </c>
      <c r="V289" s="54">
        <v>3</v>
      </c>
      <c r="W289" s="54">
        <v>42</v>
      </c>
    </row>
    <row r="290" spans="2:23" ht="20.100000000000001" customHeight="1" thickBot="1" x14ac:dyDescent="0.25">
      <c r="B290" s="4" t="s">
        <v>474</v>
      </c>
      <c r="C290" s="54">
        <v>9</v>
      </c>
      <c r="D290" s="54">
        <v>4</v>
      </c>
      <c r="E290" s="54">
        <v>0</v>
      </c>
      <c r="F290" s="54">
        <v>13</v>
      </c>
      <c r="G290" s="54">
        <v>5</v>
      </c>
      <c r="H290" s="54">
        <v>0</v>
      </c>
      <c r="I290" s="54">
        <v>0</v>
      </c>
      <c r="J290" s="54">
        <v>5</v>
      </c>
      <c r="K290" s="54">
        <v>4</v>
      </c>
      <c r="L290" s="54">
        <v>4</v>
      </c>
      <c r="M290" s="54">
        <v>0</v>
      </c>
      <c r="N290" s="54">
        <v>8</v>
      </c>
      <c r="O290" s="54">
        <v>0</v>
      </c>
      <c r="P290" s="54">
        <v>0</v>
      </c>
      <c r="Q290" s="54">
        <v>0</v>
      </c>
      <c r="R290" s="54">
        <v>0</v>
      </c>
      <c r="S290" s="54">
        <v>38</v>
      </c>
      <c r="T290" s="54">
        <v>10</v>
      </c>
      <c r="U290" s="54">
        <v>0</v>
      </c>
      <c r="V290" s="54">
        <v>4</v>
      </c>
      <c r="W290" s="54">
        <v>52</v>
      </c>
    </row>
    <row r="291" spans="2:23" ht="20.100000000000001" customHeight="1" thickBot="1" x14ac:dyDescent="0.25">
      <c r="B291" s="4" t="s">
        <v>643</v>
      </c>
      <c r="C291" s="54">
        <v>2</v>
      </c>
      <c r="D291" s="54">
        <v>0</v>
      </c>
      <c r="E291" s="54">
        <v>0</v>
      </c>
      <c r="F291" s="54">
        <v>2</v>
      </c>
      <c r="G291" s="54">
        <v>0</v>
      </c>
      <c r="H291" s="54">
        <v>0</v>
      </c>
      <c r="I291" s="54">
        <v>0</v>
      </c>
      <c r="J291" s="54">
        <v>0</v>
      </c>
      <c r="K291" s="54">
        <v>2</v>
      </c>
      <c r="L291" s="54">
        <v>0</v>
      </c>
      <c r="M291" s="54">
        <v>0</v>
      </c>
      <c r="N291" s="54">
        <v>2</v>
      </c>
      <c r="O291" s="54">
        <v>0</v>
      </c>
      <c r="P291" s="54">
        <v>0</v>
      </c>
      <c r="Q291" s="54">
        <v>0</v>
      </c>
      <c r="R291" s="54">
        <v>0</v>
      </c>
      <c r="S291" s="54">
        <v>8</v>
      </c>
      <c r="T291" s="54">
        <v>0</v>
      </c>
      <c r="U291" s="54">
        <v>0</v>
      </c>
      <c r="V291" s="54">
        <v>0</v>
      </c>
      <c r="W291" s="54">
        <v>8</v>
      </c>
    </row>
    <row r="292" spans="2:23" ht="20.100000000000001" customHeight="1" thickBot="1" x14ac:dyDescent="0.25">
      <c r="B292" s="4" t="s">
        <v>475</v>
      </c>
      <c r="C292" s="54">
        <v>0</v>
      </c>
      <c r="D292" s="54">
        <v>0</v>
      </c>
      <c r="E292" s="54">
        <v>0</v>
      </c>
      <c r="F292" s="54">
        <v>0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</row>
    <row r="293" spans="2:23" ht="20.100000000000001" customHeight="1" thickBot="1" x14ac:dyDescent="0.25">
      <c r="B293" s="4" t="s">
        <v>476</v>
      </c>
      <c r="C293" s="54">
        <v>0</v>
      </c>
      <c r="D293" s="54">
        <v>0</v>
      </c>
      <c r="E293" s="54">
        <v>0</v>
      </c>
      <c r="F293" s="54">
        <v>0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</row>
    <row r="294" spans="2:23" ht="20.100000000000001" customHeight="1" thickBot="1" x14ac:dyDescent="0.25">
      <c r="B294" s="4" t="s">
        <v>477</v>
      </c>
      <c r="C294" s="54">
        <v>10</v>
      </c>
      <c r="D294" s="54">
        <v>0</v>
      </c>
      <c r="E294" s="54">
        <v>2</v>
      </c>
      <c r="F294" s="54">
        <v>12</v>
      </c>
      <c r="G294" s="54">
        <v>0</v>
      </c>
      <c r="H294" s="54">
        <v>0</v>
      </c>
      <c r="I294" s="54">
        <v>0</v>
      </c>
      <c r="J294" s="54">
        <v>0</v>
      </c>
      <c r="K294" s="54">
        <v>10</v>
      </c>
      <c r="L294" s="54">
        <v>0</v>
      </c>
      <c r="M294" s="54">
        <v>2</v>
      </c>
      <c r="N294" s="54">
        <v>12</v>
      </c>
      <c r="O294" s="54">
        <v>0</v>
      </c>
      <c r="P294" s="54">
        <v>0</v>
      </c>
      <c r="Q294" s="54">
        <v>0</v>
      </c>
      <c r="R294" s="54">
        <v>0</v>
      </c>
      <c r="S294" s="54">
        <v>43</v>
      </c>
      <c r="T294" s="54">
        <v>10</v>
      </c>
      <c r="U294" s="54">
        <v>27</v>
      </c>
      <c r="V294" s="54">
        <v>0</v>
      </c>
      <c r="W294" s="54">
        <v>80</v>
      </c>
    </row>
    <row r="295" spans="2:23" ht="20.100000000000001" customHeight="1" thickBot="1" x14ac:dyDescent="0.25">
      <c r="B295" s="4" t="s">
        <v>478</v>
      </c>
      <c r="C295" s="54">
        <v>4</v>
      </c>
      <c r="D295" s="54">
        <v>0</v>
      </c>
      <c r="E295" s="54">
        <v>0</v>
      </c>
      <c r="F295" s="54">
        <v>4</v>
      </c>
      <c r="G295" s="54">
        <v>0</v>
      </c>
      <c r="H295" s="54">
        <v>0</v>
      </c>
      <c r="I295" s="54">
        <v>0</v>
      </c>
      <c r="J295" s="54">
        <v>0</v>
      </c>
      <c r="K295" s="54">
        <v>4</v>
      </c>
      <c r="L295" s="54">
        <v>0</v>
      </c>
      <c r="M295" s="54">
        <v>0</v>
      </c>
      <c r="N295" s="54">
        <v>4</v>
      </c>
      <c r="O295" s="54">
        <v>0</v>
      </c>
      <c r="P295" s="54">
        <v>0</v>
      </c>
      <c r="Q295" s="54">
        <v>0</v>
      </c>
      <c r="R295" s="54">
        <v>0</v>
      </c>
      <c r="S295" s="54">
        <v>8</v>
      </c>
      <c r="T295" s="54">
        <v>0</v>
      </c>
      <c r="U295" s="54">
        <v>6</v>
      </c>
      <c r="V295" s="54">
        <v>0</v>
      </c>
      <c r="W295" s="54">
        <v>14</v>
      </c>
    </row>
    <row r="296" spans="2:23" ht="20.100000000000001" customHeight="1" thickBot="1" x14ac:dyDescent="0.25">
      <c r="B296" s="4" t="s">
        <v>479</v>
      </c>
      <c r="C296" s="54">
        <v>2</v>
      </c>
      <c r="D296" s="54">
        <v>0</v>
      </c>
      <c r="E296" s="54">
        <v>0</v>
      </c>
      <c r="F296" s="54">
        <v>2</v>
      </c>
      <c r="G296" s="54">
        <v>0</v>
      </c>
      <c r="H296" s="54">
        <v>0</v>
      </c>
      <c r="I296" s="54">
        <v>0</v>
      </c>
      <c r="J296" s="54">
        <v>0</v>
      </c>
      <c r="K296" s="54">
        <v>2</v>
      </c>
      <c r="L296" s="54">
        <v>0</v>
      </c>
      <c r="M296" s="54">
        <v>0</v>
      </c>
      <c r="N296" s="54">
        <v>2</v>
      </c>
      <c r="O296" s="54">
        <v>0</v>
      </c>
      <c r="P296" s="54">
        <v>0</v>
      </c>
      <c r="Q296" s="54">
        <v>0</v>
      </c>
      <c r="R296" s="54">
        <v>0</v>
      </c>
      <c r="S296" s="54">
        <v>9</v>
      </c>
      <c r="T296" s="54">
        <v>1</v>
      </c>
      <c r="U296" s="54">
        <v>0</v>
      </c>
      <c r="V296" s="54">
        <v>1</v>
      </c>
      <c r="W296" s="54">
        <v>11</v>
      </c>
    </row>
    <row r="297" spans="2:23" ht="20.100000000000001" customHeight="1" thickBot="1" x14ac:dyDescent="0.25">
      <c r="B297" s="4" t="s">
        <v>480</v>
      </c>
      <c r="C297" s="54">
        <v>0</v>
      </c>
      <c r="D297" s="54">
        <v>0</v>
      </c>
      <c r="E297" s="54">
        <v>0</v>
      </c>
      <c r="F297" s="54">
        <v>0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</row>
    <row r="298" spans="2:23" ht="20.100000000000001" customHeight="1" thickBot="1" x14ac:dyDescent="0.25">
      <c r="B298" s="4" t="s">
        <v>481</v>
      </c>
      <c r="C298" s="54">
        <v>1</v>
      </c>
      <c r="D298" s="54">
        <v>0</v>
      </c>
      <c r="E298" s="54">
        <v>0</v>
      </c>
      <c r="F298" s="54">
        <v>1</v>
      </c>
      <c r="G298" s="54">
        <v>0</v>
      </c>
      <c r="H298" s="54">
        <v>0</v>
      </c>
      <c r="I298" s="54">
        <v>0</v>
      </c>
      <c r="J298" s="54">
        <v>0</v>
      </c>
      <c r="K298" s="54">
        <v>1</v>
      </c>
      <c r="L298" s="54">
        <v>0</v>
      </c>
      <c r="M298" s="54">
        <v>0</v>
      </c>
      <c r="N298" s="54">
        <v>1</v>
      </c>
      <c r="O298" s="54">
        <v>0</v>
      </c>
      <c r="P298" s="54">
        <v>0</v>
      </c>
      <c r="Q298" s="54">
        <v>0</v>
      </c>
      <c r="R298" s="54">
        <v>0</v>
      </c>
      <c r="S298" s="54">
        <v>1</v>
      </c>
      <c r="T298" s="54">
        <v>0</v>
      </c>
      <c r="U298" s="54">
        <v>2</v>
      </c>
      <c r="V298" s="54">
        <v>0</v>
      </c>
      <c r="W298" s="54">
        <v>3</v>
      </c>
    </row>
    <row r="299" spans="2:23" ht="20.100000000000001" customHeight="1" thickBot="1" x14ac:dyDescent="0.25">
      <c r="B299" s="4" t="s">
        <v>482</v>
      </c>
      <c r="C299" s="54">
        <v>6</v>
      </c>
      <c r="D299" s="54">
        <v>0</v>
      </c>
      <c r="E299" s="54">
        <v>6</v>
      </c>
      <c r="F299" s="54">
        <v>12</v>
      </c>
      <c r="G299" s="54">
        <v>0</v>
      </c>
      <c r="H299" s="54">
        <v>0</v>
      </c>
      <c r="I299" s="54">
        <v>0</v>
      </c>
      <c r="J299" s="54">
        <v>0</v>
      </c>
      <c r="K299" s="54">
        <v>6</v>
      </c>
      <c r="L299" s="54">
        <v>0</v>
      </c>
      <c r="M299" s="54">
        <v>6</v>
      </c>
      <c r="N299" s="54">
        <v>12</v>
      </c>
      <c r="O299" s="54">
        <v>0</v>
      </c>
      <c r="P299" s="54">
        <v>0</v>
      </c>
      <c r="Q299" s="54">
        <v>0</v>
      </c>
      <c r="R299" s="54">
        <v>0</v>
      </c>
      <c r="S299" s="54">
        <v>16</v>
      </c>
      <c r="T299" s="54">
        <v>0</v>
      </c>
      <c r="U299" s="54">
        <v>3</v>
      </c>
      <c r="V299" s="54">
        <v>0</v>
      </c>
      <c r="W299" s="54">
        <v>19</v>
      </c>
    </row>
    <row r="300" spans="2:23" ht="20.100000000000001" customHeight="1" thickBot="1" x14ac:dyDescent="0.25">
      <c r="B300" s="4" t="s">
        <v>483</v>
      </c>
      <c r="C300" s="54">
        <v>2</v>
      </c>
      <c r="D300" s="54">
        <v>0</v>
      </c>
      <c r="E300" s="54">
        <v>0</v>
      </c>
      <c r="F300" s="54">
        <v>2</v>
      </c>
      <c r="G300" s="54">
        <v>2</v>
      </c>
      <c r="H300" s="54">
        <v>0</v>
      </c>
      <c r="I300" s="54">
        <v>0</v>
      </c>
      <c r="J300" s="54">
        <v>2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25</v>
      </c>
      <c r="T300" s="54">
        <v>1</v>
      </c>
      <c r="U300" s="54">
        <v>3</v>
      </c>
      <c r="V300" s="54">
        <v>8</v>
      </c>
      <c r="W300" s="54">
        <v>37</v>
      </c>
    </row>
    <row r="301" spans="2:23" ht="20.100000000000001" customHeight="1" thickBot="1" x14ac:dyDescent="0.25">
      <c r="B301" s="4" t="s">
        <v>484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</row>
    <row r="302" spans="2:23" ht="20.100000000000001" customHeight="1" thickBot="1" x14ac:dyDescent="0.25">
      <c r="B302" s="4" t="s">
        <v>485</v>
      </c>
      <c r="C302" s="54">
        <v>19</v>
      </c>
      <c r="D302" s="54">
        <v>0</v>
      </c>
      <c r="E302" s="54">
        <v>0</v>
      </c>
      <c r="F302" s="54">
        <v>19</v>
      </c>
      <c r="G302" s="54">
        <v>0</v>
      </c>
      <c r="H302" s="54">
        <v>0</v>
      </c>
      <c r="I302" s="54">
        <v>0</v>
      </c>
      <c r="J302" s="54">
        <v>0</v>
      </c>
      <c r="K302" s="54">
        <v>19</v>
      </c>
      <c r="L302" s="54">
        <v>0</v>
      </c>
      <c r="M302" s="54">
        <v>0</v>
      </c>
      <c r="N302" s="54">
        <v>19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</row>
    <row r="303" spans="2:23" ht="20.100000000000001" customHeight="1" thickBot="1" x14ac:dyDescent="0.25">
      <c r="B303" s="4" t="s">
        <v>486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</row>
    <row r="304" spans="2:23" ht="20.100000000000001" customHeight="1" thickBot="1" x14ac:dyDescent="0.25">
      <c r="B304" s="4" t="s">
        <v>487</v>
      </c>
      <c r="C304" s="54">
        <v>2</v>
      </c>
      <c r="D304" s="54">
        <v>0</v>
      </c>
      <c r="E304" s="54">
        <v>0</v>
      </c>
      <c r="F304" s="54">
        <v>2</v>
      </c>
      <c r="G304" s="54">
        <v>1</v>
      </c>
      <c r="H304" s="54">
        <v>0</v>
      </c>
      <c r="I304" s="54">
        <v>0</v>
      </c>
      <c r="J304" s="54">
        <v>1</v>
      </c>
      <c r="K304" s="54">
        <v>1</v>
      </c>
      <c r="L304" s="54">
        <v>0</v>
      </c>
      <c r="M304" s="54">
        <v>0</v>
      </c>
      <c r="N304" s="54">
        <v>1</v>
      </c>
      <c r="O304" s="54">
        <v>0</v>
      </c>
      <c r="P304" s="54">
        <v>0</v>
      </c>
      <c r="Q304" s="54">
        <v>0</v>
      </c>
      <c r="R304" s="54">
        <v>0</v>
      </c>
      <c r="S304" s="54">
        <v>9</v>
      </c>
      <c r="T304" s="54">
        <v>0</v>
      </c>
      <c r="U304" s="54">
        <v>0</v>
      </c>
      <c r="V304" s="54">
        <v>0</v>
      </c>
      <c r="W304" s="54">
        <v>9</v>
      </c>
    </row>
    <row r="305" spans="2:23" ht="20.100000000000001" customHeight="1" thickBot="1" x14ac:dyDescent="0.25">
      <c r="B305" s="4" t="s">
        <v>488</v>
      </c>
      <c r="C305" s="54">
        <v>4</v>
      </c>
      <c r="D305" s="54">
        <v>0</v>
      </c>
      <c r="E305" s="54">
        <v>0</v>
      </c>
      <c r="F305" s="54">
        <v>4</v>
      </c>
      <c r="G305" s="54">
        <v>0</v>
      </c>
      <c r="H305" s="54">
        <v>0</v>
      </c>
      <c r="I305" s="54">
        <v>0</v>
      </c>
      <c r="J305" s="54">
        <v>0</v>
      </c>
      <c r="K305" s="54">
        <v>4</v>
      </c>
      <c r="L305" s="54">
        <v>0</v>
      </c>
      <c r="M305" s="54">
        <v>0</v>
      </c>
      <c r="N305" s="54">
        <v>4</v>
      </c>
      <c r="O305" s="54">
        <v>0</v>
      </c>
      <c r="P305" s="54">
        <v>0</v>
      </c>
      <c r="Q305" s="54">
        <v>0</v>
      </c>
      <c r="R305" s="54">
        <v>0</v>
      </c>
      <c r="S305" s="54">
        <v>2</v>
      </c>
      <c r="T305" s="54">
        <v>1</v>
      </c>
      <c r="U305" s="54">
        <v>0</v>
      </c>
      <c r="V305" s="54">
        <v>0</v>
      </c>
      <c r="W305" s="54">
        <v>3</v>
      </c>
    </row>
    <row r="306" spans="2:23" ht="20.100000000000001" customHeight="1" thickBot="1" x14ac:dyDescent="0.25">
      <c r="B306" s="4" t="s">
        <v>489</v>
      </c>
      <c r="C306" s="54">
        <v>15</v>
      </c>
      <c r="D306" s="54">
        <v>0</v>
      </c>
      <c r="E306" s="54">
        <v>0</v>
      </c>
      <c r="F306" s="54">
        <v>15</v>
      </c>
      <c r="G306" s="54">
        <v>0</v>
      </c>
      <c r="H306" s="54">
        <v>0</v>
      </c>
      <c r="I306" s="54">
        <v>0</v>
      </c>
      <c r="J306" s="54">
        <v>0</v>
      </c>
      <c r="K306" s="54">
        <v>15</v>
      </c>
      <c r="L306" s="54">
        <v>0</v>
      </c>
      <c r="M306" s="54">
        <v>0</v>
      </c>
      <c r="N306" s="54">
        <v>15</v>
      </c>
      <c r="O306" s="54">
        <v>0</v>
      </c>
      <c r="P306" s="54">
        <v>0</v>
      </c>
      <c r="Q306" s="54">
        <v>0</v>
      </c>
      <c r="R306" s="54">
        <v>0</v>
      </c>
      <c r="S306" s="54">
        <v>18</v>
      </c>
      <c r="T306" s="54">
        <v>0</v>
      </c>
      <c r="U306" s="54">
        <v>0</v>
      </c>
      <c r="V306" s="54">
        <v>0</v>
      </c>
      <c r="W306" s="54">
        <v>18</v>
      </c>
    </row>
    <row r="307" spans="2:23" ht="20.100000000000001" customHeight="1" thickBot="1" x14ac:dyDescent="0.25">
      <c r="B307" s="4" t="s">
        <v>490</v>
      </c>
      <c r="C307" s="54">
        <v>1</v>
      </c>
      <c r="D307" s="54">
        <v>0</v>
      </c>
      <c r="E307" s="54">
        <v>1</v>
      </c>
      <c r="F307" s="54">
        <v>2</v>
      </c>
      <c r="G307" s="54">
        <v>1</v>
      </c>
      <c r="H307" s="54">
        <v>0</v>
      </c>
      <c r="I307" s="54">
        <v>1</v>
      </c>
      <c r="J307" s="54">
        <v>2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5</v>
      </c>
      <c r="T307" s="54">
        <v>1</v>
      </c>
      <c r="U307" s="54">
        <v>0</v>
      </c>
      <c r="V307" s="54">
        <v>0</v>
      </c>
      <c r="W307" s="54">
        <v>6</v>
      </c>
    </row>
    <row r="308" spans="2:23" ht="20.100000000000001" customHeight="1" thickBot="1" x14ac:dyDescent="0.25">
      <c r="B308" s="4" t="s">
        <v>644</v>
      </c>
      <c r="C308" s="54">
        <v>10</v>
      </c>
      <c r="D308" s="54">
        <v>0</v>
      </c>
      <c r="E308" s="54">
        <v>9</v>
      </c>
      <c r="F308" s="54">
        <v>19</v>
      </c>
      <c r="G308" s="54">
        <v>0</v>
      </c>
      <c r="H308" s="54">
        <v>0</v>
      </c>
      <c r="I308" s="54">
        <v>0</v>
      </c>
      <c r="J308" s="54">
        <v>0</v>
      </c>
      <c r="K308" s="54">
        <v>10</v>
      </c>
      <c r="L308" s="54">
        <v>0</v>
      </c>
      <c r="M308" s="54">
        <v>9</v>
      </c>
      <c r="N308" s="54">
        <v>19</v>
      </c>
      <c r="O308" s="54">
        <v>0</v>
      </c>
      <c r="P308" s="54">
        <v>0</v>
      </c>
      <c r="Q308" s="54">
        <v>0</v>
      </c>
      <c r="R308" s="54">
        <v>0</v>
      </c>
      <c r="S308" s="54">
        <v>10</v>
      </c>
      <c r="T308" s="54">
        <v>5</v>
      </c>
      <c r="U308" s="54">
        <v>1</v>
      </c>
      <c r="V308" s="54">
        <v>3</v>
      </c>
      <c r="W308" s="54">
        <v>19</v>
      </c>
    </row>
    <row r="309" spans="2:23" ht="20.100000000000001" customHeight="1" thickBot="1" x14ac:dyDescent="0.25">
      <c r="B309" s="4" t="s">
        <v>491</v>
      </c>
      <c r="C309" s="54">
        <v>6</v>
      </c>
      <c r="D309" s="54">
        <v>0</v>
      </c>
      <c r="E309" s="54">
        <v>0</v>
      </c>
      <c r="F309" s="54">
        <v>6</v>
      </c>
      <c r="G309" s="54">
        <v>0</v>
      </c>
      <c r="H309" s="54">
        <v>0</v>
      </c>
      <c r="I309" s="54">
        <v>0</v>
      </c>
      <c r="J309" s="54">
        <v>0</v>
      </c>
      <c r="K309" s="54">
        <v>6</v>
      </c>
      <c r="L309" s="54">
        <v>0</v>
      </c>
      <c r="M309" s="54">
        <v>0</v>
      </c>
      <c r="N309" s="54">
        <v>6</v>
      </c>
      <c r="O309" s="54">
        <v>0</v>
      </c>
      <c r="P309" s="54">
        <v>0</v>
      </c>
      <c r="Q309" s="54">
        <v>0</v>
      </c>
      <c r="R309" s="54">
        <v>0</v>
      </c>
      <c r="S309" s="54">
        <v>17</v>
      </c>
      <c r="T309" s="54">
        <v>1</v>
      </c>
      <c r="U309" s="54">
        <v>15</v>
      </c>
      <c r="V309" s="54">
        <v>0</v>
      </c>
      <c r="W309" s="54">
        <v>33</v>
      </c>
    </row>
    <row r="310" spans="2:23" ht="20.100000000000001" customHeight="1" thickBot="1" x14ac:dyDescent="0.25">
      <c r="B310" s="4" t="s">
        <v>492</v>
      </c>
      <c r="C310" s="54">
        <v>59</v>
      </c>
      <c r="D310" s="54">
        <v>13</v>
      </c>
      <c r="E310" s="54">
        <v>8</v>
      </c>
      <c r="F310" s="54">
        <v>80</v>
      </c>
      <c r="G310" s="54">
        <v>4</v>
      </c>
      <c r="H310" s="54">
        <v>0</v>
      </c>
      <c r="I310" s="54">
        <v>0</v>
      </c>
      <c r="J310" s="54">
        <v>4</v>
      </c>
      <c r="K310" s="54">
        <v>55</v>
      </c>
      <c r="L310" s="54">
        <v>13</v>
      </c>
      <c r="M310" s="54">
        <v>8</v>
      </c>
      <c r="N310" s="54">
        <v>76</v>
      </c>
      <c r="O310" s="54">
        <v>0</v>
      </c>
      <c r="P310" s="54">
        <v>0</v>
      </c>
      <c r="Q310" s="54">
        <v>0</v>
      </c>
      <c r="R310" s="54">
        <v>0</v>
      </c>
      <c r="S310" s="54">
        <v>83</v>
      </c>
      <c r="T310" s="54">
        <v>13</v>
      </c>
      <c r="U310" s="54">
        <v>14</v>
      </c>
      <c r="V310" s="54">
        <v>17</v>
      </c>
      <c r="W310" s="54">
        <v>127</v>
      </c>
    </row>
    <row r="311" spans="2:23" ht="20.100000000000001" customHeight="1" thickBot="1" x14ac:dyDescent="0.25">
      <c r="B311" s="4" t="s">
        <v>493</v>
      </c>
      <c r="C311" s="54">
        <v>8</v>
      </c>
      <c r="D311" s="54">
        <v>0</v>
      </c>
      <c r="E311" s="54">
        <v>0</v>
      </c>
      <c r="F311" s="54">
        <v>8</v>
      </c>
      <c r="G311" s="54">
        <v>0</v>
      </c>
      <c r="H311" s="54">
        <v>0</v>
      </c>
      <c r="I311" s="54">
        <v>0</v>
      </c>
      <c r="J311" s="54">
        <v>0</v>
      </c>
      <c r="K311" s="54">
        <v>8</v>
      </c>
      <c r="L311" s="54">
        <v>0</v>
      </c>
      <c r="M311" s="54">
        <v>0</v>
      </c>
      <c r="N311" s="54">
        <v>8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</row>
    <row r="312" spans="2:23" ht="20.100000000000001" customHeight="1" thickBot="1" x14ac:dyDescent="0.25">
      <c r="B312" s="4" t="s">
        <v>494</v>
      </c>
      <c r="C312" s="54">
        <v>29</v>
      </c>
      <c r="D312" s="54">
        <v>0</v>
      </c>
      <c r="E312" s="54">
        <v>0</v>
      </c>
      <c r="F312" s="54">
        <v>29</v>
      </c>
      <c r="G312" s="54">
        <v>0</v>
      </c>
      <c r="H312" s="54">
        <v>0</v>
      </c>
      <c r="I312" s="54">
        <v>0</v>
      </c>
      <c r="J312" s="54">
        <v>0</v>
      </c>
      <c r="K312" s="54">
        <v>29</v>
      </c>
      <c r="L312" s="54">
        <v>0</v>
      </c>
      <c r="M312" s="54">
        <v>0</v>
      </c>
      <c r="N312" s="54">
        <v>29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</row>
    <row r="313" spans="2:23" ht="20.100000000000001" customHeight="1" thickBot="1" x14ac:dyDescent="0.25">
      <c r="B313" s="4" t="s">
        <v>495</v>
      </c>
      <c r="C313" s="54">
        <v>2</v>
      </c>
      <c r="D313" s="54">
        <v>0</v>
      </c>
      <c r="E313" s="54">
        <v>0</v>
      </c>
      <c r="F313" s="54">
        <v>2</v>
      </c>
      <c r="G313" s="54">
        <v>2</v>
      </c>
      <c r="H313" s="54">
        <v>0</v>
      </c>
      <c r="I313" s="54">
        <v>0</v>
      </c>
      <c r="J313" s="54">
        <v>2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</row>
    <row r="314" spans="2:23" ht="20.100000000000001" customHeight="1" thickBot="1" x14ac:dyDescent="0.25">
      <c r="B314" s="4" t="s">
        <v>496</v>
      </c>
      <c r="C314" s="54">
        <v>1</v>
      </c>
      <c r="D314" s="54">
        <v>0</v>
      </c>
      <c r="E314" s="54">
        <v>1</v>
      </c>
      <c r="F314" s="54">
        <v>2</v>
      </c>
      <c r="G314" s="54">
        <v>0</v>
      </c>
      <c r="H314" s="54">
        <v>0</v>
      </c>
      <c r="I314" s="54">
        <v>0</v>
      </c>
      <c r="J314" s="54">
        <v>0</v>
      </c>
      <c r="K314" s="54">
        <v>1</v>
      </c>
      <c r="L314" s="54">
        <v>0</v>
      </c>
      <c r="M314" s="54">
        <v>1</v>
      </c>
      <c r="N314" s="54">
        <v>2</v>
      </c>
      <c r="O314" s="54">
        <v>0</v>
      </c>
      <c r="P314" s="54">
        <v>0</v>
      </c>
      <c r="Q314" s="54">
        <v>0</v>
      </c>
      <c r="R314" s="54">
        <v>0</v>
      </c>
      <c r="S314" s="54">
        <v>8</v>
      </c>
      <c r="T314" s="54">
        <v>1</v>
      </c>
      <c r="U314" s="54">
        <v>0</v>
      </c>
      <c r="V314" s="54">
        <v>1</v>
      </c>
      <c r="W314" s="54">
        <v>10</v>
      </c>
    </row>
    <row r="315" spans="2:23" ht="20.100000000000001" customHeight="1" thickBot="1" x14ac:dyDescent="0.25">
      <c r="B315" s="4" t="s">
        <v>497</v>
      </c>
      <c r="C315" s="54">
        <v>11</v>
      </c>
      <c r="D315" s="54">
        <v>1</v>
      </c>
      <c r="E315" s="54">
        <v>1</v>
      </c>
      <c r="F315" s="54">
        <v>13</v>
      </c>
      <c r="G315" s="54">
        <v>1</v>
      </c>
      <c r="H315" s="54">
        <v>0</v>
      </c>
      <c r="I315" s="54">
        <v>0</v>
      </c>
      <c r="J315" s="54">
        <v>1</v>
      </c>
      <c r="K315" s="54">
        <v>10</v>
      </c>
      <c r="L315" s="54">
        <v>1</v>
      </c>
      <c r="M315" s="54">
        <v>1</v>
      </c>
      <c r="N315" s="54">
        <v>12</v>
      </c>
      <c r="O315" s="54">
        <v>0</v>
      </c>
      <c r="P315" s="54">
        <v>0</v>
      </c>
      <c r="Q315" s="54">
        <v>0</v>
      </c>
      <c r="R315" s="54">
        <v>0</v>
      </c>
      <c r="S315" s="54">
        <v>17</v>
      </c>
      <c r="T315" s="54">
        <v>2</v>
      </c>
      <c r="U315" s="54">
        <v>0</v>
      </c>
      <c r="V315" s="54">
        <v>1</v>
      </c>
      <c r="W315" s="54">
        <v>20</v>
      </c>
    </row>
    <row r="316" spans="2:23" ht="20.100000000000001" customHeight="1" thickBot="1" x14ac:dyDescent="0.25">
      <c r="B316" s="4" t="s">
        <v>498</v>
      </c>
      <c r="C316" s="54">
        <v>9</v>
      </c>
      <c r="D316" s="54">
        <v>5</v>
      </c>
      <c r="E316" s="54">
        <v>1</v>
      </c>
      <c r="F316" s="54">
        <v>15</v>
      </c>
      <c r="G316" s="54">
        <v>0</v>
      </c>
      <c r="H316" s="54">
        <v>0</v>
      </c>
      <c r="I316" s="54">
        <v>0</v>
      </c>
      <c r="J316" s="54">
        <v>0</v>
      </c>
      <c r="K316" s="54">
        <v>9</v>
      </c>
      <c r="L316" s="54">
        <v>5</v>
      </c>
      <c r="M316" s="54">
        <v>1</v>
      </c>
      <c r="N316" s="54">
        <v>15</v>
      </c>
      <c r="O316" s="54">
        <v>0</v>
      </c>
      <c r="P316" s="54">
        <v>0</v>
      </c>
      <c r="Q316" s="54">
        <v>0</v>
      </c>
      <c r="R316" s="54">
        <v>0</v>
      </c>
      <c r="S316" s="54">
        <v>5</v>
      </c>
      <c r="T316" s="54">
        <v>1</v>
      </c>
      <c r="U316" s="54">
        <v>0</v>
      </c>
      <c r="V316" s="54">
        <v>2</v>
      </c>
      <c r="W316" s="54">
        <v>8</v>
      </c>
    </row>
    <row r="317" spans="2:23" ht="20.100000000000001" customHeight="1" thickBot="1" x14ac:dyDescent="0.25">
      <c r="B317" s="4" t="s">
        <v>499</v>
      </c>
      <c r="C317" s="54">
        <v>4</v>
      </c>
      <c r="D317" s="54">
        <v>0</v>
      </c>
      <c r="E317" s="54">
        <v>0</v>
      </c>
      <c r="F317" s="54">
        <v>4</v>
      </c>
      <c r="G317" s="54">
        <v>0</v>
      </c>
      <c r="H317" s="54">
        <v>0</v>
      </c>
      <c r="I317" s="54">
        <v>0</v>
      </c>
      <c r="J317" s="54">
        <v>0</v>
      </c>
      <c r="K317" s="54">
        <v>4</v>
      </c>
      <c r="L317" s="54">
        <v>0</v>
      </c>
      <c r="M317" s="54">
        <v>0</v>
      </c>
      <c r="N317" s="54">
        <v>4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</row>
    <row r="318" spans="2:23" ht="20.100000000000001" customHeight="1" thickBot="1" x14ac:dyDescent="0.25">
      <c r="B318" s="4" t="s">
        <v>500</v>
      </c>
      <c r="C318" s="54">
        <v>7</v>
      </c>
      <c r="D318" s="54">
        <v>0</v>
      </c>
      <c r="E318" s="54">
        <v>0</v>
      </c>
      <c r="F318" s="54">
        <v>7</v>
      </c>
      <c r="G318" s="54">
        <v>7</v>
      </c>
      <c r="H318" s="54">
        <v>0</v>
      </c>
      <c r="I318" s="54">
        <v>0</v>
      </c>
      <c r="J318" s="54">
        <v>7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17</v>
      </c>
      <c r="T318" s="54">
        <v>4</v>
      </c>
      <c r="U318" s="54">
        <v>6</v>
      </c>
      <c r="V318" s="54">
        <v>2</v>
      </c>
      <c r="W318" s="54">
        <v>29</v>
      </c>
    </row>
    <row r="319" spans="2:23" ht="20.100000000000001" customHeight="1" thickBot="1" x14ac:dyDescent="0.25">
      <c r="B319" s="4" t="s">
        <v>501</v>
      </c>
      <c r="C319" s="54">
        <v>5</v>
      </c>
      <c r="D319" s="54">
        <v>0</v>
      </c>
      <c r="E319" s="54">
        <v>0</v>
      </c>
      <c r="F319" s="54">
        <v>5</v>
      </c>
      <c r="G319" s="54">
        <v>1</v>
      </c>
      <c r="H319" s="54">
        <v>0</v>
      </c>
      <c r="I319" s="54">
        <v>0</v>
      </c>
      <c r="J319" s="54">
        <v>1</v>
      </c>
      <c r="K319" s="54">
        <v>4</v>
      </c>
      <c r="L319" s="54">
        <v>0</v>
      </c>
      <c r="M319" s="54">
        <v>0</v>
      </c>
      <c r="N319" s="54">
        <v>4</v>
      </c>
      <c r="O319" s="54">
        <v>0</v>
      </c>
      <c r="P319" s="54">
        <v>0</v>
      </c>
      <c r="Q319" s="54">
        <v>0</v>
      </c>
      <c r="R319" s="54">
        <v>0</v>
      </c>
      <c r="S319" s="54">
        <v>9</v>
      </c>
      <c r="T319" s="54">
        <v>0</v>
      </c>
      <c r="U319" s="54">
        <v>0</v>
      </c>
      <c r="V319" s="54">
        <v>0</v>
      </c>
      <c r="W319" s="54">
        <v>9</v>
      </c>
    </row>
    <row r="320" spans="2:23" ht="20.100000000000001" customHeight="1" thickBot="1" x14ac:dyDescent="0.25">
      <c r="B320" s="4" t="s">
        <v>502</v>
      </c>
      <c r="C320" s="54">
        <v>1</v>
      </c>
      <c r="D320" s="54">
        <v>0</v>
      </c>
      <c r="E320" s="54">
        <v>0</v>
      </c>
      <c r="F320" s="54">
        <v>1</v>
      </c>
      <c r="G320" s="54">
        <v>1</v>
      </c>
      <c r="H320" s="54">
        <v>0</v>
      </c>
      <c r="I320" s="54">
        <v>0</v>
      </c>
      <c r="J320" s="54">
        <v>1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</row>
    <row r="321" spans="2:23" ht="20.100000000000001" customHeight="1" thickBot="1" x14ac:dyDescent="0.25">
      <c r="B321" s="4" t="s">
        <v>503</v>
      </c>
      <c r="C321" s="54">
        <v>4</v>
      </c>
      <c r="D321" s="54">
        <v>1</v>
      </c>
      <c r="E321" s="54">
        <v>0</v>
      </c>
      <c r="F321" s="54">
        <v>5</v>
      </c>
      <c r="G321" s="54">
        <v>0</v>
      </c>
      <c r="H321" s="54">
        <v>0</v>
      </c>
      <c r="I321" s="54">
        <v>0</v>
      </c>
      <c r="J321" s="54">
        <v>0</v>
      </c>
      <c r="K321" s="54">
        <v>4</v>
      </c>
      <c r="L321" s="54">
        <v>1</v>
      </c>
      <c r="M321" s="54">
        <v>0</v>
      </c>
      <c r="N321" s="54">
        <v>5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</row>
    <row r="322" spans="2:23" ht="20.100000000000001" customHeight="1" thickBot="1" x14ac:dyDescent="0.25">
      <c r="B322" s="4" t="s">
        <v>504</v>
      </c>
      <c r="C322" s="54">
        <v>2</v>
      </c>
      <c r="D322" s="54">
        <v>0</v>
      </c>
      <c r="E322" s="54">
        <v>0</v>
      </c>
      <c r="F322" s="54">
        <v>2</v>
      </c>
      <c r="G322" s="54">
        <v>0</v>
      </c>
      <c r="H322" s="54">
        <v>0</v>
      </c>
      <c r="I322" s="54">
        <v>0</v>
      </c>
      <c r="J322" s="54">
        <v>0</v>
      </c>
      <c r="K322" s="54">
        <v>2</v>
      </c>
      <c r="L322" s="54">
        <v>0</v>
      </c>
      <c r="M322" s="54">
        <v>0</v>
      </c>
      <c r="N322" s="54">
        <v>2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</row>
    <row r="323" spans="2:23" ht="20.100000000000001" customHeight="1" thickBot="1" x14ac:dyDescent="0.25">
      <c r="B323" s="4" t="s">
        <v>505</v>
      </c>
      <c r="C323" s="54">
        <v>0</v>
      </c>
      <c r="D323" s="54">
        <v>0</v>
      </c>
      <c r="E323" s="54">
        <v>2</v>
      </c>
      <c r="F323" s="54">
        <v>2</v>
      </c>
      <c r="G323" s="54">
        <v>0</v>
      </c>
      <c r="H323" s="54">
        <v>0</v>
      </c>
      <c r="I323" s="54">
        <v>2</v>
      </c>
      <c r="J323" s="54">
        <v>2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2</v>
      </c>
      <c r="T323" s="54">
        <v>0</v>
      </c>
      <c r="U323" s="54">
        <v>0</v>
      </c>
      <c r="V323" s="54">
        <v>0</v>
      </c>
      <c r="W323" s="54">
        <v>2</v>
      </c>
    </row>
    <row r="324" spans="2:23" ht="20.100000000000001" customHeight="1" thickBot="1" x14ac:dyDescent="0.25">
      <c r="B324" s="4" t="s">
        <v>506</v>
      </c>
      <c r="C324" s="54">
        <v>1</v>
      </c>
      <c r="D324" s="54">
        <v>0</v>
      </c>
      <c r="E324" s="54">
        <v>0</v>
      </c>
      <c r="F324" s="54">
        <v>1</v>
      </c>
      <c r="G324" s="54">
        <v>0</v>
      </c>
      <c r="H324" s="54">
        <v>0</v>
      </c>
      <c r="I324" s="54">
        <v>0</v>
      </c>
      <c r="J324" s="54">
        <v>0</v>
      </c>
      <c r="K324" s="54">
        <v>1</v>
      </c>
      <c r="L324" s="54">
        <v>0</v>
      </c>
      <c r="M324" s="54">
        <v>0</v>
      </c>
      <c r="N324" s="54">
        <v>1</v>
      </c>
      <c r="O324" s="54">
        <v>0</v>
      </c>
      <c r="P324" s="54">
        <v>0</v>
      </c>
      <c r="Q324" s="54">
        <v>0</v>
      </c>
      <c r="R324" s="54">
        <v>0</v>
      </c>
      <c r="S324" s="54">
        <v>2</v>
      </c>
      <c r="T324" s="54">
        <v>0</v>
      </c>
      <c r="U324" s="54">
        <v>0</v>
      </c>
      <c r="V324" s="54">
        <v>0</v>
      </c>
      <c r="W324" s="54">
        <v>2</v>
      </c>
    </row>
    <row r="325" spans="2:23" ht="20.100000000000001" customHeight="1" thickBot="1" x14ac:dyDescent="0.25">
      <c r="B325" s="4" t="s">
        <v>507</v>
      </c>
      <c r="C325" s="54">
        <v>0</v>
      </c>
      <c r="D325" s="54">
        <v>0</v>
      </c>
      <c r="E325" s="54">
        <v>0</v>
      </c>
      <c r="F325" s="54">
        <v>0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</row>
    <row r="326" spans="2:23" ht="20.100000000000001" customHeight="1" thickBot="1" x14ac:dyDescent="0.25">
      <c r="B326" s="4" t="s">
        <v>508</v>
      </c>
      <c r="C326" s="54">
        <v>4</v>
      </c>
      <c r="D326" s="54">
        <v>0</v>
      </c>
      <c r="E326" s="54">
        <v>2</v>
      </c>
      <c r="F326" s="54">
        <v>6</v>
      </c>
      <c r="G326" s="54">
        <v>2</v>
      </c>
      <c r="H326" s="54">
        <v>0</v>
      </c>
      <c r="I326" s="54">
        <v>0</v>
      </c>
      <c r="J326" s="54">
        <v>2</v>
      </c>
      <c r="K326" s="54">
        <v>2</v>
      </c>
      <c r="L326" s="54">
        <v>0</v>
      </c>
      <c r="M326" s="54">
        <v>2</v>
      </c>
      <c r="N326" s="54">
        <v>4</v>
      </c>
      <c r="O326" s="54">
        <v>0</v>
      </c>
      <c r="P326" s="54">
        <v>0</v>
      </c>
      <c r="Q326" s="54">
        <v>0</v>
      </c>
      <c r="R326" s="54">
        <v>0</v>
      </c>
      <c r="S326" s="54">
        <v>2</v>
      </c>
      <c r="T326" s="54">
        <v>0</v>
      </c>
      <c r="U326" s="54">
        <v>0</v>
      </c>
      <c r="V326" s="54">
        <v>0</v>
      </c>
      <c r="W326" s="54">
        <v>2</v>
      </c>
    </row>
    <row r="327" spans="2:23" ht="20.100000000000001" customHeight="1" thickBot="1" x14ac:dyDescent="0.25">
      <c r="B327" s="4" t="s">
        <v>199</v>
      </c>
      <c r="C327" s="54">
        <v>12</v>
      </c>
      <c r="D327" s="54">
        <v>0</v>
      </c>
      <c r="E327" s="54">
        <v>0</v>
      </c>
      <c r="F327" s="54">
        <v>12</v>
      </c>
      <c r="G327" s="54">
        <v>6</v>
      </c>
      <c r="H327" s="54">
        <v>0</v>
      </c>
      <c r="I327" s="54">
        <v>0</v>
      </c>
      <c r="J327" s="54">
        <v>6</v>
      </c>
      <c r="K327" s="54">
        <v>6</v>
      </c>
      <c r="L327" s="54">
        <v>0</v>
      </c>
      <c r="M327" s="54">
        <v>0</v>
      </c>
      <c r="N327" s="54">
        <v>6</v>
      </c>
      <c r="O327" s="54">
        <v>0</v>
      </c>
      <c r="P327" s="54">
        <v>0</v>
      </c>
      <c r="Q327" s="54">
        <v>0</v>
      </c>
      <c r="R327" s="54">
        <v>0</v>
      </c>
      <c r="S327" s="54">
        <v>23</v>
      </c>
      <c r="T327" s="54">
        <v>1</v>
      </c>
      <c r="U327" s="54">
        <v>7</v>
      </c>
      <c r="V327" s="54">
        <v>4</v>
      </c>
      <c r="W327" s="54">
        <v>35</v>
      </c>
    </row>
    <row r="328" spans="2:23" ht="20.100000000000001" customHeight="1" thickBot="1" x14ac:dyDescent="0.25">
      <c r="B328" s="4" t="s">
        <v>509</v>
      </c>
      <c r="C328" s="54">
        <v>1</v>
      </c>
      <c r="D328" s="54">
        <v>0</v>
      </c>
      <c r="E328" s="54">
        <v>0</v>
      </c>
      <c r="F328" s="54">
        <v>1</v>
      </c>
      <c r="G328" s="54">
        <v>1</v>
      </c>
      <c r="H328" s="54">
        <v>0</v>
      </c>
      <c r="I328" s="54">
        <v>0</v>
      </c>
      <c r="J328" s="54">
        <v>1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</row>
    <row r="329" spans="2:23" ht="20.100000000000001" customHeight="1" thickBot="1" x14ac:dyDescent="0.25">
      <c r="B329" s="4" t="s">
        <v>510</v>
      </c>
      <c r="C329" s="54">
        <v>1</v>
      </c>
      <c r="D329" s="54">
        <v>0</v>
      </c>
      <c r="E329" s="54">
        <v>0</v>
      </c>
      <c r="F329" s="54">
        <v>1</v>
      </c>
      <c r="G329" s="54">
        <v>0</v>
      </c>
      <c r="H329" s="54">
        <v>0</v>
      </c>
      <c r="I329" s="54">
        <v>0</v>
      </c>
      <c r="J329" s="54">
        <v>0</v>
      </c>
      <c r="K329" s="54">
        <v>1</v>
      </c>
      <c r="L329" s="54">
        <v>0</v>
      </c>
      <c r="M329" s="54">
        <v>0</v>
      </c>
      <c r="N329" s="54">
        <v>1</v>
      </c>
      <c r="O329" s="54">
        <v>0</v>
      </c>
      <c r="P329" s="54">
        <v>0</v>
      </c>
      <c r="Q329" s="54">
        <v>0</v>
      </c>
      <c r="R329" s="54">
        <v>0</v>
      </c>
      <c r="S329" s="54">
        <v>2</v>
      </c>
      <c r="T329" s="54">
        <v>0</v>
      </c>
      <c r="U329" s="54">
        <v>0</v>
      </c>
      <c r="V329" s="54">
        <v>0</v>
      </c>
      <c r="W329" s="54">
        <v>2</v>
      </c>
    </row>
    <row r="330" spans="2:23" ht="20.100000000000001" customHeight="1" thickBot="1" x14ac:dyDescent="0.25">
      <c r="B330" s="4" t="s">
        <v>511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4</v>
      </c>
      <c r="T330" s="54">
        <v>0</v>
      </c>
      <c r="U330" s="54">
        <v>0</v>
      </c>
      <c r="V330" s="54">
        <v>0</v>
      </c>
      <c r="W330" s="54">
        <v>4</v>
      </c>
    </row>
    <row r="331" spans="2:23" ht="20.100000000000001" customHeight="1" thickBot="1" x14ac:dyDescent="0.25">
      <c r="B331" s="4" t="s">
        <v>512</v>
      </c>
      <c r="C331" s="54">
        <v>0</v>
      </c>
      <c r="D331" s="54">
        <v>0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</row>
    <row r="332" spans="2:23" ht="20.100000000000001" customHeight="1" thickBot="1" x14ac:dyDescent="0.25">
      <c r="B332" s="4" t="s">
        <v>513</v>
      </c>
      <c r="C332" s="54">
        <v>0</v>
      </c>
      <c r="D332" s="54">
        <v>0</v>
      </c>
      <c r="E332" s="54">
        <v>1</v>
      </c>
      <c r="F332" s="54">
        <v>1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1</v>
      </c>
      <c r="N332" s="54">
        <v>1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</row>
    <row r="333" spans="2:23" ht="20.100000000000001" customHeight="1" thickBot="1" x14ac:dyDescent="0.25">
      <c r="B333" s="4" t="s">
        <v>514</v>
      </c>
      <c r="C333" s="54">
        <v>0</v>
      </c>
      <c r="D333" s="54">
        <v>0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2</v>
      </c>
      <c r="T333" s="54">
        <v>0</v>
      </c>
      <c r="U333" s="54">
        <v>0</v>
      </c>
      <c r="V333" s="54">
        <v>0</v>
      </c>
      <c r="W333" s="54">
        <v>2</v>
      </c>
    </row>
    <row r="334" spans="2:23" ht="20.100000000000001" customHeight="1" thickBot="1" x14ac:dyDescent="0.25">
      <c r="B334" s="4" t="s">
        <v>515</v>
      </c>
      <c r="C334" s="54">
        <v>0</v>
      </c>
      <c r="D334" s="54">
        <v>0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</row>
    <row r="335" spans="2:23" ht="20.100000000000001" customHeight="1" thickBot="1" x14ac:dyDescent="0.25">
      <c r="B335" s="4" t="s">
        <v>516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</row>
    <row r="336" spans="2:23" ht="20.100000000000001" customHeight="1" thickBot="1" x14ac:dyDescent="0.25">
      <c r="B336" s="4" t="s">
        <v>517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</row>
    <row r="337" spans="2:23" ht="20.100000000000001" customHeight="1" thickBot="1" x14ac:dyDescent="0.25">
      <c r="B337" s="4" t="s">
        <v>200</v>
      </c>
      <c r="C337" s="54">
        <v>4</v>
      </c>
      <c r="D337" s="54">
        <v>0</v>
      </c>
      <c r="E337" s="54">
        <v>1</v>
      </c>
      <c r="F337" s="54">
        <v>5</v>
      </c>
      <c r="G337" s="54">
        <v>2</v>
      </c>
      <c r="H337" s="54">
        <v>0</v>
      </c>
      <c r="I337" s="54">
        <v>0</v>
      </c>
      <c r="J337" s="54">
        <v>2</v>
      </c>
      <c r="K337" s="54">
        <v>2</v>
      </c>
      <c r="L337" s="54">
        <v>0</v>
      </c>
      <c r="M337" s="54">
        <v>1</v>
      </c>
      <c r="N337" s="54">
        <v>3</v>
      </c>
      <c r="O337" s="54">
        <v>0</v>
      </c>
      <c r="P337" s="54">
        <v>0</v>
      </c>
      <c r="Q337" s="54">
        <v>0</v>
      </c>
      <c r="R337" s="54">
        <v>0</v>
      </c>
      <c r="S337" s="54">
        <v>14</v>
      </c>
      <c r="T337" s="54">
        <v>0</v>
      </c>
      <c r="U337" s="54">
        <v>0</v>
      </c>
      <c r="V337" s="54">
        <v>0</v>
      </c>
      <c r="W337" s="54">
        <v>14</v>
      </c>
    </row>
    <row r="338" spans="2:23" ht="20.100000000000001" customHeight="1" thickBot="1" x14ac:dyDescent="0.25">
      <c r="B338" s="4" t="s">
        <v>518</v>
      </c>
      <c r="C338" s="54">
        <v>2</v>
      </c>
      <c r="D338" s="54">
        <v>0</v>
      </c>
      <c r="E338" s="54">
        <v>0</v>
      </c>
      <c r="F338" s="54">
        <v>2</v>
      </c>
      <c r="G338" s="54">
        <v>0</v>
      </c>
      <c r="H338" s="54">
        <v>0</v>
      </c>
      <c r="I338" s="54">
        <v>0</v>
      </c>
      <c r="J338" s="54">
        <v>0</v>
      </c>
      <c r="K338" s="54">
        <v>2</v>
      </c>
      <c r="L338" s="54">
        <v>0</v>
      </c>
      <c r="M338" s="54">
        <v>0</v>
      </c>
      <c r="N338" s="54">
        <v>2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</row>
    <row r="339" spans="2:23" ht="20.100000000000001" customHeight="1" thickBot="1" x14ac:dyDescent="0.25">
      <c r="B339" s="4" t="s">
        <v>519</v>
      </c>
      <c r="C339" s="54">
        <v>3</v>
      </c>
      <c r="D339" s="54">
        <v>0</v>
      </c>
      <c r="E339" s="54">
        <v>0</v>
      </c>
      <c r="F339" s="54">
        <v>3</v>
      </c>
      <c r="G339" s="54">
        <v>0</v>
      </c>
      <c r="H339" s="54">
        <v>0</v>
      </c>
      <c r="I339" s="54">
        <v>0</v>
      </c>
      <c r="J339" s="54">
        <v>0</v>
      </c>
      <c r="K339" s="54">
        <v>3</v>
      </c>
      <c r="L339" s="54">
        <v>0</v>
      </c>
      <c r="M339" s="54">
        <v>0</v>
      </c>
      <c r="N339" s="54">
        <v>3</v>
      </c>
      <c r="O339" s="54">
        <v>0</v>
      </c>
      <c r="P339" s="54">
        <v>0</v>
      </c>
      <c r="Q339" s="54">
        <v>0</v>
      </c>
      <c r="R339" s="54">
        <v>0</v>
      </c>
      <c r="S339" s="54">
        <v>2</v>
      </c>
      <c r="T339" s="54">
        <v>0</v>
      </c>
      <c r="U339" s="54">
        <v>0</v>
      </c>
      <c r="V339" s="54">
        <v>0</v>
      </c>
      <c r="W339" s="54">
        <v>2</v>
      </c>
    </row>
    <row r="340" spans="2:23" ht="20.100000000000001" customHeight="1" thickBot="1" x14ac:dyDescent="0.25">
      <c r="B340" s="4" t="s">
        <v>520</v>
      </c>
      <c r="C340" s="54">
        <v>1</v>
      </c>
      <c r="D340" s="54">
        <v>0</v>
      </c>
      <c r="E340" s="54">
        <v>0</v>
      </c>
      <c r="F340" s="54">
        <v>1</v>
      </c>
      <c r="G340" s="54">
        <v>1</v>
      </c>
      <c r="H340" s="54">
        <v>0</v>
      </c>
      <c r="I340" s="54">
        <v>0</v>
      </c>
      <c r="J340" s="54">
        <v>1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</row>
    <row r="341" spans="2:23" ht="20.100000000000001" customHeight="1" thickBot="1" x14ac:dyDescent="0.25">
      <c r="B341" s="4" t="s">
        <v>521</v>
      </c>
      <c r="C341" s="54">
        <v>1</v>
      </c>
      <c r="D341" s="54">
        <v>0</v>
      </c>
      <c r="E341" s="54">
        <v>0</v>
      </c>
      <c r="F341" s="54">
        <v>1</v>
      </c>
      <c r="G341" s="54">
        <v>0</v>
      </c>
      <c r="H341" s="54">
        <v>0</v>
      </c>
      <c r="I341" s="54">
        <v>0</v>
      </c>
      <c r="J341" s="54">
        <v>0</v>
      </c>
      <c r="K341" s="54">
        <v>1</v>
      </c>
      <c r="L341" s="54">
        <v>0</v>
      </c>
      <c r="M341" s="54">
        <v>0</v>
      </c>
      <c r="N341" s="54">
        <v>1</v>
      </c>
      <c r="O341" s="54">
        <v>0</v>
      </c>
      <c r="P341" s="54">
        <v>0</v>
      </c>
      <c r="Q341" s="54">
        <v>0</v>
      </c>
      <c r="R341" s="54">
        <v>0</v>
      </c>
      <c r="S341" s="54">
        <v>2</v>
      </c>
      <c r="T341" s="54">
        <v>0</v>
      </c>
      <c r="U341" s="54">
        <v>0</v>
      </c>
      <c r="V341" s="54">
        <v>0</v>
      </c>
      <c r="W341" s="54">
        <v>2</v>
      </c>
    </row>
    <row r="342" spans="2:23" ht="20.100000000000001" customHeight="1" thickBot="1" x14ac:dyDescent="0.25">
      <c r="B342" s="4" t="s">
        <v>522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</row>
    <row r="343" spans="2:23" ht="20.100000000000001" customHeight="1" thickBot="1" x14ac:dyDescent="0.25">
      <c r="B343" s="4" t="s">
        <v>523</v>
      </c>
      <c r="C343" s="54">
        <v>0</v>
      </c>
      <c r="D343" s="54">
        <v>0</v>
      </c>
      <c r="E343" s="54">
        <v>0</v>
      </c>
      <c r="F343" s="54">
        <v>0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</row>
    <row r="344" spans="2:23" ht="20.100000000000001" customHeight="1" thickBot="1" x14ac:dyDescent="0.25">
      <c r="B344" s="4" t="s">
        <v>524</v>
      </c>
      <c r="C344" s="54">
        <v>2</v>
      </c>
      <c r="D344" s="54">
        <v>0</v>
      </c>
      <c r="E344" s="54">
        <v>1</v>
      </c>
      <c r="F344" s="54">
        <v>3</v>
      </c>
      <c r="G344" s="54">
        <v>0</v>
      </c>
      <c r="H344" s="54">
        <v>0</v>
      </c>
      <c r="I344" s="54">
        <v>0</v>
      </c>
      <c r="J344" s="54">
        <v>0</v>
      </c>
      <c r="K344" s="54">
        <v>2</v>
      </c>
      <c r="L344" s="54">
        <v>0</v>
      </c>
      <c r="M344" s="54">
        <v>1</v>
      </c>
      <c r="N344" s="54">
        <v>3</v>
      </c>
      <c r="O344" s="54">
        <v>0</v>
      </c>
      <c r="P344" s="54">
        <v>0</v>
      </c>
      <c r="Q344" s="54">
        <v>0</v>
      </c>
      <c r="R344" s="54">
        <v>0</v>
      </c>
      <c r="S344" s="54">
        <v>3</v>
      </c>
      <c r="T344" s="54">
        <v>0</v>
      </c>
      <c r="U344" s="54">
        <v>0</v>
      </c>
      <c r="V344" s="54">
        <v>1</v>
      </c>
      <c r="W344" s="54">
        <v>4</v>
      </c>
    </row>
    <row r="345" spans="2:23" ht="20.100000000000001" customHeight="1" thickBot="1" x14ac:dyDescent="0.25">
      <c r="B345" s="4" t="s">
        <v>525</v>
      </c>
      <c r="C345" s="54">
        <v>0</v>
      </c>
      <c r="D345" s="54">
        <v>0</v>
      </c>
      <c r="E345" s="54">
        <v>0</v>
      </c>
      <c r="F345" s="54">
        <v>0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12</v>
      </c>
      <c r="T345" s="54">
        <v>2</v>
      </c>
      <c r="U345" s="54">
        <v>4</v>
      </c>
      <c r="V345" s="54">
        <v>0</v>
      </c>
      <c r="W345" s="54">
        <v>18</v>
      </c>
    </row>
    <row r="346" spans="2:23" ht="20.100000000000001" customHeight="1" thickBot="1" x14ac:dyDescent="0.25">
      <c r="B346" s="4" t="s">
        <v>526</v>
      </c>
      <c r="C346" s="54">
        <v>1</v>
      </c>
      <c r="D346" s="54">
        <v>0</v>
      </c>
      <c r="E346" s="54">
        <v>0</v>
      </c>
      <c r="F346" s="54">
        <v>1</v>
      </c>
      <c r="G346" s="54">
        <v>0</v>
      </c>
      <c r="H346" s="54">
        <v>0</v>
      </c>
      <c r="I346" s="54">
        <v>0</v>
      </c>
      <c r="J346" s="54">
        <v>0</v>
      </c>
      <c r="K346" s="54">
        <v>1</v>
      </c>
      <c r="L346" s="54">
        <v>0</v>
      </c>
      <c r="M346" s="54">
        <v>0</v>
      </c>
      <c r="N346" s="54">
        <v>1</v>
      </c>
      <c r="O346" s="54">
        <v>0</v>
      </c>
      <c r="P346" s="54">
        <v>0</v>
      </c>
      <c r="Q346" s="54">
        <v>0</v>
      </c>
      <c r="R346" s="54">
        <v>0</v>
      </c>
      <c r="S346" s="54">
        <v>3</v>
      </c>
      <c r="T346" s="54">
        <v>3</v>
      </c>
      <c r="U346" s="54">
        <v>1</v>
      </c>
      <c r="V346" s="54">
        <v>0</v>
      </c>
      <c r="W346" s="54">
        <v>7</v>
      </c>
    </row>
    <row r="347" spans="2:23" ht="20.100000000000001" customHeight="1" thickBot="1" x14ac:dyDescent="0.25">
      <c r="B347" s="4" t="s">
        <v>201</v>
      </c>
      <c r="C347" s="54">
        <v>9</v>
      </c>
      <c r="D347" s="54">
        <v>2</v>
      </c>
      <c r="E347" s="54">
        <v>3</v>
      </c>
      <c r="F347" s="54">
        <v>14</v>
      </c>
      <c r="G347" s="54">
        <v>1</v>
      </c>
      <c r="H347" s="54">
        <v>0</v>
      </c>
      <c r="I347" s="54">
        <v>0</v>
      </c>
      <c r="J347" s="54">
        <v>1</v>
      </c>
      <c r="K347" s="54">
        <v>8</v>
      </c>
      <c r="L347" s="54">
        <v>2</v>
      </c>
      <c r="M347" s="54">
        <v>3</v>
      </c>
      <c r="N347" s="54">
        <v>13</v>
      </c>
      <c r="O347" s="54">
        <v>0</v>
      </c>
      <c r="P347" s="54">
        <v>0</v>
      </c>
      <c r="Q347" s="54">
        <v>0</v>
      </c>
      <c r="R347" s="54">
        <v>0</v>
      </c>
      <c r="S347" s="54">
        <v>25</v>
      </c>
      <c r="T347" s="54">
        <v>2</v>
      </c>
      <c r="U347" s="54">
        <v>4</v>
      </c>
      <c r="V347" s="54">
        <v>2</v>
      </c>
      <c r="W347" s="54">
        <v>33</v>
      </c>
    </row>
    <row r="348" spans="2:23" ht="20.100000000000001" customHeight="1" thickBot="1" x14ac:dyDescent="0.25">
      <c r="B348" s="4" t="s">
        <v>527</v>
      </c>
      <c r="C348" s="54">
        <v>0</v>
      </c>
      <c r="D348" s="54">
        <v>0</v>
      </c>
      <c r="E348" s="54">
        <v>1</v>
      </c>
      <c r="F348" s="54">
        <v>1</v>
      </c>
      <c r="G348" s="54">
        <v>0</v>
      </c>
      <c r="H348" s="54">
        <v>0</v>
      </c>
      <c r="I348" s="54">
        <v>1</v>
      </c>
      <c r="J348" s="54">
        <v>1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1</v>
      </c>
      <c r="T348" s="54">
        <v>0</v>
      </c>
      <c r="U348" s="54">
        <v>0</v>
      </c>
      <c r="V348" s="54">
        <v>1</v>
      </c>
      <c r="W348" s="54">
        <v>2</v>
      </c>
    </row>
    <row r="349" spans="2:23" ht="20.100000000000001" customHeight="1" thickBot="1" x14ac:dyDescent="0.25">
      <c r="B349" s="4" t="s">
        <v>528</v>
      </c>
      <c r="C349" s="54">
        <v>2</v>
      </c>
      <c r="D349" s="54">
        <v>0</v>
      </c>
      <c r="E349" s="54">
        <v>0</v>
      </c>
      <c r="F349" s="54">
        <v>2</v>
      </c>
      <c r="G349" s="54">
        <v>0</v>
      </c>
      <c r="H349" s="54">
        <v>0</v>
      </c>
      <c r="I349" s="54">
        <v>0</v>
      </c>
      <c r="J349" s="54">
        <v>0</v>
      </c>
      <c r="K349" s="54">
        <v>2</v>
      </c>
      <c r="L349" s="54">
        <v>0</v>
      </c>
      <c r="M349" s="54">
        <v>0</v>
      </c>
      <c r="N349" s="54">
        <v>2</v>
      </c>
      <c r="O349" s="54">
        <v>0</v>
      </c>
      <c r="P349" s="54">
        <v>0</v>
      </c>
      <c r="Q349" s="54">
        <v>0</v>
      </c>
      <c r="R349" s="54">
        <v>0</v>
      </c>
      <c r="S349" s="54">
        <v>5</v>
      </c>
      <c r="T349" s="54">
        <v>0</v>
      </c>
      <c r="U349" s="54">
        <v>1</v>
      </c>
      <c r="V349" s="54">
        <v>0</v>
      </c>
      <c r="W349" s="54">
        <v>6</v>
      </c>
    </row>
    <row r="350" spans="2:23" ht="20.100000000000001" customHeight="1" thickBot="1" x14ac:dyDescent="0.25">
      <c r="B350" s="4" t="s">
        <v>529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1</v>
      </c>
      <c r="T350" s="54">
        <v>0</v>
      </c>
      <c r="U350" s="54">
        <v>0</v>
      </c>
      <c r="V350" s="54">
        <v>0</v>
      </c>
      <c r="W350" s="54">
        <v>1</v>
      </c>
    </row>
    <row r="351" spans="2:23" ht="20.100000000000001" customHeight="1" thickBot="1" x14ac:dyDescent="0.25">
      <c r="B351" s="4" t="s">
        <v>530</v>
      </c>
      <c r="C351" s="54">
        <v>0</v>
      </c>
      <c r="D351" s="54">
        <v>0</v>
      </c>
      <c r="E351" s="54">
        <v>0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</row>
    <row r="352" spans="2:23" ht="20.100000000000001" customHeight="1" thickBot="1" x14ac:dyDescent="0.25">
      <c r="B352" s="4" t="s">
        <v>531</v>
      </c>
      <c r="C352" s="54">
        <v>0</v>
      </c>
      <c r="D352" s="54">
        <v>0</v>
      </c>
      <c r="E352" s="54">
        <v>0</v>
      </c>
      <c r="F352" s="54">
        <v>0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</row>
    <row r="353" spans="2:23" ht="20.100000000000001" customHeight="1" thickBot="1" x14ac:dyDescent="0.25">
      <c r="B353" s="4" t="s">
        <v>532</v>
      </c>
      <c r="C353" s="54">
        <v>2</v>
      </c>
      <c r="D353" s="54">
        <v>0</v>
      </c>
      <c r="E353" s="54">
        <v>0</v>
      </c>
      <c r="F353" s="54">
        <v>2</v>
      </c>
      <c r="G353" s="54">
        <v>1</v>
      </c>
      <c r="H353" s="54">
        <v>0</v>
      </c>
      <c r="I353" s="54">
        <v>0</v>
      </c>
      <c r="J353" s="54">
        <v>1</v>
      </c>
      <c r="K353" s="54">
        <v>1</v>
      </c>
      <c r="L353" s="54">
        <v>0</v>
      </c>
      <c r="M353" s="54">
        <v>0</v>
      </c>
      <c r="N353" s="54">
        <v>1</v>
      </c>
      <c r="O353" s="54">
        <v>0</v>
      </c>
      <c r="P353" s="54">
        <v>0</v>
      </c>
      <c r="Q353" s="54">
        <v>0</v>
      </c>
      <c r="R353" s="54">
        <v>0</v>
      </c>
      <c r="S353" s="54">
        <v>2</v>
      </c>
      <c r="T353" s="54">
        <v>0</v>
      </c>
      <c r="U353" s="54">
        <v>0</v>
      </c>
      <c r="V353" s="54">
        <v>0</v>
      </c>
      <c r="W353" s="54">
        <v>2</v>
      </c>
    </row>
    <row r="354" spans="2:23" ht="20.100000000000001" customHeight="1" thickBot="1" x14ac:dyDescent="0.25">
      <c r="B354" s="4" t="s">
        <v>533</v>
      </c>
      <c r="C354" s="54">
        <v>0</v>
      </c>
      <c r="D354" s="54">
        <v>0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</row>
    <row r="355" spans="2:23" ht="20.100000000000001" customHeight="1" thickBot="1" x14ac:dyDescent="0.25">
      <c r="B355" s="4" t="s">
        <v>534</v>
      </c>
      <c r="C355" s="54">
        <v>1</v>
      </c>
      <c r="D355" s="54">
        <v>0</v>
      </c>
      <c r="E355" s="54">
        <v>0</v>
      </c>
      <c r="F355" s="54">
        <v>1</v>
      </c>
      <c r="G355" s="54">
        <v>1</v>
      </c>
      <c r="H355" s="54">
        <v>0</v>
      </c>
      <c r="I355" s="54">
        <v>0</v>
      </c>
      <c r="J355" s="54">
        <v>1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</row>
    <row r="356" spans="2:23" ht="20.100000000000001" customHeight="1" thickBot="1" x14ac:dyDescent="0.25">
      <c r="B356" s="4" t="s">
        <v>535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1</v>
      </c>
      <c r="T356" s="54">
        <v>0</v>
      </c>
      <c r="U356" s="54">
        <v>1</v>
      </c>
      <c r="V356" s="54">
        <v>0</v>
      </c>
      <c r="W356" s="54">
        <v>2</v>
      </c>
    </row>
    <row r="357" spans="2:23" ht="20.100000000000001" customHeight="1" thickBot="1" x14ac:dyDescent="0.25">
      <c r="B357" s="4" t="s">
        <v>536</v>
      </c>
      <c r="C357" s="54">
        <v>0</v>
      </c>
      <c r="D357" s="54">
        <v>0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</row>
    <row r="358" spans="2:23" ht="20.100000000000001" customHeight="1" thickBot="1" x14ac:dyDescent="0.25">
      <c r="B358" s="4" t="s">
        <v>537</v>
      </c>
      <c r="C358" s="54">
        <v>1</v>
      </c>
      <c r="D358" s="54">
        <v>0</v>
      </c>
      <c r="E358" s="54">
        <v>0</v>
      </c>
      <c r="F358" s="54">
        <v>1</v>
      </c>
      <c r="G358" s="54">
        <v>1</v>
      </c>
      <c r="H358" s="54">
        <v>0</v>
      </c>
      <c r="I358" s="54">
        <v>0</v>
      </c>
      <c r="J358" s="54">
        <v>1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2</v>
      </c>
      <c r="T358" s="54">
        <v>0</v>
      </c>
      <c r="U358" s="54">
        <v>0</v>
      </c>
      <c r="V358" s="54">
        <v>0</v>
      </c>
      <c r="W358" s="54">
        <v>2</v>
      </c>
    </row>
    <row r="359" spans="2:23" ht="20.100000000000001" customHeight="1" thickBot="1" x14ac:dyDescent="0.25">
      <c r="B359" s="4" t="s">
        <v>538</v>
      </c>
      <c r="C359" s="54">
        <v>0</v>
      </c>
      <c r="D359" s="54">
        <v>0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</row>
    <row r="360" spans="2:23" ht="20.100000000000001" customHeight="1" thickBot="1" x14ac:dyDescent="0.25">
      <c r="B360" s="4" t="s">
        <v>202</v>
      </c>
      <c r="C360" s="54">
        <v>2</v>
      </c>
      <c r="D360" s="54">
        <v>0</v>
      </c>
      <c r="E360" s="54">
        <v>0</v>
      </c>
      <c r="F360" s="54">
        <v>2</v>
      </c>
      <c r="G360" s="54">
        <v>0</v>
      </c>
      <c r="H360" s="54">
        <v>0</v>
      </c>
      <c r="I360" s="54">
        <v>0</v>
      </c>
      <c r="J360" s="54">
        <v>0</v>
      </c>
      <c r="K360" s="54">
        <v>2</v>
      </c>
      <c r="L360" s="54">
        <v>0</v>
      </c>
      <c r="M360" s="54">
        <v>0</v>
      </c>
      <c r="N360" s="54">
        <v>2</v>
      </c>
      <c r="O360" s="54">
        <v>0</v>
      </c>
      <c r="P360" s="54">
        <v>0</v>
      </c>
      <c r="Q360" s="54">
        <v>0</v>
      </c>
      <c r="R360" s="54">
        <v>0</v>
      </c>
      <c r="S360" s="54">
        <v>11</v>
      </c>
      <c r="T360" s="54">
        <v>6</v>
      </c>
      <c r="U360" s="54">
        <v>2</v>
      </c>
      <c r="V360" s="54">
        <v>0</v>
      </c>
      <c r="W360" s="54">
        <v>19</v>
      </c>
    </row>
    <row r="361" spans="2:23" ht="20.100000000000001" customHeight="1" thickBot="1" x14ac:dyDescent="0.25">
      <c r="B361" s="4" t="s">
        <v>539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1</v>
      </c>
      <c r="V361" s="54">
        <v>0</v>
      </c>
      <c r="W361" s="54">
        <v>1</v>
      </c>
    </row>
    <row r="362" spans="2:23" ht="20.100000000000001" customHeight="1" thickBot="1" x14ac:dyDescent="0.25">
      <c r="B362" s="4" t="s">
        <v>540</v>
      </c>
      <c r="C362" s="54">
        <v>1</v>
      </c>
      <c r="D362" s="54">
        <v>0</v>
      </c>
      <c r="E362" s="54">
        <v>0</v>
      </c>
      <c r="F362" s="54">
        <v>1</v>
      </c>
      <c r="G362" s="54">
        <v>0</v>
      </c>
      <c r="H362" s="54">
        <v>0</v>
      </c>
      <c r="I362" s="54">
        <v>0</v>
      </c>
      <c r="J362" s="54">
        <v>0</v>
      </c>
      <c r="K362" s="54">
        <v>1</v>
      </c>
      <c r="L362" s="54">
        <v>0</v>
      </c>
      <c r="M362" s="54">
        <v>0</v>
      </c>
      <c r="N362" s="54">
        <v>1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</row>
    <row r="363" spans="2:23" ht="20.100000000000001" customHeight="1" thickBot="1" x14ac:dyDescent="0.25">
      <c r="B363" s="4" t="s">
        <v>541</v>
      </c>
      <c r="C363" s="54">
        <v>1</v>
      </c>
      <c r="D363" s="54">
        <v>0</v>
      </c>
      <c r="E363" s="54">
        <v>0</v>
      </c>
      <c r="F363" s="54">
        <v>1</v>
      </c>
      <c r="G363" s="54">
        <v>0</v>
      </c>
      <c r="H363" s="54">
        <v>0</v>
      </c>
      <c r="I363" s="54">
        <v>0</v>
      </c>
      <c r="J363" s="54">
        <v>0</v>
      </c>
      <c r="K363" s="54">
        <v>1</v>
      </c>
      <c r="L363" s="54">
        <v>0</v>
      </c>
      <c r="M363" s="54">
        <v>0</v>
      </c>
      <c r="N363" s="54">
        <v>1</v>
      </c>
      <c r="O363" s="54">
        <v>0</v>
      </c>
      <c r="P363" s="54">
        <v>0</v>
      </c>
      <c r="Q363" s="54">
        <v>0</v>
      </c>
      <c r="R363" s="54">
        <v>0</v>
      </c>
      <c r="S363" s="54">
        <v>1</v>
      </c>
      <c r="T363" s="54">
        <v>0</v>
      </c>
      <c r="U363" s="54">
        <v>0</v>
      </c>
      <c r="V363" s="54">
        <v>0</v>
      </c>
      <c r="W363" s="54">
        <v>1</v>
      </c>
    </row>
    <row r="364" spans="2:23" ht="20.100000000000001" customHeight="1" thickBot="1" x14ac:dyDescent="0.25">
      <c r="B364" s="4" t="s">
        <v>542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</row>
    <row r="365" spans="2:23" ht="20.100000000000001" customHeight="1" thickBot="1" x14ac:dyDescent="0.25">
      <c r="B365" s="4" t="s">
        <v>645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</row>
    <row r="366" spans="2:23" ht="20.100000000000001" customHeight="1" thickBot="1" x14ac:dyDescent="0.25">
      <c r="B366" s="4" t="s">
        <v>543</v>
      </c>
      <c r="C366" s="54">
        <v>0</v>
      </c>
      <c r="D366" s="54">
        <v>0</v>
      </c>
      <c r="E366" s="54">
        <v>0</v>
      </c>
      <c r="F366" s="54">
        <v>0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</row>
    <row r="367" spans="2:23" ht="20.100000000000001" customHeight="1" thickBot="1" x14ac:dyDescent="0.25">
      <c r="B367" s="4" t="s">
        <v>203</v>
      </c>
      <c r="C367" s="54">
        <v>17</v>
      </c>
      <c r="D367" s="54">
        <v>0</v>
      </c>
      <c r="E367" s="54">
        <v>3</v>
      </c>
      <c r="F367" s="54">
        <v>20</v>
      </c>
      <c r="G367" s="54">
        <v>0</v>
      </c>
      <c r="H367" s="54">
        <v>0</v>
      </c>
      <c r="I367" s="54">
        <v>0</v>
      </c>
      <c r="J367" s="54">
        <v>0</v>
      </c>
      <c r="K367" s="54">
        <v>17</v>
      </c>
      <c r="L367" s="54">
        <v>0</v>
      </c>
      <c r="M367" s="54">
        <v>3</v>
      </c>
      <c r="N367" s="54">
        <v>20</v>
      </c>
      <c r="O367" s="54">
        <v>0</v>
      </c>
      <c r="P367" s="54">
        <v>0</v>
      </c>
      <c r="Q367" s="54">
        <v>0</v>
      </c>
      <c r="R367" s="54">
        <v>0</v>
      </c>
      <c r="S367" s="54">
        <v>19</v>
      </c>
      <c r="T367" s="54">
        <v>0</v>
      </c>
      <c r="U367" s="54">
        <v>2</v>
      </c>
      <c r="V367" s="54">
        <v>0</v>
      </c>
      <c r="W367" s="54">
        <v>21</v>
      </c>
    </row>
    <row r="368" spans="2:23" ht="20.100000000000001" customHeight="1" thickBot="1" x14ac:dyDescent="0.25">
      <c r="B368" s="4" t="s">
        <v>544</v>
      </c>
      <c r="C368" s="54">
        <v>0</v>
      </c>
      <c r="D368" s="54">
        <v>0</v>
      </c>
      <c r="E368" s="54">
        <v>0</v>
      </c>
      <c r="F368" s="54">
        <v>0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</row>
    <row r="369" spans="2:23" ht="20.100000000000001" customHeight="1" thickBot="1" x14ac:dyDescent="0.25">
      <c r="B369" s="4" t="s">
        <v>545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</row>
    <row r="370" spans="2:23" ht="20.100000000000001" customHeight="1" thickBot="1" x14ac:dyDescent="0.25">
      <c r="B370" s="4" t="s">
        <v>546</v>
      </c>
      <c r="C370" s="54">
        <v>0</v>
      </c>
      <c r="D370" s="54">
        <v>0</v>
      </c>
      <c r="E370" s="54">
        <v>0</v>
      </c>
      <c r="F370" s="54">
        <v>0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</row>
    <row r="371" spans="2:23" ht="20.100000000000001" customHeight="1" thickBot="1" x14ac:dyDescent="0.25">
      <c r="B371" s="4" t="s">
        <v>547</v>
      </c>
      <c r="C371" s="54">
        <v>1</v>
      </c>
      <c r="D371" s="54">
        <v>0</v>
      </c>
      <c r="E371" s="54">
        <v>0</v>
      </c>
      <c r="F371" s="54">
        <v>1</v>
      </c>
      <c r="G371" s="54">
        <v>0</v>
      </c>
      <c r="H371" s="54">
        <v>0</v>
      </c>
      <c r="I371" s="54">
        <v>0</v>
      </c>
      <c r="J371" s="54">
        <v>0</v>
      </c>
      <c r="K371" s="54">
        <v>1</v>
      </c>
      <c r="L371" s="54">
        <v>0</v>
      </c>
      <c r="M371" s="54">
        <v>0</v>
      </c>
      <c r="N371" s="54">
        <v>1</v>
      </c>
      <c r="O371" s="54">
        <v>0</v>
      </c>
      <c r="P371" s="54">
        <v>0</v>
      </c>
      <c r="Q371" s="54">
        <v>0</v>
      </c>
      <c r="R371" s="54">
        <v>0</v>
      </c>
      <c r="S371" s="54">
        <v>1</v>
      </c>
      <c r="T371" s="54">
        <v>0</v>
      </c>
      <c r="U371" s="54">
        <v>0</v>
      </c>
      <c r="V371" s="54">
        <v>0</v>
      </c>
      <c r="W371" s="54">
        <v>1</v>
      </c>
    </row>
    <row r="372" spans="2:23" ht="20.100000000000001" customHeight="1" thickBot="1" x14ac:dyDescent="0.25">
      <c r="B372" s="4" t="s">
        <v>646</v>
      </c>
      <c r="C372" s="54">
        <v>1</v>
      </c>
      <c r="D372" s="54">
        <v>0</v>
      </c>
      <c r="E372" s="54">
        <v>0</v>
      </c>
      <c r="F372" s="54">
        <v>1</v>
      </c>
      <c r="G372" s="54">
        <v>0</v>
      </c>
      <c r="H372" s="54">
        <v>0</v>
      </c>
      <c r="I372" s="54">
        <v>0</v>
      </c>
      <c r="J372" s="54">
        <v>0</v>
      </c>
      <c r="K372" s="54">
        <v>1</v>
      </c>
      <c r="L372" s="54">
        <v>0</v>
      </c>
      <c r="M372" s="54">
        <v>0</v>
      </c>
      <c r="N372" s="54">
        <v>1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</row>
    <row r="373" spans="2:23" ht="20.100000000000001" customHeight="1" thickBot="1" x14ac:dyDescent="0.25">
      <c r="B373" s="4" t="s">
        <v>548</v>
      </c>
      <c r="C373" s="54">
        <v>3</v>
      </c>
      <c r="D373" s="54">
        <v>0</v>
      </c>
      <c r="E373" s="54">
        <v>0</v>
      </c>
      <c r="F373" s="54">
        <v>3</v>
      </c>
      <c r="G373" s="54">
        <v>0</v>
      </c>
      <c r="H373" s="54">
        <v>0</v>
      </c>
      <c r="I373" s="54">
        <v>0</v>
      </c>
      <c r="J373" s="54">
        <v>0</v>
      </c>
      <c r="K373" s="54">
        <v>3</v>
      </c>
      <c r="L373" s="54">
        <v>0</v>
      </c>
      <c r="M373" s="54">
        <v>0</v>
      </c>
      <c r="N373" s="54">
        <v>3</v>
      </c>
      <c r="O373" s="54">
        <v>0</v>
      </c>
      <c r="P373" s="54">
        <v>0</v>
      </c>
      <c r="Q373" s="54">
        <v>0</v>
      </c>
      <c r="R373" s="54">
        <v>0</v>
      </c>
      <c r="S373" s="54">
        <v>1</v>
      </c>
      <c r="T373" s="54">
        <v>0</v>
      </c>
      <c r="U373" s="54">
        <v>0</v>
      </c>
      <c r="V373" s="54">
        <v>0</v>
      </c>
      <c r="W373" s="54">
        <v>1</v>
      </c>
    </row>
    <row r="374" spans="2:23" ht="20.100000000000001" customHeight="1" thickBot="1" x14ac:dyDescent="0.25">
      <c r="B374" s="4" t="s">
        <v>549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</row>
    <row r="375" spans="2:23" ht="20.100000000000001" customHeight="1" thickBot="1" x14ac:dyDescent="0.25">
      <c r="B375" s="4" t="s">
        <v>550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</row>
    <row r="376" spans="2:23" ht="20.100000000000001" customHeight="1" thickBot="1" x14ac:dyDescent="0.25">
      <c r="B376" s="4" t="s">
        <v>551</v>
      </c>
      <c r="C376" s="54">
        <v>1</v>
      </c>
      <c r="D376" s="54">
        <v>0</v>
      </c>
      <c r="E376" s="54">
        <v>0</v>
      </c>
      <c r="F376" s="54">
        <v>1</v>
      </c>
      <c r="G376" s="54">
        <v>0</v>
      </c>
      <c r="H376" s="54">
        <v>0</v>
      </c>
      <c r="I376" s="54">
        <v>0</v>
      </c>
      <c r="J376" s="54">
        <v>0</v>
      </c>
      <c r="K376" s="54">
        <v>1</v>
      </c>
      <c r="L376" s="54">
        <v>0</v>
      </c>
      <c r="M376" s="54">
        <v>0</v>
      </c>
      <c r="N376" s="54">
        <v>1</v>
      </c>
      <c r="O376" s="54">
        <v>0</v>
      </c>
      <c r="P376" s="54">
        <v>0</v>
      </c>
      <c r="Q376" s="54">
        <v>0</v>
      </c>
      <c r="R376" s="54">
        <v>0</v>
      </c>
      <c r="S376" s="54">
        <v>6</v>
      </c>
      <c r="T376" s="54">
        <v>0</v>
      </c>
      <c r="U376" s="54">
        <v>0</v>
      </c>
      <c r="V376" s="54">
        <v>0</v>
      </c>
      <c r="W376" s="54">
        <v>6</v>
      </c>
    </row>
    <row r="377" spans="2:23" ht="20.100000000000001" customHeight="1" thickBot="1" x14ac:dyDescent="0.25">
      <c r="B377" s="4" t="s">
        <v>552</v>
      </c>
      <c r="C377" s="54">
        <v>2</v>
      </c>
      <c r="D377" s="54">
        <v>0</v>
      </c>
      <c r="E377" s="54">
        <v>0</v>
      </c>
      <c r="F377" s="54">
        <v>2</v>
      </c>
      <c r="G377" s="54">
        <v>0</v>
      </c>
      <c r="H377" s="54">
        <v>0</v>
      </c>
      <c r="I377" s="54">
        <v>0</v>
      </c>
      <c r="J377" s="54">
        <v>0</v>
      </c>
      <c r="K377" s="54">
        <v>2</v>
      </c>
      <c r="L377" s="54">
        <v>0</v>
      </c>
      <c r="M377" s="54">
        <v>0</v>
      </c>
      <c r="N377" s="54">
        <v>2</v>
      </c>
      <c r="O377" s="54">
        <v>0</v>
      </c>
      <c r="P377" s="54">
        <v>0</v>
      </c>
      <c r="Q377" s="54">
        <v>0</v>
      </c>
      <c r="R377" s="54">
        <v>0</v>
      </c>
      <c r="S377" s="54">
        <v>2</v>
      </c>
      <c r="T377" s="54">
        <v>0</v>
      </c>
      <c r="U377" s="54">
        <v>3</v>
      </c>
      <c r="V377" s="54">
        <v>3</v>
      </c>
      <c r="W377" s="54">
        <v>8</v>
      </c>
    </row>
    <row r="378" spans="2:23" ht="20.100000000000001" customHeight="1" thickBot="1" x14ac:dyDescent="0.25">
      <c r="B378" s="4" t="s">
        <v>553</v>
      </c>
      <c r="C378" s="54">
        <v>21</v>
      </c>
      <c r="D378" s="54">
        <v>0</v>
      </c>
      <c r="E378" s="54">
        <v>2</v>
      </c>
      <c r="F378" s="54">
        <v>23</v>
      </c>
      <c r="G378" s="54">
        <v>15</v>
      </c>
      <c r="H378" s="54">
        <v>0</v>
      </c>
      <c r="I378" s="54">
        <v>0</v>
      </c>
      <c r="J378" s="54">
        <v>15</v>
      </c>
      <c r="K378" s="54">
        <v>6</v>
      </c>
      <c r="L378" s="54">
        <v>0</v>
      </c>
      <c r="M378" s="54">
        <v>2</v>
      </c>
      <c r="N378" s="54">
        <v>8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</row>
    <row r="379" spans="2:23" ht="20.100000000000001" customHeight="1" thickBot="1" x14ac:dyDescent="0.25">
      <c r="B379" s="4" t="s">
        <v>204</v>
      </c>
      <c r="C379" s="54">
        <v>3</v>
      </c>
      <c r="D379" s="54">
        <v>0</v>
      </c>
      <c r="E379" s="54">
        <v>0</v>
      </c>
      <c r="F379" s="54">
        <v>3</v>
      </c>
      <c r="G379" s="54">
        <v>2</v>
      </c>
      <c r="H379" s="54">
        <v>0</v>
      </c>
      <c r="I379" s="54">
        <v>0</v>
      </c>
      <c r="J379" s="54">
        <v>2</v>
      </c>
      <c r="K379" s="54">
        <v>1</v>
      </c>
      <c r="L379" s="54">
        <v>0</v>
      </c>
      <c r="M379" s="54">
        <v>0</v>
      </c>
      <c r="N379" s="54">
        <v>1</v>
      </c>
      <c r="O379" s="54">
        <v>0</v>
      </c>
      <c r="P379" s="54">
        <v>0</v>
      </c>
      <c r="Q379" s="54">
        <v>0</v>
      </c>
      <c r="R379" s="54">
        <v>0</v>
      </c>
      <c r="S379" s="54">
        <v>11</v>
      </c>
      <c r="T379" s="54">
        <v>0</v>
      </c>
      <c r="U379" s="54">
        <v>0</v>
      </c>
      <c r="V379" s="54">
        <v>0</v>
      </c>
      <c r="W379" s="54">
        <v>11</v>
      </c>
    </row>
    <row r="380" spans="2:23" ht="20.100000000000001" customHeight="1" thickBot="1" x14ac:dyDescent="0.25">
      <c r="B380" s="4" t="s">
        <v>554</v>
      </c>
      <c r="C380" s="54">
        <v>0</v>
      </c>
      <c r="D380" s="54">
        <v>0</v>
      </c>
      <c r="E380" s="54">
        <v>0</v>
      </c>
      <c r="F380" s="54">
        <v>0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</row>
    <row r="381" spans="2:23" ht="20.100000000000001" customHeight="1" thickBot="1" x14ac:dyDescent="0.25">
      <c r="B381" s="4" t="s">
        <v>555</v>
      </c>
      <c r="C381" s="54">
        <v>0</v>
      </c>
      <c r="D381" s="54">
        <v>0</v>
      </c>
      <c r="E381" s="54">
        <v>0</v>
      </c>
      <c r="F381" s="54">
        <v>0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</row>
    <row r="382" spans="2:23" ht="20.100000000000001" customHeight="1" thickBot="1" x14ac:dyDescent="0.25">
      <c r="B382" s="4" t="s">
        <v>556</v>
      </c>
      <c r="C382" s="54">
        <v>1</v>
      </c>
      <c r="D382" s="54">
        <v>0</v>
      </c>
      <c r="E382" s="54">
        <v>0</v>
      </c>
      <c r="F382" s="54">
        <v>1</v>
      </c>
      <c r="G382" s="54">
        <v>0</v>
      </c>
      <c r="H382" s="54">
        <v>0</v>
      </c>
      <c r="I382" s="54">
        <v>0</v>
      </c>
      <c r="J382" s="54">
        <v>0</v>
      </c>
      <c r="K382" s="54">
        <v>1</v>
      </c>
      <c r="L382" s="54">
        <v>0</v>
      </c>
      <c r="M382" s="54">
        <v>0</v>
      </c>
      <c r="N382" s="54">
        <v>1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</row>
    <row r="383" spans="2:23" ht="20.100000000000001" customHeight="1" thickBot="1" x14ac:dyDescent="0.25">
      <c r="B383" s="4" t="s">
        <v>557</v>
      </c>
      <c r="C383" s="54">
        <v>0</v>
      </c>
      <c r="D383" s="54">
        <v>0</v>
      </c>
      <c r="E383" s="54">
        <v>0</v>
      </c>
      <c r="F383" s="54">
        <v>0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</row>
    <row r="384" spans="2:23" ht="20.100000000000001" customHeight="1" thickBot="1" x14ac:dyDescent="0.25">
      <c r="B384" s="4" t="s">
        <v>558</v>
      </c>
      <c r="C384" s="54">
        <v>1</v>
      </c>
      <c r="D384" s="54">
        <v>0</v>
      </c>
      <c r="E384" s="54">
        <v>0</v>
      </c>
      <c r="F384" s="54">
        <v>1</v>
      </c>
      <c r="G384" s="54">
        <v>1</v>
      </c>
      <c r="H384" s="54">
        <v>0</v>
      </c>
      <c r="I384" s="54">
        <v>0</v>
      </c>
      <c r="J384" s="54">
        <v>1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</row>
    <row r="385" spans="2:23" ht="20.100000000000001" customHeight="1" thickBot="1" x14ac:dyDescent="0.25">
      <c r="B385" s="4" t="s">
        <v>559</v>
      </c>
      <c r="C385" s="54">
        <v>3</v>
      </c>
      <c r="D385" s="54">
        <v>0</v>
      </c>
      <c r="E385" s="54">
        <v>0</v>
      </c>
      <c r="F385" s="54">
        <v>3</v>
      </c>
      <c r="G385" s="54">
        <v>0</v>
      </c>
      <c r="H385" s="54">
        <v>0</v>
      </c>
      <c r="I385" s="54">
        <v>0</v>
      </c>
      <c r="J385" s="54">
        <v>0</v>
      </c>
      <c r="K385" s="54">
        <v>3</v>
      </c>
      <c r="L385" s="54">
        <v>0</v>
      </c>
      <c r="M385" s="54">
        <v>0</v>
      </c>
      <c r="N385" s="54">
        <v>3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</row>
    <row r="386" spans="2:23" ht="20.100000000000001" customHeight="1" thickBot="1" x14ac:dyDescent="0.25">
      <c r="B386" s="4" t="s">
        <v>647</v>
      </c>
      <c r="C386" s="54">
        <v>0</v>
      </c>
      <c r="D386" s="54">
        <v>0</v>
      </c>
      <c r="E386" s="54">
        <v>0</v>
      </c>
      <c r="F386" s="54">
        <v>0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2</v>
      </c>
      <c r="T386" s="54">
        <v>0</v>
      </c>
      <c r="U386" s="54">
        <v>0</v>
      </c>
      <c r="V386" s="54">
        <v>0</v>
      </c>
      <c r="W386" s="54">
        <v>2</v>
      </c>
    </row>
    <row r="387" spans="2:23" ht="20.100000000000001" customHeight="1" thickBot="1" x14ac:dyDescent="0.25">
      <c r="B387" s="4" t="s">
        <v>560</v>
      </c>
      <c r="C387" s="54">
        <v>1</v>
      </c>
      <c r="D387" s="54">
        <v>0</v>
      </c>
      <c r="E387" s="54">
        <v>0</v>
      </c>
      <c r="F387" s="54">
        <v>1</v>
      </c>
      <c r="G387" s="54">
        <v>0</v>
      </c>
      <c r="H387" s="54">
        <v>0</v>
      </c>
      <c r="I387" s="54">
        <v>0</v>
      </c>
      <c r="J387" s="54">
        <v>0</v>
      </c>
      <c r="K387" s="54">
        <v>1</v>
      </c>
      <c r="L387" s="54">
        <v>0</v>
      </c>
      <c r="M387" s="54">
        <v>0</v>
      </c>
      <c r="N387" s="54">
        <v>1</v>
      </c>
      <c r="O387" s="54">
        <v>0</v>
      </c>
      <c r="P387" s="54">
        <v>0</v>
      </c>
      <c r="Q387" s="54">
        <v>0</v>
      </c>
      <c r="R387" s="54">
        <v>0</v>
      </c>
      <c r="S387" s="54">
        <v>2</v>
      </c>
      <c r="T387" s="54">
        <v>0</v>
      </c>
      <c r="U387" s="54">
        <v>0</v>
      </c>
      <c r="V387" s="54">
        <v>0</v>
      </c>
      <c r="W387" s="54">
        <v>2</v>
      </c>
    </row>
    <row r="388" spans="2:23" ht="20.100000000000001" customHeight="1" thickBot="1" x14ac:dyDescent="0.25">
      <c r="B388" s="4" t="s">
        <v>561</v>
      </c>
      <c r="C388" s="54">
        <v>0</v>
      </c>
      <c r="D388" s="54">
        <v>0</v>
      </c>
      <c r="E388" s="54">
        <v>0</v>
      </c>
      <c r="F388" s="54">
        <v>0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</row>
    <row r="389" spans="2:23" ht="20.100000000000001" customHeight="1" thickBot="1" x14ac:dyDescent="0.25">
      <c r="B389" s="4" t="s">
        <v>562</v>
      </c>
      <c r="C389" s="54">
        <v>1</v>
      </c>
      <c r="D389" s="54">
        <v>0</v>
      </c>
      <c r="E389" s="54">
        <v>0</v>
      </c>
      <c r="F389" s="54">
        <v>1</v>
      </c>
      <c r="G389" s="54">
        <v>0</v>
      </c>
      <c r="H389" s="54">
        <v>0</v>
      </c>
      <c r="I389" s="54">
        <v>0</v>
      </c>
      <c r="J389" s="54">
        <v>0</v>
      </c>
      <c r="K389" s="54">
        <v>1</v>
      </c>
      <c r="L389" s="54">
        <v>0</v>
      </c>
      <c r="M389" s="54">
        <v>0</v>
      </c>
      <c r="N389" s="54">
        <v>1</v>
      </c>
      <c r="O389" s="54">
        <v>0</v>
      </c>
      <c r="P389" s="54">
        <v>0</v>
      </c>
      <c r="Q389" s="54">
        <v>0</v>
      </c>
      <c r="R389" s="54">
        <v>0</v>
      </c>
      <c r="S389" s="54">
        <v>2</v>
      </c>
      <c r="T389" s="54">
        <v>0</v>
      </c>
      <c r="U389" s="54">
        <v>0</v>
      </c>
      <c r="V389" s="54">
        <v>0</v>
      </c>
      <c r="W389" s="54">
        <v>2</v>
      </c>
    </row>
    <row r="390" spans="2:23" ht="20.100000000000001" customHeight="1" thickBot="1" x14ac:dyDescent="0.25">
      <c r="B390" s="4" t="s">
        <v>563</v>
      </c>
      <c r="C390" s="54">
        <v>6</v>
      </c>
      <c r="D390" s="54">
        <v>0</v>
      </c>
      <c r="E390" s="54">
        <v>0</v>
      </c>
      <c r="F390" s="54">
        <v>6</v>
      </c>
      <c r="G390" s="54">
        <v>1</v>
      </c>
      <c r="H390" s="54">
        <v>0</v>
      </c>
      <c r="I390" s="54">
        <v>0</v>
      </c>
      <c r="J390" s="54">
        <v>1</v>
      </c>
      <c r="K390" s="54">
        <v>5</v>
      </c>
      <c r="L390" s="54">
        <v>0</v>
      </c>
      <c r="M390" s="54">
        <v>0</v>
      </c>
      <c r="N390" s="54">
        <v>5</v>
      </c>
      <c r="O390" s="54">
        <v>0</v>
      </c>
      <c r="P390" s="54">
        <v>0</v>
      </c>
      <c r="Q390" s="54">
        <v>0</v>
      </c>
      <c r="R390" s="54">
        <v>0</v>
      </c>
      <c r="S390" s="54">
        <v>17</v>
      </c>
      <c r="T390" s="54">
        <v>4</v>
      </c>
      <c r="U390" s="54">
        <v>8</v>
      </c>
      <c r="V390" s="54">
        <v>0</v>
      </c>
      <c r="W390" s="54">
        <v>29</v>
      </c>
    </row>
    <row r="391" spans="2:23" ht="20.100000000000001" customHeight="1" thickBot="1" x14ac:dyDescent="0.25">
      <c r="B391" s="4" t="s">
        <v>564</v>
      </c>
      <c r="C391" s="54">
        <v>2</v>
      </c>
      <c r="D391" s="54">
        <v>0</v>
      </c>
      <c r="E391" s="54">
        <v>0</v>
      </c>
      <c r="F391" s="54">
        <v>2</v>
      </c>
      <c r="G391" s="54">
        <v>0</v>
      </c>
      <c r="H391" s="54">
        <v>0</v>
      </c>
      <c r="I391" s="54">
        <v>0</v>
      </c>
      <c r="J391" s="54">
        <v>0</v>
      </c>
      <c r="K391" s="54">
        <v>2</v>
      </c>
      <c r="L391" s="54">
        <v>0</v>
      </c>
      <c r="M391" s="54">
        <v>0</v>
      </c>
      <c r="N391" s="54">
        <v>2</v>
      </c>
      <c r="O391" s="54">
        <v>0</v>
      </c>
      <c r="P391" s="54">
        <v>0</v>
      </c>
      <c r="Q391" s="54">
        <v>0</v>
      </c>
      <c r="R391" s="54">
        <v>0</v>
      </c>
      <c r="S391" s="54">
        <v>12</v>
      </c>
      <c r="T391" s="54">
        <v>1</v>
      </c>
      <c r="U391" s="54">
        <v>0</v>
      </c>
      <c r="V391" s="54">
        <v>9</v>
      </c>
      <c r="W391" s="54">
        <v>22</v>
      </c>
    </row>
    <row r="392" spans="2:23" ht="20.100000000000001" customHeight="1" thickBot="1" x14ac:dyDescent="0.25">
      <c r="B392" s="4" t="s">
        <v>565</v>
      </c>
      <c r="C392" s="54">
        <v>10</v>
      </c>
      <c r="D392" s="54">
        <v>0</v>
      </c>
      <c r="E392" s="54">
        <v>0</v>
      </c>
      <c r="F392" s="54">
        <v>10</v>
      </c>
      <c r="G392" s="54">
        <v>0</v>
      </c>
      <c r="H392" s="54">
        <v>0</v>
      </c>
      <c r="I392" s="54">
        <v>0</v>
      </c>
      <c r="J392" s="54">
        <v>0</v>
      </c>
      <c r="K392" s="54">
        <v>10</v>
      </c>
      <c r="L392" s="54">
        <v>0</v>
      </c>
      <c r="M392" s="54">
        <v>0</v>
      </c>
      <c r="N392" s="54">
        <v>10</v>
      </c>
      <c r="O392" s="54">
        <v>0</v>
      </c>
      <c r="P392" s="54">
        <v>0</v>
      </c>
      <c r="Q392" s="54">
        <v>0</v>
      </c>
      <c r="R392" s="54">
        <v>0</v>
      </c>
      <c r="S392" s="54">
        <v>21</v>
      </c>
      <c r="T392" s="54">
        <v>2</v>
      </c>
      <c r="U392" s="54">
        <v>0</v>
      </c>
      <c r="V392" s="54">
        <v>0</v>
      </c>
      <c r="W392" s="54">
        <v>23</v>
      </c>
    </row>
    <row r="393" spans="2:23" ht="20.100000000000001" customHeight="1" thickBot="1" x14ac:dyDescent="0.25">
      <c r="B393" s="4" t="s">
        <v>566</v>
      </c>
      <c r="C393" s="54">
        <v>6</v>
      </c>
      <c r="D393" s="54">
        <v>0</v>
      </c>
      <c r="E393" s="54">
        <v>2</v>
      </c>
      <c r="F393" s="54">
        <v>8</v>
      </c>
      <c r="G393" s="54">
        <v>2</v>
      </c>
      <c r="H393" s="54">
        <v>0</v>
      </c>
      <c r="I393" s="54">
        <v>0</v>
      </c>
      <c r="J393" s="54">
        <v>2</v>
      </c>
      <c r="K393" s="54">
        <v>4</v>
      </c>
      <c r="L393" s="54">
        <v>0</v>
      </c>
      <c r="M393" s="54">
        <v>2</v>
      </c>
      <c r="N393" s="54">
        <v>6</v>
      </c>
      <c r="O393" s="54">
        <v>0</v>
      </c>
      <c r="P393" s="54">
        <v>0</v>
      </c>
      <c r="Q393" s="54">
        <v>0</v>
      </c>
      <c r="R393" s="54">
        <v>0</v>
      </c>
      <c r="S393" s="54">
        <v>5</v>
      </c>
      <c r="T393" s="54">
        <v>3</v>
      </c>
      <c r="U393" s="54">
        <v>11</v>
      </c>
      <c r="V393" s="54">
        <v>0</v>
      </c>
      <c r="W393" s="54">
        <v>19</v>
      </c>
    </row>
    <row r="394" spans="2:23" ht="20.100000000000001" customHeight="1" thickBot="1" x14ac:dyDescent="0.25">
      <c r="B394" s="4" t="s">
        <v>567</v>
      </c>
      <c r="C394" s="54">
        <v>13</v>
      </c>
      <c r="D394" s="54">
        <v>0</v>
      </c>
      <c r="E394" s="54">
        <v>0</v>
      </c>
      <c r="F394" s="54">
        <v>13</v>
      </c>
      <c r="G394" s="54">
        <v>1</v>
      </c>
      <c r="H394" s="54">
        <v>0</v>
      </c>
      <c r="I394" s="54">
        <v>0</v>
      </c>
      <c r="J394" s="54">
        <v>1</v>
      </c>
      <c r="K394" s="54">
        <v>12</v>
      </c>
      <c r="L394" s="54">
        <v>0</v>
      </c>
      <c r="M394" s="54">
        <v>0</v>
      </c>
      <c r="N394" s="54">
        <v>12</v>
      </c>
      <c r="O394" s="54">
        <v>0</v>
      </c>
      <c r="P394" s="54">
        <v>0</v>
      </c>
      <c r="Q394" s="54">
        <v>0</v>
      </c>
      <c r="R394" s="54">
        <v>0</v>
      </c>
      <c r="S394" s="54">
        <v>22</v>
      </c>
      <c r="T394" s="54">
        <v>0</v>
      </c>
      <c r="U394" s="54">
        <v>10</v>
      </c>
      <c r="V394" s="54">
        <v>0</v>
      </c>
      <c r="W394" s="54">
        <v>32</v>
      </c>
    </row>
    <row r="395" spans="2:23" ht="20.100000000000001" customHeight="1" thickBot="1" x14ac:dyDescent="0.25">
      <c r="B395" s="4" t="s">
        <v>568</v>
      </c>
      <c r="C395" s="54">
        <v>0</v>
      </c>
      <c r="D395" s="54">
        <v>0</v>
      </c>
      <c r="E395" s="54">
        <v>2</v>
      </c>
      <c r="F395" s="54">
        <v>2</v>
      </c>
      <c r="G395" s="54">
        <v>0</v>
      </c>
      <c r="H395" s="54">
        <v>0</v>
      </c>
      <c r="I395" s="54">
        <v>2</v>
      </c>
      <c r="J395" s="54">
        <v>2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11</v>
      </c>
      <c r="T395" s="54">
        <v>0</v>
      </c>
      <c r="U395" s="54">
        <v>0</v>
      </c>
      <c r="V395" s="54">
        <v>0</v>
      </c>
      <c r="W395" s="54">
        <v>11</v>
      </c>
    </row>
    <row r="396" spans="2:23" ht="20.100000000000001" customHeight="1" thickBot="1" x14ac:dyDescent="0.25">
      <c r="B396" s="4" t="s">
        <v>569</v>
      </c>
      <c r="C396" s="54">
        <v>0</v>
      </c>
      <c r="D396" s="54">
        <v>0</v>
      </c>
      <c r="E396" s="54">
        <v>0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</row>
    <row r="397" spans="2:23" ht="20.100000000000001" customHeight="1" thickBot="1" x14ac:dyDescent="0.25">
      <c r="B397" s="4" t="s">
        <v>570</v>
      </c>
      <c r="C397" s="54">
        <v>3</v>
      </c>
      <c r="D397" s="54">
        <v>0</v>
      </c>
      <c r="E397" s="54">
        <v>1</v>
      </c>
      <c r="F397" s="54">
        <v>4</v>
      </c>
      <c r="G397" s="54">
        <v>0</v>
      </c>
      <c r="H397" s="54">
        <v>0</v>
      </c>
      <c r="I397" s="54">
        <v>0</v>
      </c>
      <c r="J397" s="54">
        <v>0</v>
      </c>
      <c r="K397" s="54">
        <v>3</v>
      </c>
      <c r="L397" s="54">
        <v>0</v>
      </c>
      <c r="M397" s="54">
        <v>1</v>
      </c>
      <c r="N397" s="54">
        <v>4</v>
      </c>
      <c r="O397" s="54">
        <v>0</v>
      </c>
      <c r="P397" s="54">
        <v>0</v>
      </c>
      <c r="Q397" s="54">
        <v>0</v>
      </c>
      <c r="R397" s="54">
        <v>0</v>
      </c>
      <c r="S397" s="54">
        <v>9</v>
      </c>
      <c r="T397" s="54">
        <v>0</v>
      </c>
      <c r="U397" s="54">
        <v>4</v>
      </c>
      <c r="V397" s="54">
        <v>0</v>
      </c>
      <c r="W397" s="54">
        <v>13</v>
      </c>
    </row>
    <row r="398" spans="2:23" ht="20.100000000000001" customHeight="1" thickBot="1" x14ac:dyDescent="0.25">
      <c r="B398" s="4" t="s">
        <v>571</v>
      </c>
      <c r="C398" s="54">
        <v>1</v>
      </c>
      <c r="D398" s="54">
        <v>0</v>
      </c>
      <c r="E398" s="54">
        <v>2</v>
      </c>
      <c r="F398" s="54">
        <v>3</v>
      </c>
      <c r="G398" s="54">
        <v>1</v>
      </c>
      <c r="H398" s="54">
        <v>0</v>
      </c>
      <c r="I398" s="54">
        <v>0</v>
      </c>
      <c r="J398" s="54">
        <v>1</v>
      </c>
      <c r="K398" s="54">
        <v>0</v>
      </c>
      <c r="L398" s="54">
        <v>0</v>
      </c>
      <c r="M398" s="54">
        <v>2</v>
      </c>
      <c r="N398" s="54">
        <v>2</v>
      </c>
      <c r="O398" s="54">
        <v>0</v>
      </c>
      <c r="P398" s="54">
        <v>0</v>
      </c>
      <c r="Q398" s="54">
        <v>0</v>
      </c>
      <c r="R398" s="54">
        <v>0</v>
      </c>
      <c r="S398" s="54">
        <v>14</v>
      </c>
      <c r="T398" s="54">
        <v>0</v>
      </c>
      <c r="U398" s="54">
        <v>10</v>
      </c>
      <c r="V398" s="54">
        <v>0</v>
      </c>
      <c r="W398" s="54">
        <v>24</v>
      </c>
    </row>
    <row r="399" spans="2:23" ht="20.100000000000001" customHeight="1" thickBot="1" x14ac:dyDescent="0.25">
      <c r="B399" s="4" t="s">
        <v>205</v>
      </c>
      <c r="C399" s="54">
        <v>43</v>
      </c>
      <c r="D399" s="54">
        <v>2</v>
      </c>
      <c r="E399" s="54">
        <v>12</v>
      </c>
      <c r="F399" s="54">
        <v>57</v>
      </c>
      <c r="G399" s="54">
        <v>4</v>
      </c>
      <c r="H399" s="54">
        <v>0</v>
      </c>
      <c r="I399" s="54">
        <v>0</v>
      </c>
      <c r="J399" s="54">
        <v>4</v>
      </c>
      <c r="K399" s="54">
        <v>39</v>
      </c>
      <c r="L399" s="54">
        <v>2</v>
      </c>
      <c r="M399" s="54">
        <v>12</v>
      </c>
      <c r="N399" s="54">
        <v>53</v>
      </c>
      <c r="O399" s="54">
        <v>0</v>
      </c>
      <c r="P399" s="54">
        <v>0</v>
      </c>
      <c r="Q399" s="54">
        <v>0</v>
      </c>
      <c r="R399" s="54">
        <v>0</v>
      </c>
      <c r="S399" s="54">
        <v>193</v>
      </c>
      <c r="T399" s="54">
        <v>14</v>
      </c>
      <c r="U399" s="54">
        <v>67</v>
      </c>
      <c r="V399" s="54">
        <v>3</v>
      </c>
      <c r="W399" s="54">
        <v>277</v>
      </c>
    </row>
    <row r="400" spans="2:23" ht="20.100000000000001" customHeight="1" thickBot="1" x14ac:dyDescent="0.25">
      <c r="B400" s="4" t="s">
        <v>572</v>
      </c>
      <c r="C400" s="54">
        <v>8</v>
      </c>
      <c r="D400" s="54">
        <v>0</v>
      </c>
      <c r="E400" s="54">
        <v>0</v>
      </c>
      <c r="F400" s="54">
        <v>8</v>
      </c>
      <c r="G400" s="54">
        <v>0</v>
      </c>
      <c r="H400" s="54">
        <v>0</v>
      </c>
      <c r="I400" s="54">
        <v>0</v>
      </c>
      <c r="J400" s="54">
        <v>0</v>
      </c>
      <c r="K400" s="54">
        <v>8</v>
      </c>
      <c r="L400" s="54">
        <v>0</v>
      </c>
      <c r="M400" s="54">
        <v>0</v>
      </c>
      <c r="N400" s="54">
        <v>8</v>
      </c>
      <c r="O400" s="54">
        <v>0</v>
      </c>
      <c r="P400" s="54">
        <v>0</v>
      </c>
      <c r="Q400" s="54">
        <v>0</v>
      </c>
      <c r="R400" s="54">
        <v>0</v>
      </c>
      <c r="S400" s="54">
        <v>6</v>
      </c>
      <c r="T400" s="54">
        <v>0</v>
      </c>
      <c r="U400" s="54">
        <v>0</v>
      </c>
      <c r="V400" s="54">
        <v>0</v>
      </c>
      <c r="W400" s="54">
        <v>6</v>
      </c>
    </row>
    <row r="401" spans="2:23" ht="20.100000000000001" customHeight="1" thickBot="1" x14ac:dyDescent="0.25">
      <c r="B401" s="4" t="s">
        <v>573</v>
      </c>
      <c r="C401" s="54">
        <v>4</v>
      </c>
      <c r="D401" s="54">
        <v>1</v>
      </c>
      <c r="E401" s="54">
        <v>2</v>
      </c>
      <c r="F401" s="54">
        <v>7</v>
      </c>
      <c r="G401" s="54">
        <v>2</v>
      </c>
      <c r="H401" s="54">
        <v>0</v>
      </c>
      <c r="I401" s="54">
        <v>1</v>
      </c>
      <c r="J401" s="54">
        <v>3</v>
      </c>
      <c r="K401" s="54">
        <v>2</v>
      </c>
      <c r="L401" s="54">
        <v>1</v>
      </c>
      <c r="M401" s="54">
        <v>1</v>
      </c>
      <c r="N401" s="54">
        <v>4</v>
      </c>
      <c r="O401" s="54">
        <v>0</v>
      </c>
      <c r="P401" s="54">
        <v>0</v>
      </c>
      <c r="Q401" s="54">
        <v>0</v>
      </c>
      <c r="R401" s="54">
        <v>0</v>
      </c>
      <c r="S401" s="54">
        <v>17</v>
      </c>
      <c r="T401" s="54">
        <v>5</v>
      </c>
      <c r="U401" s="54">
        <v>3</v>
      </c>
      <c r="V401" s="54">
        <v>3</v>
      </c>
      <c r="W401" s="54">
        <v>28</v>
      </c>
    </row>
    <row r="402" spans="2:23" ht="20.100000000000001" customHeight="1" thickBot="1" x14ac:dyDescent="0.25">
      <c r="B402" s="4" t="s">
        <v>574</v>
      </c>
      <c r="C402" s="54">
        <v>7</v>
      </c>
      <c r="D402" s="54">
        <v>0</v>
      </c>
      <c r="E402" s="54">
        <v>0</v>
      </c>
      <c r="F402" s="54">
        <v>7</v>
      </c>
      <c r="G402" s="54">
        <v>1</v>
      </c>
      <c r="H402" s="54">
        <v>0</v>
      </c>
      <c r="I402" s="54">
        <v>0</v>
      </c>
      <c r="J402" s="54">
        <v>1</v>
      </c>
      <c r="K402" s="54">
        <v>6</v>
      </c>
      <c r="L402" s="54">
        <v>0</v>
      </c>
      <c r="M402" s="54">
        <v>0</v>
      </c>
      <c r="N402" s="54">
        <v>6</v>
      </c>
      <c r="O402" s="54">
        <v>0</v>
      </c>
      <c r="P402" s="54">
        <v>0</v>
      </c>
      <c r="Q402" s="54">
        <v>0</v>
      </c>
      <c r="R402" s="54">
        <v>0</v>
      </c>
      <c r="S402" s="54">
        <v>10</v>
      </c>
      <c r="T402" s="54">
        <v>0</v>
      </c>
      <c r="U402" s="54">
        <v>10</v>
      </c>
      <c r="V402" s="54">
        <v>5</v>
      </c>
      <c r="W402" s="54">
        <v>25</v>
      </c>
    </row>
    <row r="403" spans="2:23" ht="20.100000000000001" customHeight="1" thickBot="1" x14ac:dyDescent="0.25">
      <c r="B403" s="4" t="s">
        <v>575</v>
      </c>
      <c r="C403" s="54">
        <v>6</v>
      </c>
      <c r="D403" s="54">
        <v>0</v>
      </c>
      <c r="E403" s="54">
        <v>1</v>
      </c>
      <c r="F403" s="54">
        <v>7</v>
      </c>
      <c r="G403" s="54">
        <v>3</v>
      </c>
      <c r="H403" s="54">
        <v>0</v>
      </c>
      <c r="I403" s="54">
        <v>0</v>
      </c>
      <c r="J403" s="54">
        <v>3</v>
      </c>
      <c r="K403" s="54">
        <v>3</v>
      </c>
      <c r="L403" s="54">
        <v>0</v>
      </c>
      <c r="M403" s="54">
        <v>1</v>
      </c>
      <c r="N403" s="54">
        <v>4</v>
      </c>
      <c r="O403" s="54">
        <v>0</v>
      </c>
      <c r="P403" s="54">
        <v>0</v>
      </c>
      <c r="Q403" s="54">
        <v>0</v>
      </c>
      <c r="R403" s="54">
        <v>0</v>
      </c>
      <c r="S403" s="54">
        <v>12</v>
      </c>
      <c r="T403" s="54">
        <v>8</v>
      </c>
      <c r="U403" s="54">
        <v>3</v>
      </c>
      <c r="V403" s="54">
        <v>0</v>
      </c>
      <c r="W403" s="54">
        <v>23</v>
      </c>
    </row>
    <row r="404" spans="2:23" ht="20.100000000000001" customHeight="1" thickBot="1" x14ac:dyDescent="0.25">
      <c r="B404" s="4" t="s">
        <v>576</v>
      </c>
      <c r="C404" s="54">
        <v>4</v>
      </c>
      <c r="D404" s="54">
        <v>0</v>
      </c>
      <c r="E404" s="54">
        <v>0</v>
      </c>
      <c r="F404" s="54">
        <v>4</v>
      </c>
      <c r="G404" s="54">
        <v>1</v>
      </c>
      <c r="H404" s="54">
        <v>0</v>
      </c>
      <c r="I404" s="54">
        <v>0</v>
      </c>
      <c r="J404" s="54">
        <v>1</v>
      </c>
      <c r="K404" s="54">
        <v>3</v>
      </c>
      <c r="L404" s="54">
        <v>0</v>
      </c>
      <c r="M404" s="54">
        <v>0</v>
      </c>
      <c r="N404" s="54">
        <v>3</v>
      </c>
      <c r="O404" s="54">
        <v>0</v>
      </c>
      <c r="P404" s="54">
        <v>0</v>
      </c>
      <c r="Q404" s="54">
        <v>0</v>
      </c>
      <c r="R404" s="54">
        <v>0</v>
      </c>
      <c r="S404" s="54">
        <v>21</v>
      </c>
      <c r="T404" s="54">
        <v>7</v>
      </c>
      <c r="U404" s="54">
        <v>6</v>
      </c>
      <c r="V404" s="54">
        <v>0</v>
      </c>
      <c r="W404" s="54">
        <v>34</v>
      </c>
    </row>
    <row r="405" spans="2:23" ht="20.100000000000001" customHeight="1" thickBot="1" x14ac:dyDescent="0.25">
      <c r="B405" s="4" t="s">
        <v>577</v>
      </c>
      <c r="C405" s="54">
        <v>4</v>
      </c>
      <c r="D405" s="54">
        <v>0</v>
      </c>
      <c r="E405" s="54">
        <v>0</v>
      </c>
      <c r="F405" s="54">
        <v>4</v>
      </c>
      <c r="G405" s="54">
        <v>0</v>
      </c>
      <c r="H405" s="54">
        <v>0</v>
      </c>
      <c r="I405" s="54">
        <v>0</v>
      </c>
      <c r="J405" s="54">
        <v>0</v>
      </c>
      <c r="K405" s="54">
        <v>4</v>
      </c>
      <c r="L405" s="54">
        <v>0</v>
      </c>
      <c r="M405" s="54">
        <v>0</v>
      </c>
      <c r="N405" s="54">
        <v>4</v>
      </c>
      <c r="O405" s="54">
        <v>0</v>
      </c>
      <c r="P405" s="54">
        <v>0</v>
      </c>
      <c r="Q405" s="54">
        <v>0</v>
      </c>
      <c r="R405" s="54">
        <v>0</v>
      </c>
      <c r="S405" s="54">
        <v>8</v>
      </c>
      <c r="T405" s="54">
        <v>1</v>
      </c>
      <c r="U405" s="54">
        <v>0</v>
      </c>
      <c r="V405" s="54">
        <v>4</v>
      </c>
      <c r="W405" s="54">
        <v>13</v>
      </c>
    </row>
    <row r="406" spans="2:23" ht="20.100000000000001" customHeight="1" thickBot="1" x14ac:dyDescent="0.25">
      <c r="B406" s="4" t="s">
        <v>578</v>
      </c>
      <c r="C406" s="54">
        <v>11</v>
      </c>
      <c r="D406" s="54">
        <v>0</v>
      </c>
      <c r="E406" s="54">
        <v>2</v>
      </c>
      <c r="F406" s="54">
        <v>13</v>
      </c>
      <c r="G406" s="54">
        <v>1</v>
      </c>
      <c r="H406" s="54">
        <v>0</v>
      </c>
      <c r="I406" s="54">
        <v>0</v>
      </c>
      <c r="J406" s="54">
        <v>1</v>
      </c>
      <c r="K406" s="54">
        <v>10</v>
      </c>
      <c r="L406" s="54">
        <v>0</v>
      </c>
      <c r="M406" s="54">
        <v>2</v>
      </c>
      <c r="N406" s="54">
        <v>12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</row>
    <row r="407" spans="2:23" ht="20.100000000000001" customHeight="1" thickBot="1" x14ac:dyDescent="0.25">
      <c r="B407" s="4" t="s">
        <v>579</v>
      </c>
      <c r="C407" s="54">
        <v>4</v>
      </c>
      <c r="D407" s="54">
        <v>0</v>
      </c>
      <c r="E407" s="54">
        <v>0</v>
      </c>
      <c r="F407" s="54">
        <v>4</v>
      </c>
      <c r="G407" s="54">
        <v>3</v>
      </c>
      <c r="H407" s="54">
        <v>0</v>
      </c>
      <c r="I407" s="54">
        <v>0</v>
      </c>
      <c r="J407" s="54">
        <v>3</v>
      </c>
      <c r="K407" s="54">
        <v>1</v>
      </c>
      <c r="L407" s="54">
        <v>0</v>
      </c>
      <c r="M407" s="54">
        <v>0</v>
      </c>
      <c r="N407" s="54">
        <v>1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</row>
    <row r="408" spans="2:23" ht="20.100000000000001" customHeight="1" thickBot="1" x14ac:dyDescent="0.25">
      <c r="B408" s="4" t="s">
        <v>580</v>
      </c>
      <c r="C408" s="54">
        <v>0</v>
      </c>
      <c r="D408" s="54">
        <v>0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</row>
    <row r="409" spans="2:23" ht="20.100000000000001" customHeight="1" thickBot="1" x14ac:dyDescent="0.25">
      <c r="B409" s="4" t="s">
        <v>581</v>
      </c>
      <c r="C409" s="54">
        <v>0</v>
      </c>
      <c r="D409" s="54">
        <v>0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5</v>
      </c>
      <c r="T409" s="54">
        <v>0</v>
      </c>
      <c r="U409" s="54">
        <v>0</v>
      </c>
      <c r="V409" s="54">
        <v>0</v>
      </c>
      <c r="W409" s="54">
        <v>5</v>
      </c>
    </row>
    <row r="410" spans="2:23" ht="20.100000000000001" customHeight="1" thickBot="1" x14ac:dyDescent="0.25">
      <c r="B410" s="4" t="s">
        <v>582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</row>
    <row r="411" spans="2:23" ht="20.100000000000001" customHeight="1" thickBot="1" x14ac:dyDescent="0.25">
      <c r="B411" s="4" t="s">
        <v>583</v>
      </c>
      <c r="C411" s="54">
        <v>19</v>
      </c>
      <c r="D411" s="54">
        <v>0</v>
      </c>
      <c r="E411" s="54">
        <v>1</v>
      </c>
      <c r="F411" s="54">
        <v>20</v>
      </c>
      <c r="G411" s="54">
        <v>0</v>
      </c>
      <c r="H411" s="54">
        <v>0</v>
      </c>
      <c r="I411" s="54">
        <v>0</v>
      </c>
      <c r="J411" s="54">
        <v>0</v>
      </c>
      <c r="K411" s="54">
        <v>19</v>
      </c>
      <c r="L411" s="54">
        <v>0</v>
      </c>
      <c r="M411" s="54">
        <v>1</v>
      </c>
      <c r="N411" s="54">
        <v>20</v>
      </c>
      <c r="O411" s="54">
        <v>0</v>
      </c>
      <c r="P411" s="54">
        <v>0</v>
      </c>
      <c r="Q411" s="54">
        <v>0</v>
      </c>
      <c r="R411" s="54">
        <v>0</v>
      </c>
      <c r="S411" s="54">
        <v>81</v>
      </c>
      <c r="T411" s="54">
        <v>5</v>
      </c>
      <c r="U411" s="54">
        <v>16</v>
      </c>
      <c r="V411" s="54">
        <v>4</v>
      </c>
      <c r="W411" s="54">
        <v>106</v>
      </c>
    </row>
    <row r="412" spans="2:23" ht="20.100000000000001" customHeight="1" thickBot="1" x14ac:dyDescent="0.25">
      <c r="B412" s="4" t="s">
        <v>584</v>
      </c>
      <c r="C412" s="54">
        <v>5</v>
      </c>
      <c r="D412" s="54">
        <v>1</v>
      </c>
      <c r="E412" s="54">
        <v>1</v>
      </c>
      <c r="F412" s="54">
        <v>7</v>
      </c>
      <c r="G412" s="54">
        <v>3</v>
      </c>
      <c r="H412" s="54">
        <v>0</v>
      </c>
      <c r="I412" s="54">
        <v>0</v>
      </c>
      <c r="J412" s="54">
        <v>3</v>
      </c>
      <c r="K412" s="54">
        <v>2</v>
      </c>
      <c r="L412" s="54">
        <v>1</v>
      </c>
      <c r="M412" s="54">
        <v>1</v>
      </c>
      <c r="N412" s="54">
        <v>4</v>
      </c>
      <c r="O412" s="54">
        <v>0</v>
      </c>
      <c r="P412" s="54">
        <v>0</v>
      </c>
      <c r="Q412" s="54">
        <v>0</v>
      </c>
      <c r="R412" s="54">
        <v>0</v>
      </c>
      <c r="S412" s="54">
        <v>9</v>
      </c>
      <c r="T412" s="54">
        <v>2</v>
      </c>
      <c r="U412" s="54">
        <v>3</v>
      </c>
      <c r="V412" s="54">
        <v>0</v>
      </c>
      <c r="W412" s="54">
        <v>14</v>
      </c>
    </row>
    <row r="413" spans="2:23" ht="20.100000000000001" customHeight="1" thickBot="1" x14ac:dyDescent="0.25">
      <c r="B413" s="4" t="s">
        <v>585</v>
      </c>
      <c r="C413" s="54">
        <v>5</v>
      </c>
      <c r="D413" s="54">
        <v>0</v>
      </c>
      <c r="E413" s="54">
        <v>2</v>
      </c>
      <c r="F413" s="54">
        <v>7</v>
      </c>
      <c r="G413" s="54">
        <v>2</v>
      </c>
      <c r="H413" s="54">
        <v>0</v>
      </c>
      <c r="I413" s="54">
        <v>0</v>
      </c>
      <c r="J413" s="54">
        <v>2</v>
      </c>
      <c r="K413" s="54">
        <v>3</v>
      </c>
      <c r="L413" s="54">
        <v>0</v>
      </c>
      <c r="M413" s="54">
        <v>2</v>
      </c>
      <c r="N413" s="54">
        <v>5</v>
      </c>
      <c r="O413" s="54">
        <v>0</v>
      </c>
      <c r="P413" s="54">
        <v>0</v>
      </c>
      <c r="Q413" s="54">
        <v>0</v>
      </c>
      <c r="R413" s="54">
        <v>0</v>
      </c>
      <c r="S413" s="54">
        <v>11</v>
      </c>
      <c r="T413" s="54">
        <v>0</v>
      </c>
      <c r="U413" s="54">
        <v>3</v>
      </c>
      <c r="V413" s="54">
        <v>2</v>
      </c>
      <c r="W413" s="54">
        <v>16</v>
      </c>
    </row>
    <row r="414" spans="2:23" ht="20.100000000000001" customHeight="1" thickBot="1" x14ac:dyDescent="0.25">
      <c r="B414" s="4" t="s">
        <v>586</v>
      </c>
      <c r="C414" s="54">
        <v>1</v>
      </c>
      <c r="D414" s="54">
        <v>0</v>
      </c>
      <c r="E414" s="54">
        <v>0</v>
      </c>
      <c r="F414" s="54">
        <v>1</v>
      </c>
      <c r="G414" s="54">
        <v>0</v>
      </c>
      <c r="H414" s="54">
        <v>0</v>
      </c>
      <c r="I414" s="54">
        <v>0</v>
      </c>
      <c r="J414" s="54">
        <v>0</v>
      </c>
      <c r="K414" s="54">
        <v>1</v>
      </c>
      <c r="L414" s="54">
        <v>0</v>
      </c>
      <c r="M414" s="54">
        <v>0</v>
      </c>
      <c r="N414" s="54">
        <v>1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</row>
    <row r="415" spans="2:23" ht="20.100000000000001" customHeight="1" thickBot="1" x14ac:dyDescent="0.25">
      <c r="B415" s="4" t="s">
        <v>206</v>
      </c>
      <c r="C415" s="54">
        <v>11</v>
      </c>
      <c r="D415" s="54">
        <v>0</v>
      </c>
      <c r="E415" s="54">
        <v>2</v>
      </c>
      <c r="F415" s="54">
        <v>13</v>
      </c>
      <c r="G415" s="54">
        <v>11</v>
      </c>
      <c r="H415" s="54">
        <v>0</v>
      </c>
      <c r="I415" s="54">
        <v>0</v>
      </c>
      <c r="J415" s="54">
        <v>11</v>
      </c>
      <c r="K415" s="54">
        <v>0</v>
      </c>
      <c r="L415" s="54">
        <v>0</v>
      </c>
      <c r="M415" s="54">
        <v>2</v>
      </c>
      <c r="N415" s="54">
        <v>2</v>
      </c>
      <c r="O415" s="54">
        <v>0</v>
      </c>
      <c r="P415" s="54">
        <v>0</v>
      </c>
      <c r="Q415" s="54">
        <v>0</v>
      </c>
      <c r="R415" s="54">
        <v>0</v>
      </c>
      <c r="S415" s="54">
        <v>35</v>
      </c>
      <c r="T415" s="54">
        <v>6</v>
      </c>
      <c r="U415" s="54">
        <v>9</v>
      </c>
      <c r="V415" s="54">
        <v>11</v>
      </c>
      <c r="W415" s="54">
        <v>61</v>
      </c>
    </row>
    <row r="416" spans="2:23" ht="20.100000000000001" customHeight="1" thickBot="1" x14ac:dyDescent="0.25">
      <c r="B416" s="4" t="s">
        <v>587</v>
      </c>
      <c r="C416" s="54">
        <v>1</v>
      </c>
      <c r="D416" s="54">
        <v>0</v>
      </c>
      <c r="E416" s="54">
        <v>0</v>
      </c>
      <c r="F416" s="54">
        <v>1</v>
      </c>
      <c r="G416" s="54">
        <v>0</v>
      </c>
      <c r="H416" s="54">
        <v>0</v>
      </c>
      <c r="I416" s="54">
        <v>0</v>
      </c>
      <c r="J416" s="54">
        <v>0</v>
      </c>
      <c r="K416" s="54">
        <v>1</v>
      </c>
      <c r="L416" s="54">
        <v>0</v>
      </c>
      <c r="M416" s="54">
        <v>0</v>
      </c>
      <c r="N416" s="54">
        <v>1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</row>
    <row r="417" spans="2:23" ht="20.100000000000001" customHeight="1" thickBot="1" x14ac:dyDescent="0.25">
      <c r="B417" s="4" t="s">
        <v>588</v>
      </c>
      <c r="C417" s="54">
        <v>1</v>
      </c>
      <c r="D417" s="54">
        <v>0</v>
      </c>
      <c r="E417" s="54">
        <v>2</v>
      </c>
      <c r="F417" s="54">
        <v>3</v>
      </c>
      <c r="G417" s="54">
        <v>1</v>
      </c>
      <c r="H417" s="54">
        <v>0</v>
      </c>
      <c r="I417" s="54">
        <v>0</v>
      </c>
      <c r="J417" s="54">
        <v>1</v>
      </c>
      <c r="K417" s="54">
        <v>0</v>
      </c>
      <c r="L417" s="54">
        <v>0</v>
      </c>
      <c r="M417" s="54">
        <v>2</v>
      </c>
      <c r="N417" s="54">
        <v>2</v>
      </c>
      <c r="O417" s="54">
        <v>0</v>
      </c>
      <c r="P417" s="54">
        <v>0</v>
      </c>
      <c r="Q417" s="54">
        <v>0</v>
      </c>
      <c r="R417" s="54">
        <v>0</v>
      </c>
      <c r="S417" s="54">
        <v>11</v>
      </c>
      <c r="T417" s="54">
        <v>2</v>
      </c>
      <c r="U417" s="54">
        <v>1</v>
      </c>
      <c r="V417" s="54">
        <v>0</v>
      </c>
      <c r="W417" s="54">
        <v>14</v>
      </c>
    </row>
    <row r="418" spans="2:23" ht="20.100000000000001" customHeight="1" thickBot="1" x14ac:dyDescent="0.25">
      <c r="B418" s="4" t="s">
        <v>589</v>
      </c>
      <c r="C418" s="54">
        <v>1</v>
      </c>
      <c r="D418" s="54">
        <v>0</v>
      </c>
      <c r="E418" s="54">
        <v>0</v>
      </c>
      <c r="F418" s="54">
        <v>1</v>
      </c>
      <c r="G418" s="54">
        <v>1</v>
      </c>
      <c r="H418" s="54">
        <v>0</v>
      </c>
      <c r="I418" s="54">
        <v>0</v>
      </c>
      <c r="J418" s="54">
        <v>1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</row>
    <row r="419" spans="2:23" ht="20.100000000000001" customHeight="1" thickBot="1" x14ac:dyDescent="0.25">
      <c r="B419" s="4" t="s">
        <v>590</v>
      </c>
      <c r="C419" s="54">
        <v>4</v>
      </c>
      <c r="D419" s="54">
        <v>0</v>
      </c>
      <c r="E419" s="54">
        <v>0</v>
      </c>
      <c r="F419" s="54">
        <v>4</v>
      </c>
      <c r="G419" s="54">
        <v>0</v>
      </c>
      <c r="H419" s="54">
        <v>0</v>
      </c>
      <c r="I419" s="54">
        <v>0</v>
      </c>
      <c r="J419" s="54">
        <v>0</v>
      </c>
      <c r="K419" s="54">
        <v>4</v>
      </c>
      <c r="L419" s="54">
        <v>0</v>
      </c>
      <c r="M419" s="54">
        <v>0</v>
      </c>
      <c r="N419" s="54">
        <v>4</v>
      </c>
      <c r="O419" s="54">
        <v>0</v>
      </c>
      <c r="P419" s="54">
        <v>0</v>
      </c>
      <c r="Q419" s="54">
        <v>0</v>
      </c>
      <c r="R419" s="54">
        <v>0</v>
      </c>
      <c r="S419" s="54">
        <v>1</v>
      </c>
      <c r="T419" s="54">
        <v>0</v>
      </c>
      <c r="U419" s="54">
        <v>4</v>
      </c>
      <c r="V419" s="54">
        <v>0</v>
      </c>
      <c r="W419" s="54">
        <v>5</v>
      </c>
    </row>
    <row r="420" spans="2:23" ht="20.100000000000001" customHeight="1" thickBot="1" x14ac:dyDescent="0.25">
      <c r="B420" s="4" t="s">
        <v>591</v>
      </c>
      <c r="C420" s="54">
        <v>2</v>
      </c>
      <c r="D420" s="54">
        <v>0</v>
      </c>
      <c r="E420" s="54">
        <v>0</v>
      </c>
      <c r="F420" s="54">
        <v>2</v>
      </c>
      <c r="G420" s="54">
        <v>2</v>
      </c>
      <c r="H420" s="54">
        <v>0</v>
      </c>
      <c r="I420" s="54">
        <v>0</v>
      </c>
      <c r="J420" s="54">
        <v>2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35</v>
      </c>
      <c r="T420" s="54">
        <v>3</v>
      </c>
      <c r="U420" s="54">
        <v>0</v>
      </c>
      <c r="V420" s="54">
        <v>0</v>
      </c>
      <c r="W420" s="54">
        <v>38</v>
      </c>
    </row>
    <row r="421" spans="2:23" ht="20.100000000000001" customHeight="1" thickBot="1" x14ac:dyDescent="0.25">
      <c r="B421" s="4" t="s">
        <v>592</v>
      </c>
      <c r="C421" s="54">
        <v>1</v>
      </c>
      <c r="D421" s="54">
        <v>0</v>
      </c>
      <c r="E421" s="54">
        <v>0</v>
      </c>
      <c r="F421" s="54">
        <v>1</v>
      </c>
      <c r="G421" s="54">
        <v>1</v>
      </c>
      <c r="H421" s="54">
        <v>0</v>
      </c>
      <c r="I421" s="54">
        <v>0</v>
      </c>
      <c r="J421" s="54">
        <v>1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</row>
    <row r="422" spans="2:23" ht="20.100000000000001" customHeight="1" thickBot="1" x14ac:dyDescent="0.25">
      <c r="B422" s="4" t="s">
        <v>593</v>
      </c>
      <c r="C422" s="54">
        <v>1</v>
      </c>
      <c r="D422" s="54">
        <v>0</v>
      </c>
      <c r="E422" s="54">
        <v>0</v>
      </c>
      <c r="F422" s="54">
        <v>1</v>
      </c>
      <c r="G422" s="54">
        <v>0</v>
      </c>
      <c r="H422" s="54">
        <v>0</v>
      </c>
      <c r="I422" s="54">
        <v>0</v>
      </c>
      <c r="J422" s="54">
        <v>0</v>
      </c>
      <c r="K422" s="54">
        <v>1</v>
      </c>
      <c r="L422" s="54">
        <v>0</v>
      </c>
      <c r="M422" s="54">
        <v>0</v>
      </c>
      <c r="N422" s="54">
        <v>1</v>
      </c>
      <c r="O422" s="54">
        <v>0</v>
      </c>
      <c r="P422" s="54">
        <v>0</v>
      </c>
      <c r="Q422" s="54">
        <v>0</v>
      </c>
      <c r="R422" s="54">
        <v>0</v>
      </c>
      <c r="S422" s="54">
        <v>4</v>
      </c>
      <c r="T422" s="54">
        <v>0</v>
      </c>
      <c r="U422" s="54">
        <v>3</v>
      </c>
      <c r="V422" s="54">
        <v>0</v>
      </c>
      <c r="W422" s="54">
        <v>7</v>
      </c>
    </row>
    <row r="423" spans="2:23" ht="20.100000000000001" customHeight="1" thickBot="1" x14ac:dyDescent="0.25">
      <c r="B423" s="4" t="s">
        <v>594</v>
      </c>
      <c r="C423" s="54">
        <v>15</v>
      </c>
      <c r="D423" s="54">
        <v>0</v>
      </c>
      <c r="E423" s="54">
        <v>3</v>
      </c>
      <c r="F423" s="54">
        <v>18</v>
      </c>
      <c r="G423" s="54">
        <v>3</v>
      </c>
      <c r="H423" s="54">
        <v>0</v>
      </c>
      <c r="I423" s="54">
        <v>0</v>
      </c>
      <c r="J423" s="54">
        <v>3</v>
      </c>
      <c r="K423" s="54">
        <v>12</v>
      </c>
      <c r="L423" s="54">
        <v>0</v>
      </c>
      <c r="M423" s="54">
        <v>3</v>
      </c>
      <c r="N423" s="54">
        <v>15</v>
      </c>
      <c r="O423" s="54">
        <v>0</v>
      </c>
      <c r="P423" s="54">
        <v>0</v>
      </c>
      <c r="Q423" s="54">
        <v>0</v>
      </c>
      <c r="R423" s="54">
        <v>0</v>
      </c>
      <c r="S423" s="54">
        <v>17</v>
      </c>
      <c r="T423" s="54">
        <v>0</v>
      </c>
      <c r="U423" s="54">
        <v>3</v>
      </c>
      <c r="V423" s="54">
        <v>3</v>
      </c>
      <c r="W423" s="54">
        <v>23</v>
      </c>
    </row>
    <row r="424" spans="2:23" ht="20.100000000000001" customHeight="1" thickBot="1" x14ac:dyDescent="0.25">
      <c r="B424" s="4" t="s">
        <v>595</v>
      </c>
      <c r="C424" s="54">
        <v>2</v>
      </c>
      <c r="D424" s="54">
        <v>0</v>
      </c>
      <c r="E424" s="54">
        <v>0</v>
      </c>
      <c r="F424" s="54">
        <v>2</v>
      </c>
      <c r="G424" s="54">
        <v>0</v>
      </c>
      <c r="H424" s="54">
        <v>0</v>
      </c>
      <c r="I424" s="54">
        <v>0</v>
      </c>
      <c r="J424" s="54">
        <v>0</v>
      </c>
      <c r="K424" s="54">
        <v>2</v>
      </c>
      <c r="L424" s="54">
        <v>0</v>
      </c>
      <c r="M424" s="54">
        <v>0</v>
      </c>
      <c r="N424" s="54">
        <v>2</v>
      </c>
      <c r="O424" s="54">
        <v>0</v>
      </c>
      <c r="P424" s="54">
        <v>0</v>
      </c>
      <c r="Q424" s="54">
        <v>0</v>
      </c>
      <c r="R424" s="54">
        <v>0</v>
      </c>
      <c r="S424" s="54">
        <v>36</v>
      </c>
      <c r="T424" s="54">
        <v>7</v>
      </c>
      <c r="U424" s="54">
        <v>4</v>
      </c>
      <c r="V424" s="54">
        <v>3</v>
      </c>
      <c r="W424" s="54">
        <v>50</v>
      </c>
    </row>
    <row r="425" spans="2:23" ht="20.100000000000001" customHeight="1" thickBot="1" x14ac:dyDescent="0.25">
      <c r="B425" s="4" t="s">
        <v>596</v>
      </c>
      <c r="C425" s="54">
        <v>1</v>
      </c>
      <c r="D425" s="54">
        <v>0</v>
      </c>
      <c r="E425" s="54">
        <v>0</v>
      </c>
      <c r="F425" s="54">
        <v>1</v>
      </c>
      <c r="G425" s="54">
        <v>0</v>
      </c>
      <c r="H425" s="54">
        <v>0</v>
      </c>
      <c r="I425" s="54">
        <v>0</v>
      </c>
      <c r="J425" s="54">
        <v>0</v>
      </c>
      <c r="K425" s="54">
        <v>1</v>
      </c>
      <c r="L425" s="54">
        <v>0</v>
      </c>
      <c r="M425" s="54">
        <v>0</v>
      </c>
      <c r="N425" s="54">
        <v>1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2</v>
      </c>
      <c r="V425" s="54">
        <v>0</v>
      </c>
      <c r="W425" s="54">
        <v>2</v>
      </c>
    </row>
    <row r="426" spans="2:23" ht="20.100000000000001" customHeight="1" thickBot="1" x14ac:dyDescent="0.25">
      <c r="B426" s="4" t="s">
        <v>597</v>
      </c>
      <c r="C426" s="54">
        <v>2</v>
      </c>
      <c r="D426" s="54">
        <v>0</v>
      </c>
      <c r="E426" s="54">
        <v>0</v>
      </c>
      <c r="F426" s="54">
        <v>2</v>
      </c>
      <c r="G426" s="54">
        <v>2</v>
      </c>
      <c r="H426" s="54">
        <v>0</v>
      </c>
      <c r="I426" s="54">
        <v>0</v>
      </c>
      <c r="J426" s="54">
        <v>2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2</v>
      </c>
      <c r="T426" s="54">
        <v>0</v>
      </c>
      <c r="U426" s="54">
        <v>0</v>
      </c>
      <c r="V426" s="54">
        <v>0</v>
      </c>
      <c r="W426" s="54">
        <v>2</v>
      </c>
    </row>
    <row r="427" spans="2:23" ht="20.100000000000001" customHeight="1" thickBot="1" x14ac:dyDescent="0.25">
      <c r="B427" s="4" t="s">
        <v>598</v>
      </c>
      <c r="C427" s="54">
        <v>6</v>
      </c>
      <c r="D427" s="54">
        <v>0</v>
      </c>
      <c r="E427" s="54">
        <v>9</v>
      </c>
      <c r="F427" s="54">
        <v>15</v>
      </c>
      <c r="G427" s="54">
        <v>3</v>
      </c>
      <c r="H427" s="54">
        <v>0</v>
      </c>
      <c r="I427" s="54">
        <v>4</v>
      </c>
      <c r="J427" s="54">
        <v>7</v>
      </c>
      <c r="K427" s="54">
        <v>3</v>
      </c>
      <c r="L427" s="54">
        <v>0</v>
      </c>
      <c r="M427" s="54">
        <v>5</v>
      </c>
      <c r="N427" s="54">
        <v>8</v>
      </c>
      <c r="O427" s="54">
        <v>0</v>
      </c>
      <c r="P427" s="54">
        <v>0</v>
      </c>
      <c r="Q427" s="54">
        <v>0</v>
      </c>
      <c r="R427" s="54">
        <v>0</v>
      </c>
      <c r="S427" s="54">
        <v>20</v>
      </c>
      <c r="T427" s="54">
        <v>0</v>
      </c>
      <c r="U427" s="54">
        <v>3</v>
      </c>
      <c r="V427" s="54">
        <v>0</v>
      </c>
      <c r="W427" s="54">
        <v>23</v>
      </c>
    </row>
    <row r="428" spans="2:23" ht="20.100000000000001" customHeight="1" thickBot="1" x14ac:dyDescent="0.25">
      <c r="B428" s="4" t="s">
        <v>599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5</v>
      </c>
      <c r="T428" s="54">
        <v>0</v>
      </c>
      <c r="U428" s="54">
        <v>0</v>
      </c>
      <c r="V428" s="54">
        <v>0</v>
      </c>
      <c r="W428" s="54">
        <v>5</v>
      </c>
    </row>
    <row r="429" spans="2:23" ht="20.100000000000001" customHeight="1" thickBot="1" x14ac:dyDescent="0.25">
      <c r="B429" s="4" t="s">
        <v>600</v>
      </c>
      <c r="C429" s="54">
        <v>12</v>
      </c>
      <c r="D429" s="54">
        <v>0</v>
      </c>
      <c r="E429" s="54">
        <v>0</v>
      </c>
      <c r="F429" s="54">
        <v>12</v>
      </c>
      <c r="G429" s="54">
        <v>12</v>
      </c>
      <c r="H429" s="54">
        <v>0</v>
      </c>
      <c r="I429" s="54">
        <v>0</v>
      </c>
      <c r="J429" s="54">
        <v>12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3</v>
      </c>
      <c r="T429" s="54">
        <v>0</v>
      </c>
      <c r="U429" s="54">
        <v>0</v>
      </c>
      <c r="V429" s="54">
        <v>0</v>
      </c>
      <c r="W429" s="54">
        <v>3</v>
      </c>
    </row>
    <row r="430" spans="2:23" ht="20.100000000000001" customHeight="1" thickBot="1" x14ac:dyDescent="0.25">
      <c r="B430" s="4" t="s">
        <v>601</v>
      </c>
      <c r="C430" s="54">
        <v>2</v>
      </c>
      <c r="D430" s="54">
        <v>0</v>
      </c>
      <c r="E430" s="54">
        <v>0</v>
      </c>
      <c r="F430" s="54">
        <v>2</v>
      </c>
      <c r="G430" s="54">
        <v>0</v>
      </c>
      <c r="H430" s="54">
        <v>0</v>
      </c>
      <c r="I430" s="54">
        <v>0</v>
      </c>
      <c r="J430" s="54">
        <v>0</v>
      </c>
      <c r="K430" s="54">
        <v>2</v>
      </c>
      <c r="L430" s="54">
        <v>0</v>
      </c>
      <c r="M430" s="54">
        <v>0</v>
      </c>
      <c r="N430" s="54">
        <v>2</v>
      </c>
      <c r="O430" s="54">
        <v>0</v>
      </c>
      <c r="P430" s="54">
        <v>0</v>
      </c>
      <c r="Q430" s="54">
        <v>0</v>
      </c>
      <c r="R430" s="54">
        <v>0</v>
      </c>
      <c r="S430" s="54">
        <v>6</v>
      </c>
      <c r="T430" s="54">
        <v>0</v>
      </c>
      <c r="U430" s="54">
        <v>1</v>
      </c>
      <c r="V430" s="54">
        <v>0</v>
      </c>
      <c r="W430" s="54">
        <v>7</v>
      </c>
    </row>
    <row r="431" spans="2:23" ht="20.100000000000001" customHeight="1" thickBot="1" x14ac:dyDescent="0.25">
      <c r="B431" s="4" t="s">
        <v>602</v>
      </c>
      <c r="C431" s="54">
        <v>0</v>
      </c>
      <c r="D431" s="54">
        <v>1</v>
      </c>
      <c r="E431" s="54">
        <v>0</v>
      </c>
      <c r="F431" s="54">
        <v>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1</v>
      </c>
      <c r="M431" s="54">
        <v>0</v>
      </c>
      <c r="N431" s="54">
        <v>1</v>
      </c>
      <c r="O431" s="54">
        <v>0</v>
      </c>
      <c r="P431" s="54">
        <v>0</v>
      </c>
      <c r="Q431" s="54">
        <v>0</v>
      </c>
      <c r="R431" s="54">
        <v>0</v>
      </c>
      <c r="S431" s="54">
        <v>1</v>
      </c>
      <c r="T431" s="54">
        <v>1</v>
      </c>
      <c r="U431" s="54">
        <v>0</v>
      </c>
      <c r="V431" s="54">
        <v>0</v>
      </c>
      <c r="W431" s="54">
        <v>2</v>
      </c>
    </row>
    <row r="432" spans="2:23" ht="20.100000000000001" customHeight="1" thickBot="1" x14ac:dyDescent="0.25">
      <c r="B432" s="4" t="s">
        <v>603</v>
      </c>
      <c r="C432" s="54">
        <v>5</v>
      </c>
      <c r="D432" s="54">
        <v>0</v>
      </c>
      <c r="E432" s="54">
        <v>0</v>
      </c>
      <c r="F432" s="54">
        <v>5</v>
      </c>
      <c r="G432" s="54">
        <v>5</v>
      </c>
      <c r="H432" s="54">
        <v>0</v>
      </c>
      <c r="I432" s="54">
        <v>0</v>
      </c>
      <c r="J432" s="54">
        <v>5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27</v>
      </c>
      <c r="T432" s="54">
        <v>3</v>
      </c>
      <c r="U432" s="54">
        <v>0</v>
      </c>
      <c r="V432" s="54">
        <v>0</v>
      </c>
      <c r="W432" s="54">
        <v>30</v>
      </c>
    </row>
    <row r="433" spans="2:23" ht="20.100000000000001" customHeight="1" thickBot="1" x14ac:dyDescent="0.25">
      <c r="B433" s="4" t="s">
        <v>604</v>
      </c>
      <c r="C433" s="54">
        <v>0</v>
      </c>
      <c r="D433" s="54">
        <v>0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</row>
    <row r="434" spans="2:23" ht="20.100000000000001" customHeight="1" thickBot="1" x14ac:dyDescent="0.25">
      <c r="B434" s="4" t="s">
        <v>605</v>
      </c>
      <c r="C434" s="54">
        <v>3</v>
      </c>
      <c r="D434" s="54">
        <v>0</v>
      </c>
      <c r="E434" s="54">
        <v>0</v>
      </c>
      <c r="F434" s="54">
        <v>3</v>
      </c>
      <c r="G434" s="54">
        <v>1</v>
      </c>
      <c r="H434" s="54">
        <v>0</v>
      </c>
      <c r="I434" s="54">
        <v>0</v>
      </c>
      <c r="J434" s="54">
        <v>1</v>
      </c>
      <c r="K434" s="54">
        <v>2</v>
      </c>
      <c r="L434" s="54">
        <v>0</v>
      </c>
      <c r="M434" s="54">
        <v>0</v>
      </c>
      <c r="N434" s="54">
        <v>2</v>
      </c>
      <c r="O434" s="54">
        <v>0</v>
      </c>
      <c r="P434" s="54">
        <v>0</v>
      </c>
      <c r="Q434" s="54">
        <v>0</v>
      </c>
      <c r="R434" s="54">
        <v>0</v>
      </c>
      <c r="S434" s="54">
        <v>4</v>
      </c>
      <c r="T434" s="54">
        <v>6</v>
      </c>
      <c r="U434" s="54">
        <v>4</v>
      </c>
      <c r="V434" s="54">
        <v>0</v>
      </c>
      <c r="W434" s="54">
        <v>14</v>
      </c>
    </row>
    <row r="435" spans="2:23" ht="20.100000000000001" customHeight="1" thickBot="1" x14ac:dyDescent="0.25">
      <c r="B435" s="4" t="s">
        <v>606</v>
      </c>
      <c r="C435" s="54">
        <v>10</v>
      </c>
      <c r="D435" s="54">
        <v>0</v>
      </c>
      <c r="E435" s="54">
        <v>2</v>
      </c>
      <c r="F435" s="54">
        <v>12</v>
      </c>
      <c r="G435" s="54">
        <v>8</v>
      </c>
      <c r="H435" s="54">
        <v>0</v>
      </c>
      <c r="I435" s="54">
        <v>0</v>
      </c>
      <c r="J435" s="54">
        <v>8</v>
      </c>
      <c r="K435" s="54">
        <v>2</v>
      </c>
      <c r="L435" s="54">
        <v>0</v>
      </c>
      <c r="M435" s="54">
        <v>2</v>
      </c>
      <c r="N435" s="54">
        <v>4</v>
      </c>
      <c r="O435" s="54">
        <v>0</v>
      </c>
      <c r="P435" s="54">
        <v>0</v>
      </c>
      <c r="Q435" s="54">
        <v>0</v>
      </c>
      <c r="R435" s="54">
        <v>0</v>
      </c>
      <c r="S435" s="54">
        <v>28</v>
      </c>
      <c r="T435" s="54">
        <v>0</v>
      </c>
      <c r="U435" s="54">
        <v>17</v>
      </c>
      <c r="V435" s="54">
        <v>0</v>
      </c>
      <c r="W435" s="54">
        <v>45</v>
      </c>
    </row>
    <row r="436" spans="2:23" ht="20.100000000000001" customHeight="1" thickBot="1" x14ac:dyDescent="0.25">
      <c r="B436" s="4" t="s">
        <v>607</v>
      </c>
      <c r="C436" s="54">
        <v>0</v>
      </c>
      <c r="D436" s="54">
        <v>0</v>
      </c>
      <c r="E436" s="54">
        <v>0</v>
      </c>
      <c r="F436" s="54">
        <v>0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3</v>
      </c>
      <c r="T436" s="54">
        <v>0</v>
      </c>
      <c r="U436" s="54">
        <v>0</v>
      </c>
      <c r="V436" s="54">
        <v>0</v>
      </c>
      <c r="W436" s="54">
        <v>3</v>
      </c>
    </row>
    <row r="437" spans="2:23" ht="20.100000000000001" customHeight="1" thickBot="1" x14ac:dyDescent="0.25">
      <c r="B437" s="4" t="s">
        <v>608</v>
      </c>
      <c r="C437" s="54">
        <v>12</v>
      </c>
      <c r="D437" s="54">
        <v>0</v>
      </c>
      <c r="E437" s="54">
        <v>2</v>
      </c>
      <c r="F437" s="54">
        <v>14</v>
      </c>
      <c r="G437" s="54">
        <v>9</v>
      </c>
      <c r="H437" s="54">
        <v>0</v>
      </c>
      <c r="I437" s="54">
        <v>0</v>
      </c>
      <c r="J437" s="54">
        <v>9</v>
      </c>
      <c r="K437" s="54">
        <v>3</v>
      </c>
      <c r="L437" s="54">
        <v>0</v>
      </c>
      <c r="M437" s="54">
        <v>2</v>
      </c>
      <c r="N437" s="54">
        <v>5</v>
      </c>
      <c r="O437" s="54">
        <v>0</v>
      </c>
      <c r="P437" s="54">
        <v>0</v>
      </c>
      <c r="Q437" s="54">
        <v>0</v>
      </c>
      <c r="R437" s="54">
        <v>0</v>
      </c>
      <c r="S437" s="54">
        <v>26</v>
      </c>
      <c r="T437" s="54">
        <v>1</v>
      </c>
      <c r="U437" s="54">
        <v>3</v>
      </c>
      <c r="V437" s="54">
        <v>3</v>
      </c>
      <c r="W437" s="54">
        <v>33</v>
      </c>
    </row>
    <row r="438" spans="2:23" ht="20.100000000000001" customHeight="1" thickBot="1" x14ac:dyDescent="0.25">
      <c r="B438" s="4" t="s">
        <v>609</v>
      </c>
      <c r="C438" s="54">
        <v>0</v>
      </c>
      <c r="D438" s="54">
        <v>0</v>
      </c>
      <c r="E438" s="54">
        <v>0</v>
      </c>
      <c r="F438" s="54">
        <v>0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</row>
    <row r="439" spans="2:23" ht="20.100000000000001" customHeight="1" thickBot="1" x14ac:dyDescent="0.25">
      <c r="B439" s="4" t="s">
        <v>610</v>
      </c>
      <c r="C439" s="54">
        <v>4</v>
      </c>
      <c r="D439" s="54">
        <v>0</v>
      </c>
      <c r="E439" s="54">
        <v>0</v>
      </c>
      <c r="F439" s="54">
        <v>4</v>
      </c>
      <c r="G439" s="54">
        <v>4</v>
      </c>
      <c r="H439" s="54">
        <v>0</v>
      </c>
      <c r="I439" s="54">
        <v>0</v>
      </c>
      <c r="J439" s="54">
        <v>4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6</v>
      </c>
      <c r="T439" s="54">
        <v>0</v>
      </c>
      <c r="U439" s="54">
        <v>3</v>
      </c>
      <c r="V439" s="54">
        <v>0</v>
      </c>
      <c r="W439" s="54">
        <v>9</v>
      </c>
    </row>
    <row r="440" spans="2:23" ht="20.100000000000001" customHeight="1" thickBot="1" x14ac:dyDescent="0.25">
      <c r="B440" s="4" t="s">
        <v>611</v>
      </c>
      <c r="C440" s="54">
        <v>1</v>
      </c>
      <c r="D440" s="54">
        <v>0</v>
      </c>
      <c r="E440" s="54">
        <v>0</v>
      </c>
      <c r="F440" s="54">
        <v>1</v>
      </c>
      <c r="G440" s="54">
        <v>1</v>
      </c>
      <c r="H440" s="54">
        <v>0</v>
      </c>
      <c r="I440" s="54">
        <v>0</v>
      </c>
      <c r="J440" s="54">
        <v>1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</row>
    <row r="441" spans="2:23" ht="20.100000000000001" customHeight="1" thickBot="1" x14ac:dyDescent="0.25">
      <c r="B441" s="4" t="s">
        <v>612</v>
      </c>
      <c r="C441" s="54">
        <v>2</v>
      </c>
      <c r="D441" s="54">
        <v>0</v>
      </c>
      <c r="E441" s="54">
        <v>0</v>
      </c>
      <c r="F441" s="54">
        <v>2</v>
      </c>
      <c r="G441" s="54">
        <v>1</v>
      </c>
      <c r="H441" s="54">
        <v>0</v>
      </c>
      <c r="I441" s="54">
        <v>0</v>
      </c>
      <c r="J441" s="54">
        <v>1</v>
      </c>
      <c r="K441" s="54">
        <v>1</v>
      </c>
      <c r="L441" s="54">
        <v>0</v>
      </c>
      <c r="M441" s="54">
        <v>0</v>
      </c>
      <c r="N441" s="54">
        <v>1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</row>
    <row r="442" spans="2:23" ht="20.100000000000001" customHeight="1" thickBot="1" x14ac:dyDescent="0.25">
      <c r="B442" s="4" t="s">
        <v>613</v>
      </c>
      <c r="C442" s="54">
        <v>5</v>
      </c>
      <c r="D442" s="54">
        <v>0</v>
      </c>
      <c r="E442" s="54">
        <v>0</v>
      </c>
      <c r="F442" s="54">
        <v>5</v>
      </c>
      <c r="G442" s="54">
        <v>0</v>
      </c>
      <c r="H442" s="54">
        <v>0</v>
      </c>
      <c r="I442" s="54">
        <v>0</v>
      </c>
      <c r="J442" s="54">
        <v>0</v>
      </c>
      <c r="K442" s="54">
        <v>5</v>
      </c>
      <c r="L442" s="54">
        <v>0</v>
      </c>
      <c r="M442" s="54">
        <v>0</v>
      </c>
      <c r="N442" s="54">
        <v>5</v>
      </c>
      <c r="O442" s="54">
        <v>0</v>
      </c>
      <c r="P442" s="54">
        <v>0</v>
      </c>
      <c r="Q442" s="54">
        <v>0</v>
      </c>
      <c r="R442" s="54">
        <v>0</v>
      </c>
      <c r="S442" s="54">
        <v>24</v>
      </c>
      <c r="T442" s="54">
        <v>5</v>
      </c>
      <c r="U442" s="54">
        <v>0</v>
      </c>
      <c r="V442" s="54">
        <v>0</v>
      </c>
      <c r="W442" s="54">
        <v>29</v>
      </c>
    </row>
    <row r="443" spans="2:23" ht="20.100000000000001" customHeight="1" thickBot="1" x14ac:dyDescent="0.25">
      <c r="B443" s="7" t="s">
        <v>207</v>
      </c>
      <c r="C443" s="9">
        <f>SUM(C12:C442)</f>
        <v>1576</v>
      </c>
      <c r="D443" s="9">
        <f t="shared" ref="D443:W443" si="0">SUM(D12:D442)</f>
        <v>61</v>
      </c>
      <c r="E443" s="9">
        <f t="shared" si="0"/>
        <v>270</v>
      </c>
      <c r="F443" s="9">
        <f t="shared" si="0"/>
        <v>1907</v>
      </c>
      <c r="G443" s="9">
        <f t="shared" si="0"/>
        <v>652</v>
      </c>
      <c r="H443" s="9">
        <f t="shared" si="0"/>
        <v>4</v>
      </c>
      <c r="I443" s="9">
        <f t="shared" si="0"/>
        <v>63</v>
      </c>
      <c r="J443" s="9">
        <f t="shared" si="0"/>
        <v>719</v>
      </c>
      <c r="K443" s="9">
        <f t="shared" si="0"/>
        <v>924</v>
      </c>
      <c r="L443" s="9">
        <f t="shared" si="0"/>
        <v>57</v>
      </c>
      <c r="M443" s="9">
        <f t="shared" si="0"/>
        <v>207</v>
      </c>
      <c r="N443" s="9">
        <f t="shared" si="0"/>
        <v>1188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2867</v>
      </c>
      <c r="T443" s="9">
        <f t="shared" si="0"/>
        <v>414</v>
      </c>
      <c r="U443" s="9">
        <f t="shared" si="0"/>
        <v>822</v>
      </c>
      <c r="V443" s="9">
        <f t="shared" si="0"/>
        <v>285</v>
      </c>
      <c r="W443" s="9">
        <f t="shared" si="0"/>
        <v>4388</v>
      </c>
    </row>
  </sheetData>
  <mergeCells count="21"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  <mergeCell ref="C9:F9"/>
    <mergeCell ref="G9:J9"/>
    <mergeCell ref="K9:N9"/>
    <mergeCell ref="O9:R9"/>
    <mergeCell ref="S9:W9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4" t="s">
        <v>629</v>
      </c>
      <c r="D9" s="72"/>
      <c r="E9" s="72"/>
      <c r="F9" s="72"/>
      <c r="G9" s="76"/>
      <c r="H9" s="74" t="s">
        <v>630</v>
      </c>
      <c r="I9" s="72"/>
      <c r="J9" s="72"/>
      <c r="K9" s="72"/>
      <c r="L9" s="76"/>
      <c r="M9" s="74" t="s">
        <v>34</v>
      </c>
      <c r="N9" s="72"/>
      <c r="O9" s="72"/>
      <c r="P9" s="72"/>
      <c r="Q9" s="76"/>
    </row>
    <row r="10" spans="2:17" ht="41.25" customHeight="1" thickBot="1" x14ac:dyDescent="0.25">
      <c r="C10" s="82" t="s">
        <v>110</v>
      </c>
      <c r="D10" s="82"/>
      <c r="E10" s="82" t="s">
        <v>111</v>
      </c>
      <c r="F10" s="82"/>
      <c r="G10" s="37" t="s">
        <v>34</v>
      </c>
      <c r="H10" s="82" t="s">
        <v>112</v>
      </c>
      <c r="I10" s="82"/>
      <c r="J10" s="81" t="s">
        <v>111</v>
      </c>
      <c r="K10" s="81"/>
      <c r="L10" s="37" t="s">
        <v>34</v>
      </c>
      <c r="M10" s="82" t="s">
        <v>110</v>
      </c>
      <c r="N10" s="82"/>
      <c r="O10" s="81" t="s">
        <v>111</v>
      </c>
      <c r="P10" s="81"/>
      <c r="Q10" s="37" t="s">
        <v>34</v>
      </c>
    </row>
    <row r="11" spans="2:17" ht="20.100000000000001" customHeight="1" thickBot="1" x14ac:dyDescent="0.25">
      <c r="B11" s="3" t="s">
        <v>168</v>
      </c>
      <c r="C11" s="54">
        <v>1</v>
      </c>
      <c r="D11" s="54">
        <v>0</v>
      </c>
      <c r="E11" s="54">
        <v>45</v>
      </c>
      <c r="F11" s="54">
        <v>32</v>
      </c>
      <c r="G11" s="54">
        <v>78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1</v>
      </c>
      <c r="N11" s="54">
        <v>0</v>
      </c>
      <c r="O11" s="54">
        <v>45</v>
      </c>
      <c r="P11" s="54">
        <v>32</v>
      </c>
      <c r="Q11" s="54">
        <v>78</v>
      </c>
    </row>
    <row r="12" spans="2:17" ht="20.100000000000001" customHeight="1" thickBot="1" x14ac:dyDescent="0.25">
      <c r="B12" s="4" t="s">
        <v>236</v>
      </c>
      <c r="C12" s="54">
        <v>0</v>
      </c>
      <c r="D12" s="54">
        <v>0</v>
      </c>
      <c r="E12" s="54">
        <v>11</v>
      </c>
      <c r="F12" s="54">
        <v>1</v>
      </c>
      <c r="G12" s="54">
        <v>12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11</v>
      </c>
      <c r="P12" s="54">
        <v>1</v>
      </c>
      <c r="Q12" s="54">
        <v>12</v>
      </c>
    </row>
    <row r="13" spans="2:17" ht="20.100000000000001" customHeight="1" thickBot="1" x14ac:dyDescent="0.25">
      <c r="B13" s="4" t="s">
        <v>237</v>
      </c>
      <c r="C13" s="54">
        <v>0</v>
      </c>
      <c r="D13" s="54">
        <v>0</v>
      </c>
      <c r="E13" s="54">
        <v>11</v>
      </c>
      <c r="F13" s="54">
        <v>4</v>
      </c>
      <c r="G13" s="54">
        <v>15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11</v>
      </c>
      <c r="P13" s="54">
        <v>4</v>
      </c>
      <c r="Q13" s="54">
        <v>15</v>
      </c>
    </row>
    <row r="14" spans="2:17" ht="20.100000000000001" customHeight="1" thickBot="1" x14ac:dyDescent="0.25">
      <c r="B14" s="4" t="s">
        <v>238</v>
      </c>
      <c r="C14" s="54">
        <v>0</v>
      </c>
      <c r="D14" s="54">
        <v>0</v>
      </c>
      <c r="E14" s="54">
        <v>9</v>
      </c>
      <c r="F14" s="54">
        <v>13</v>
      </c>
      <c r="G14" s="54">
        <v>22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9</v>
      </c>
      <c r="P14" s="54">
        <v>13</v>
      </c>
      <c r="Q14" s="54">
        <v>22</v>
      </c>
    </row>
    <row r="15" spans="2:17" ht="20.100000000000001" customHeight="1" thickBot="1" x14ac:dyDescent="0.25">
      <c r="B15" s="4" t="s">
        <v>239</v>
      </c>
      <c r="C15" s="54">
        <v>0</v>
      </c>
      <c r="D15" s="54">
        <v>0</v>
      </c>
      <c r="E15" s="54">
        <v>47</v>
      </c>
      <c r="F15" s="54">
        <v>0</v>
      </c>
      <c r="G15" s="54">
        <v>47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47</v>
      </c>
      <c r="P15" s="54">
        <v>0</v>
      </c>
      <c r="Q15" s="54">
        <v>47</v>
      </c>
    </row>
    <row r="16" spans="2:17" ht="20.100000000000001" customHeight="1" thickBot="1" x14ac:dyDescent="0.25">
      <c r="B16" s="4" t="s">
        <v>634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</row>
    <row r="17" spans="2:17" ht="20.100000000000001" customHeight="1" thickBot="1" x14ac:dyDescent="0.25">
      <c r="B17" s="4" t="s">
        <v>240</v>
      </c>
      <c r="C17" s="54">
        <v>1</v>
      </c>
      <c r="D17" s="54">
        <v>0</v>
      </c>
      <c r="E17" s="54">
        <v>12</v>
      </c>
      <c r="F17" s="54">
        <v>7</v>
      </c>
      <c r="G17" s="54">
        <v>20</v>
      </c>
      <c r="H17" s="54">
        <v>0</v>
      </c>
      <c r="I17" s="54">
        <v>0</v>
      </c>
      <c r="J17" s="54">
        <v>0</v>
      </c>
      <c r="K17" s="54">
        <v>1</v>
      </c>
      <c r="L17" s="54">
        <v>1</v>
      </c>
      <c r="M17" s="54">
        <v>1</v>
      </c>
      <c r="N17" s="54">
        <v>0</v>
      </c>
      <c r="O17" s="54">
        <v>12</v>
      </c>
      <c r="P17" s="54">
        <v>8</v>
      </c>
      <c r="Q17" s="54">
        <v>21</v>
      </c>
    </row>
    <row r="18" spans="2:17" ht="20.100000000000001" customHeight="1" thickBot="1" x14ac:dyDescent="0.25">
      <c r="B18" s="4" t="s">
        <v>241</v>
      </c>
      <c r="C18" s="54">
        <v>0</v>
      </c>
      <c r="D18" s="54">
        <v>0</v>
      </c>
      <c r="E18" s="54">
        <v>1</v>
      </c>
      <c r="F18" s="54">
        <v>1</v>
      </c>
      <c r="G18" s="54">
        <v>2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</v>
      </c>
      <c r="P18" s="54">
        <v>1</v>
      </c>
      <c r="Q18" s="54">
        <v>2</v>
      </c>
    </row>
    <row r="19" spans="2:17" ht="20.100000000000001" customHeight="1" thickBot="1" x14ac:dyDescent="0.25">
      <c r="B19" s="4" t="s">
        <v>242</v>
      </c>
      <c r="C19" s="54">
        <v>0</v>
      </c>
      <c r="D19" s="54">
        <v>0</v>
      </c>
      <c r="E19" s="54">
        <v>1</v>
      </c>
      <c r="F19" s="54">
        <v>10</v>
      </c>
      <c r="G19" s="54">
        <v>11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1</v>
      </c>
      <c r="P19" s="54">
        <v>10</v>
      </c>
      <c r="Q19" s="54">
        <v>11</v>
      </c>
    </row>
    <row r="20" spans="2:17" ht="20.100000000000001" customHeight="1" thickBot="1" x14ac:dyDescent="0.25">
      <c r="B20" s="4" t="s">
        <v>243</v>
      </c>
      <c r="C20" s="54">
        <v>0</v>
      </c>
      <c r="D20" s="54">
        <v>0</v>
      </c>
      <c r="E20" s="54">
        <v>10</v>
      </c>
      <c r="F20" s="54">
        <v>0</v>
      </c>
      <c r="G20" s="54">
        <v>10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10</v>
      </c>
      <c r="P20" s="54">
        <v>0</v>
      </c>
      <c r="Q20" s="54">
        <v>10</v>
      </c>
    </row>
    <row r="21" spans="2:17" ht="20.100000000000001" customHeight="1" thickBot="1" x14ac:dyDescent="0.25">
      <c r="B21" s="4" t="s">
        <v>244</v>
      </c>
      <c r="C21" s="54">
        <v>0</v>
      </c>
      <c r="D21" s="54">
        <v>0</v>
      </c>
      <c r="E21" s="54">
        <v>50</v>
      </c>
      <c r="F21" s="54">
        <v>0</v>
      </c>
      <c r="G21" s="54">
        <v>50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50</v>
      </c>
      <c r="P21" s="54">
        <v>0</v>
      </c>
      <c r="Q21" s="54">
        <v>50</v>
      </c>
    </row>
    <row r="22" spans="2:17" ht="20.100000000000001" customHeight="1" thickBot="1" x14ac:dyDescent="0.25">
      <c r="B22" s="4" t="s">
        <v>169</v>
      </c>
      <c r="C22" s="54">
        <v>0</v>
      </c>
      <c r="D22" s="54">
        <v>0</v>
      </c>
      <c r="E22" s="54">
        <v>16</v>
      </c>
      <c r="F22" s="54">
        <v>3</v>
      </c>
      <c r="G22" s="54">
        <v>19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16</v>
      </c>
      <c r="P22" s="54">
        <v>3</v>
      </c>
      <c r="Q22" s="54">
        <v>19</v>
      </c>
    </row>
    <row r="23" spans="2:17" ht="20.100000000000001" customHeight="1" thickBot="1" x14ac:dyDescent="0.25">
      <c r="B23" s="4" t="s">
        <v>245</v>
      </c>
      <c r="C23" s="54">
        <v>0</v>
      </c>
      <c r="D23" s="54">
        <v>0</v>
      </c>
      <c r="E23" s="54">
        <v>5</v>
      </c>
      <c r="F23" s="54">
        <v>0</v>
      </c>
      <c r="G23" s="54">
        <v>5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5</v>
      </c>
      <c r="P23" s="54">
        <v>0</v>
      </c>
      <c r="Q23" s="54">
        <v>5</v>
      </c>
    </row>
    <row r="24" spans="2:17" ht="20.100000000000001" customHeight="1" thickBot="1" x14ac:dyDescent="0.25">
      <c r="B24" s="4" t="s">
        <v>246</v>
      </c>
      <c r="C24" s="54">
        <v>0</v>
      </c>
      <c r="D24" s="54">
        <v>0</v>
      </c>
      <c r="E24" s="54">
        <v>19</v>
      </c>
      <c r="F24" s="54">
        <v>22</v>
      </c>
      <c r="G24" s="54">
        <v>41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19</v>
      </c>
      <c r="P24" s="54">
        <v>22</v>
      </c>
      <c r="Q24" s="54">
        <v>41</v>
      </c>
    </row>
    <row r="25" spans="2:17" ht="20.100000000000001" customHeight="1" thickBot="1" x14ac:dyDescent="0.25">
      <c r="B25" s="4" t="s">
        <v>247</v>
      </c>
      <c r="C25" s="54">
        <v>0</v>
      </c>
      <c r="D25" s="54">
        <v>3</v>
      </c>
      <c r="E25" s="54">
        <v>19</v>
      </c>
      <c r="F25" s="54">
        <v>18</v>
      </c>
      <c r="G25" s="54">
        <v>40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3</v>
      </c>
      <c r="O25" s="54">
        <v>19</v>
      </c>
      <c r="P25" s="54">
        <v>18</v>
      </c>
      <c r="Q25" s="54">
        <v>40</v>
      </c>
    </row>
    <row r="26" spans="2:17" ht="20.100000000000001" customHeight="1" thickBot="1" x14ac:dyDescent="0.25">
      <c r="B26" s="5" t="s">
        <v>248</v>
      </c>
      <c r="C26" s="54">
        <v>1</v>
      </c>
      <c r="D26" s="54">
        <v>0</v>
      </c>
      <c r="E26" s="54">
        <v>12</v>
      </c>
      <c r="F26" s="54">
        <v>2</v>
      </c>
      <c r="G26" s="54">
        <v>15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1</v>
      </c>
      <c r="N26" s="54">
        <v>0</v>
      </c>
      <c r="O26" s="54">
        <v>12</v>
      </c>
      <c r="P26" s="54">
        <v>2</v>
      </c>
      <c r="Q26" s="54">
        <v>15</v>
      </c>
    </row>
    <row r="27" spans="2:17" ht="20.100000000000001" customHeight="1" thickBot="1" x14ac:dyDescent="0.25">
      <c r="B27" s="6" t="s">
        <v>249</v>
      </c>
      <c r="C27" s="54">
        <v>0</v>
      </c>
      <c r="D27" s="54">
        <v>0</v>
      </c>
      <c r="E27" s="54">
        <v>7</v>
      </c>
      <c r="F27" s="54">
        <v>0</v>
      </c>
      <c r="G27" s="54">
        <v>7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7</v>
      </c>
      <c r="P27" s="54">
        <v>0</v>
      </c>
      <c r="Q27" s="54">
        <v>7</v>
      </c>
    </row>
    <row r="28" spans="2:17" ht="20.100000000000001" customHeight="1" thickBot="1" x14ac:dyDescent="0.25">
      <c r="B28" s="4" t="s">
        <v>250</v>
      </c>
      <c r="C28" s="54">
        <v>0</v>
      </c>
      <c r="D28" s="54">
        <v>0</v>
      </c>
      <c r="E28" s="54">
        <v>25</v>
      </c>
      <c r="F28" s="54">
        <v>10</v>
      </c>
      <c r="G28" s="54">
        <v>35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25</v>
      </c>
      <c r="P28" s="54">
        <v>10</v>
      </c>
      <c r="Q28" s="54">
        <v>35</v>
      </c>
    </row>
    <row r="29" spans="2:17" ht="20.100000000000001" customHeight="1" thickBot="1" x14ac:dyDescent="0.25">
      <c r="B29" s="4" t="s">
        <v>251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</row>
    <row r="30" spans="2:17" ht="20.100000000000001" customHeight="1" thickBot="1" x14ac:dyDescent="0.25">
      <c r="B30" s="4" t="s">
        <v>252</v>
      </c>
      <c r="C30" s="54">
        <v>2</v>
      </c>
      <c r="D30" s="54">
        <v>0</v>
      </c>
      <c r="E30" s="54">
        <v>27</v>
      </c>
      <c r="F30" s="54">
        <v>3</v>
      </c>
      <c r="G30" s="54">
        <v>32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2</v>
      </c>
      <c r="N30" s="54">
        <v>0</v>
      </c>
      <c r="O30" s="54">
        <v>27</v>
      </c>
      <c r="P30" s="54">
        <v>3</v>
      </c>
      <c r="Q30" s="54">
        <v>32</v>
      </c>
    </row>
    <row r="31" spans="2:17" ht="20.100000000000001" customHeight="1" thickBot="1" x14ac:dyDescent="0.25">
      <c r="B31" s="4" t="s">
        <v>253</v>
      </c>
      <c r="C31" s="54">
        <v>0</v>
      </c>
      <c r="D31" s="54">
        <v>0</v>
      </c>
      <c r="E31" s="54">
        <v>0</v>
      </c>
      <c r="F31" s="54">
        <v>1</v>
      </c>
      <c r="G31" s="54">
        <v>1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1</v>
      </c>
      <c r="Q31" s="54">
        <v>1</v>
      </c>
    </row>
    <row r="32" spans="2:17" ht="20.100000000000001" customHeight="1" thickBot="1" x14ac:dyDescent="0.25">
      <c r="B32" s="4" t="s">
        <v>635</v>
      </c>
      <c r="C32" s="54">
        <v>0</v>
      </c>
      <c r="D32" s="54">
        <v>0</v>
      </c>
      <c r="E32" s="54">
        <v>6</v>
      </c>
      <c r="F32" s="54">
        <v>2</v>
      </c>
      <c r="G32" s="54">
        <v>8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6</v>
      </c>
      <c r="P32" s="54">
        <v>2</v>
      </c>
      <c r="Q32" s="54">
        <v>8</v>
      </c>
    </row>
    <row r="33" spans="2:17" ht="20.100000000000001" customHeight="1" thickBot="1" x14ac:dyDescent="0.25">
      <c r="B33" s="4" t="s">
        <v>254</v>
      </c>
      <c r="C33" s="54">
        <v>0</v>
      </c>
      <c r="D33" s="54">
        <v>0</v>
      </c>
      <c r="E33" s="54">
        <v>1</v>
      </c>
      <c r="F33" s="54">
        <v>0</v>
      </c>
      <c r="G33" s="54">
        <v>1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1</v>
      </c>
      <c r="P33" s="54">
        <v>0</v>
      </c>
      <c r="Q33" s="54">
        <v>1</v>
      </c>
    </row>
    <row r="34" spans="2:17" ht="20.100000000000001" customHeight="1" thickBot="1" x14ac:dyDescent="0.25">
      <c r="B34" s="4" t="s">
        <v>255</v>
      </c>
      <c r="C34" s="54">
        <v>0</v>
      </c>
      <c r="D34" s="54">
        <v>0</v>
      </c>
      <c r="E34" s="54">
        <v>3</v>
      </c>
      <c r="F34" s="54">
        <v>1</v>
      </c>
      <c r="G34" s="54">
        <v>4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3</v>
      </c>
      <c r="P34" s="54">
        <v>1</v>
      </c>
      <c r="Q34" s="54">
        <v>4</v>
      </c>
    </row>
    <row r="35" spans="2:17" ht="20.100000000000001" customHeight="1" thickBot="1" x14ac:dyDescent="0.25">
      <c r="B35" s="4" t="s">
        <v>636</v>
      </c>
      <c r="C35" s="54">
        <v>0</v>
      </c>
      <c r="D35" s="54">
        <v>0</v>
      </c>
      <c r="E35" s="54">
        <v>0</v>
      </c>
      <c r="F35" s="54">
        <v>2</v>
      </c>
      <c r="G35" s="54">
        <v>2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2</v>
      </c>
      <c r="Q35" s="54">
        <v>2</v>
      </c>
    </row>
    <row r="36" spans="2:17" ht="20.100000000000001" customHeight="1" thickBot="1" x14ac:dyDescent="0.25">
      <c r="B36" s="4" t="s">
        <v>256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</row>
    <row r="37" spans="2:17" ht="20.100000000000001" customHeight="1" thickBot="1" x14ac:dyDescent="0.25">
      <c r="B37" s="4" t="s">
        <v>257</v>
      </c>
      <c r="C37" s="54">
        <v>0</v>
      </c>
      <c r="D37" s="54">
        <v>0</v>
      </c>
      <c r="E37" s="54">
        <v>8</v>
      </c>
      <c r="F37" s="54">
        <v>0</v>
      </c>
      <c r="G37" s="54">
        <v>8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8</v>
      </c>
      <c r="P37" s="54">
        <v>0</v>
      </c>
      <c r="Q37" s="54">
        <v>8</v>
      </c>
    </row>
    <row r="38" spans="2:17" ht="20.100000000000001" customHeight="1" thickBot="1" x14ac:dyDescent="0.25">
      <c r="B38" s="4" t="s">
        <v>258</v>
      </c>
      <c r="C38" s="54">
        <v>0</v>
      </c>
      <c r="D38" s="54">
        <v>0</v>
      </c>
      <c r="E38" s="54">
        <v>5</v>
      </c>
      <c r="F38" s="54">
        <v>2</v>
      </c>
      <c r="G38" s="54">
        <v>7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5</v>
      </c>
      <c r="P38" s="54">
        <v>2</v>
      </c>
      <c r="Q38" s="54">
        <v>7</v>
      </c>
    </row>
    <row r="39" spans="2:17" ht="20.100000000000001" customHeight="1" thickBot="1" x14ac:dyDescent="0.25">
      <c r="B39" s="4" t="s">
        <v>259</v>
      </c>
      <c r="C39" s="54">
        <v>0</v>
      </c>
      <c r="D39" s="54">
        <v>0</v>
      </c>
      <c r="E39" s="54">
        <v>7</v>
      </c>
      <c r="F39" s="54">
        <v>0</v>
      </c>
      <c r="G39" s="54">
        <v>7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7</v>
      </c>
      <c r="P39" s="54">
        <v>0</v>
      </c>
      <c r="Q39" s="54">
        <v>7</v>
      </c>
    </row>
    <row r="40" spans="2:17" ht="20.100000000000001" customHeight="1" thickBot="1" x14ac:dyDescent="0.25">
      <c r="B40" s="4" t="s">
        <v>260</v>
      </c>
      <c r="C40" s="54">
        <v>0</v>
      </c>
      <c r="D40" s="54">
        <v>0</v>
      </c>
      <c r="E40" s="54">
        <v>6</v>
      </c>
      <c r="F40" s="54">
        <v>1</v>
      </c>
      <c r="G40" s="54">
        <v>7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6</v>
      </c>
      <c r="P40" s="54">
        <v>1</v>
      </c>
      <c r="Q40" s="54">
        <v>7</v>
      </c>
    </row>
    <row r="41" spans="2:17" ht="20.100000000000001" customHeight="1" thickBot="1" x14ac:dyDescent="0.25">
      <c r="B41" s="4" t="s">
        <v>170</v>
      </c>
      <c r="C41" s="54">
        <v>3</v>
      </c>
      <c r="D41" s="54">
        <v>0</v>
      </c>
      <c r="E41" s="54">
        <v>47</v>
      </c>
      <c r="F41" s="54">
        <v>25</v>
      </c>
      <c r="G41" s="54">
        <v>75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3</v>
      </c>
      <c r="N41" s="54">
        <v>0</v>
      </c>
      <c r="O41" s="54">
        <v>47</v>
      </c>
      <c r="P41" s="54">
        <v>25</v>
      </c>
      <c r="Q41" s="54">
        <v>75</v>
      </c>
    </row>
    <row r="42" spans="2:17" ht="20.100000000000001" customHeight="1" thickBot="1" x14ac:dyDescent="0.25">
      <c r="B42" s="4" t="s">
        <v>261</v>
      </c>
      <c r="C42" s="54">
        <v>0</v>
      </c>
      <c r="D42" s="54">
        <v>0</v>
      </c>
      <c r="E42" s="54">
        <v>3</v>
      </c>
      <c r="F42" s="54">
        <v>0</v>
      </c>
      <c r="G42" s="54">
        <v>3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3</v>
      </c>
      <c r="P42" s="54">
        <v>0</v>
      </c>
      <c r="Q42" s="54">
        <v>3</v>
      </c>
    </row>
    <row r="43" spans="2:17" ht="20.100000000000001" customHeight="1" thickBot="1" x14ac:dyDescent="0.25">
      <c r="B43" s="4" t="s">
        <v>262</v>
      </c>
      <c r="C43" s="54">
        <v>0</v>
      </c>
      <c r="D43" s="54">
        <v>0</v>
      </c>
      <c r="E43" s="54">
        <v>2</v>
      </c>
      <c r="F43" s="54">
        <v>3</v>
      </c>
      <c r="G43" s="54">
        <v>5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2</v>
      </c>
      <c r="P43" s="54">
        <v>3</v>
      </c>
      <c r="Q43" s="54">
        <v>5</v>
      </c>
    </row>
    <row r="44" spans="2:17" ht="20.100000000000001" customHeight="1" thickBot="1" x14ac:dyDescent="0.25">
      <c r="B44" s="4" t="s">
        <v>263</v>
      </c>
      <c r="C44" s="54">
        <v>0</v>
      </c>
      <c r="D44" s="54">
        <v>0</v>
      </c>
      <c r="E44" s="54">
        <v>2</v>
      </c>
      <c r="F44" s="54">
        <v>1</v>
      </c>
      <c r="G44" s="54">
        <v>3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2</v>
      </c>
      <c r="P44" s="54">
        <v>1</v>
      </c>
      <c r="Q44" s="54">
        <v>3</v>
      </c>
    </row>
    <row r="45" spans="2:17" ht="20.100000000000001" customHeight="1" thickBot="1" x14ac:dyDescent="0.25">
      <c r="B45" s="4" t="s">
        <v>637</v>
      </c>
      <c r="C45" s="54">
        <v>0</v>
      </c>
      <c r="D45" s="54">
        <v>0</v>
      </c>
      <c r="E45" s="54">
        <v>0</v>
      </c>
      <c r="F45" s="54">
        <v>2</v>
      </c>
      <c r="G45" s="54">
        <v>2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2</v>
      </c>
      <c r="Q45" s="54">
        <v>2</v>
      </c>
    </row>
    <row r="46" spans="2:17" ht="20.100000000000001" customHeight="1" thickBot="1" x14ac:dyDescent="0.25">
      <c r="B46" s="4" t="s">
        <v>264</v>
      </c>
      <c r="C46" s="54">
        <v>0</v>
      </c>
      <c r="D46" s="54">
        <v>0</v>
      </c>
      <c r="E46" s="54">
        <v>11</v>
      </c>
      <c r="F46" s="54">
        <v>1</v>
      </c>
      <c r="G46" s="54">
        <v>12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11</v>
      </c>
      <c r="P46" s="54">
        <v>1</v>
      </c>
      <c r="Q46" s="54">
        <v>12</v>
      </c>
    </row>
    <row r="47" spans="2:17" ht="20.100000000000001" customHeight="1" thickBot="1" x14ac:dyDescent="0.25">
      <c r="B47" s="4" t="s">
        <v>265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</row>
    <row r="48" spans="2:17" ht="20.100000000000001" customHeight="1" thickBot="1" x14ac:dyDescent="0.25">
      <c r="B48" s="4" t="s">
        <v>171</v>
      </c>
      <c r="C48" s="54">
        <v>1</v>
      </c>
      <c r="D48" s="54">
        <v>0</v>
      </c>
      <c r="E48" s="54">
        <v>16</v>
      </c>
      <c r="F48" s="54">
        <v>13</v>
      </c>
      <c r="G48" s="54">
        <v>30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</v>
      </c>
      <c r="N48" s="54">
        <v>0</v>
      </c>
      <c r="O48" s="54">
        <v>16</v>
      </c>
      <c r="P48" s="54">
        <v>13</v>
      </c>
      <c r="Q48" s="54">
        <v>30</v>
      </c>
    </row>
    <row r="49" spans="2:17" ht="20.100000000000001" customHeight="1" thickBot="1" x14ac:dyDescent="0.25">
      <c r="B49" s="4" t="s">
        <v>266</v>
      </c>
      <c r="C49" s="54">
        <v>0</v>
      </c>
      <c r="D49" s="54">
        <v>0</v>
      </c>
      <c r="E49" s="54">
        <v>17</v>
      </c>
      <c r="F49" s="54">
        <v>14</v>
      </c>
      <c r="G49" s="54">
        <v>31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17</v>
      </c>
      <c r="P49" s="54">
        <v>14</v>
      </c>
      <c r="Q49" s="54">
        <v>31</v>
      </c>
    </row>
    <row r="50" spans="2:17" ht="20.100000000000001" customHeight="1" thickBot="1" x14ac:dyDescent="0.25">
      <c r="B50" s="4" t="s">
        <v>267</v>
      </c>
      <c r="C50" s="54">
        <v>0</v>
      </c>
      <c r="D50" s="54">
        <v>0</v>
      </c>
      <c r="E50" s="54">
        <v>7</v>
      </c>
      <c r="F50" s="54">
        <v>0</v>
      </c>
      <c r="G50" s="54">
        <v>7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7</v>
      </c>
      <c r="P50" s="54">
        <v>0</v>
      </c>
      <c r="Q50" s="54">
        <v>7</v>
      </c>
    </row>
    <row r="51" spans="2:17" ht="20.100000000000001" customHeight="1" thickBot="1" x14ac:dyDescent="0.25">
      <c r="B51" s="4" t="s">
        <v>268</v>
      </c>
      <c r="C51" s="54">
        <v>0</v>
      </c>
      <c r="D51" s="54">
        <v>0</v>
      </c>
      <c r="E51" s="54">
        <v>0</v>
      </c>
      <c r="F51" s="54">
        <v>7</v>
      </c>
      <c r="G51" s="54">
        <v>7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7</v>
      </c>
      <c r="Q51" s="54">
        <v>7</v>
      </c>
    </row>
    <row r="52" spans="2:17" ht="20.100000000000001" customHeight="1" thickBot="1" x14ac:dyDescent="0.25">
      <c r="B52" s="4" t="s">
        <v>269</v>
      </c>
      <c r="C52" s="54">
        <v>0</v>
      </c>
      <c r="D52" s="54">
        <v>0</v>
      </c>
      <c r="E52" s="54">
        <v>6</v>
      </c>
      <c r="F52" s="54">
        <v>3</v>
      </c>
      <c r="G52" s="54">
        <v>9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6</v>
      </c>
      <c r="P52" s="54">
        <v>3</v>
      </c>
      <c r="Q52" s="54">
        <v>9</v>
      </c>
    </row>
    <row r="53" spans="2:17" ht="20.100000000000001" customHeight="1" thickBot="1" x14ac:dyDescent="0.25">
      <c r="B53" s="4" t="s">
        <v>270</v>
      </c>
      <c r="C53" s="54">
        <v>0</v>
      </c>
      <c r="D53" s="54">
        <v>0</v>
      </c>
      <c r="E53" s="54">
        <v>0</v>
      </c>
      <c r="F53" s="54">
        <v>1</v>
      </c>
      <c r="G53" s="54">
        <v>1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1</v>
      </c>
      <c r="Q53" s="54">
        <v>1</v>
      </c>
    </row>
    <row r="54" spans="2:17" ht="20.100000000000001" customHeight="1" thickBot="1" x14ac:dyDescent="0.25">
      <c r="B54" s="4" t="s">
        <v>271</v>
      </c>
      <c r="C54" s="54">
        <v>0</v>
      </c>
      <c r="D54" s="54">
        <v>0</v>
      </c>
      <c r="E54" s="54">
        <v>0</v>
      </c>
      <c r="F54" s="54">
        <v>1</v>
      </c>
      <c r="G54" s="54">
        <v>1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1</v>
      </c>
      <c r="Q54" s="54">
        <v>1</v>
      </c>
    </row>
    <row r="55" spans="2:17" ht="20.100000000000001" customHeight="1" thickBot="1" x14ac:dyDescent="0.25">
      <c r="B55" s="4" t="s">
        <v>272</v>
      </c>
      <c r="C55" s="54">
        <v>0</v>
      </c>
      <c r="D55" s="54">
        <v>0</v>
      </c>
      <c r="E55" s="54">
        <v>0</v>
      </c>
      <c r="F55" s="54">
        <v>2</v>
      </c>
      <c r="G55" s="54">
        <v>2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2</v>
      </c>
      <c r="Q55" s="54">
        <v>2</v>
      </c>
    </row>
    <row r="56" spans="2:17" ht="20.100000000000001" customHeight="1" thickBot="1" x14ac:dyDescent="0.25">
      <c r="B56" s="4" t="s">
        <v>172</v>
      </c>
      <c r="C56" s="54">
        <v>0</v>
      </c>
      <c r="D56" s="54">
        <v>9</v>
      </c>
      <c r="E56" s="54">
        <v>5</v>
      </c>
      <c r="F56" s="54">
        <v>2</v>
      </c>
      <c r="G56" s="54">
        <v>16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9</v>
      </c>
      <c r="O56" s="54">
        <v>5</v>
      </c>
      <c r="P56" s="54">
        <v>2</v>
      </c>
      <c r="Q56" s="54">
        <v>16</v>
      </c>
    </row>
    <row r="57" spans="2:17" ht="20.100000000000001" customHeight="1" thickBot="1" x14ac:dyDescent="0.25">
      <c r="B57" s="4" t="s">
        <v>273</v>
      </c>
      <c r="C57" s="54">
        <v>0</v>
      </c>
      <c r="D57" s="54">
        <v>6</v>
      </c>
      <c r="E57" s="54">
        <v>0</v>
      </c>
      <c r="F57" s="54">
        <v>0</v>
      </c>
      <c r="G57" s="54">
        <v>6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6</v>
      </c>
      <c r="O57" s="54">
        <v>0</v>
      </c>
      <c r="P57" s="54">
        <v>0</v>
      </c>
      <c r="Q57" s="54">
        <v>6</v>
      </c>
    </row>
    <row r="58" spans="2:17" ht="20.100000000000001" customHeight="1" thickBot="1" x14ac:dyDescent="0.25">
      <c r="B58" s="4" t="s">
        <v>274</v>
      </c>
      <c r="C58" s="54">
        <v>0</v>
      </c>
      <c r="D58" s="54">
        <v>0</v>
      </c>
      <c r="E58" s="54">
        <v>2</v>
      </c>
      <c r="F58" s="54">
        <v>3</v>
      </c>
      <c r="G58" s="54">
        <v>5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2</v>
      </c>
      <c r="P58" s="54">
        <v>3</v>
      </c>
      <c r="Q58" s="54">
        <v>5</v>
      </c>
    </row>
    <row r="59" spans="2:17" ht="20.100000000000001" customHeight="1" thickBot="1" x14ac:dyDescent="0.25">
      <c r="B59" s="4" t="s">
        <v>275</v>
      </c>
      <c r="C59" s="54">
        <v>0</v>
      </c>
      <c r="D59" s="54">
        <v>0</v>
      </c>
      <c r="E59" s="54">
        <v>14</v>
      </c>
      <c r="F59" s="54">
        <v>1</v>
      </c>
      <c r="G59" s="54">
        <v>15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14</v>
      </c>
      <c r="P59" s="54">
        <v>1</v>
      </c>
      <c r="Q59" s="54">
        <v>15</v>
      </c>
    </row>
    <row r="60" spans="2:17" ht="20.100000000000001" customHeight="1" thickBot="1" x14ac:dyDescent="0.25">
      <c r="B60" s="4" t="s">
        <v>276</v>
      </c>
      <c r="C60" s="54">
        <v>0</v>
      </c>
      <c r="D60" s="54">
        <v>0</v>
      </c>
      <c r="E60" s="54">
        <v>0</v>
      </c>
      <c r="F60" s="54">
        <v>3</v>
      </c>
      <c r="G60" s="54">
        <v>3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3</v>
      </c>
      <c r="Q60" s="54">
        <v>3</v>
      </c>
    </row>
    <row r="61" spans="2:17" ht="20.100000000000001" customHeight="1" thickBot="1" x14ac:dyDescent="0.25">
      <c r="B61" s="4" t="s">
        <v>173</v>
      </c>
      <c r="C61" s="54">
        <v>0</v>
      </c>
      <c r="D61" s="54">
        <v>0</v>
      </c>
      <c r="E61" s="54">
        <v>4</v>
      </c>
      <c r="F61" s="54">
        <v>21</v>
      </c>
      <c r="G61" s="54">
        <v>25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4</v>
      </c>
      <c r="P61" s="54">
        <v>21</v>
      </c>
      <c r="Q61" s="54">
        <v>25</v>
      </c>
    </row>
    <row r="62" spans="2:17" ht="20.100000000000001" customHeight="1" thickBot="1" x14ac:dyDescent="0.25">
      <c r="B62" s="4" t="s">
        <v>277</v>
      </c>
      <c r="C62" s="54">
        <v>1</v>
      </c>
      <c r="D62" s="54">
        <v>0</v>
      </c>
      <c r="E62" s="54">
        <v>5</v>
      </c>
      <c r="F62" s="54">
        <v>0</v>
      </c>
      <c r="G62" s="54">
        <v>6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1</v>
      </c>
      <c r="N62" s="54">
        <v>0</v>
      </c>
      <c r="O62" s="54">
        <v>5</v>
      </c>
      <c r="P62" s="54">
        <v>0</v>
      </c>
      <c r="Q62" s="54">
        <v>6</v>
      </c>
    </row>
    <row r="63" spans="2:17" ht="20.100000000000001" customHeight="1" thickBot="1" x14ac:dyDescent="0.25">
      <c r="B63" s="4" t="s">
        <v>278</v>
      </c>
      <c r="C63" s="54">
        <v>0</v>
      </c>
      <c r="D63" s="54">
        <v>0</v>
      </c>
      <c r="E63" s="54">
        <v>1</v>
      </c>
      <c r="F63" s="54">
        <v>2</v>
      </c>
      <c r="G63" s="54">
        <v>3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1</v>
      </c>
      <c r="P63" s="54">
        <v>2</v>
      </c>
      <c r="Q63" s="54">
        <v>3</v>
      </c>
    </row>
    <row r="64" spans="2:17" ht="20.100000000000001" customHeight="1" thickBot="1" x14ac:dyDescent="0.25">
      <c r="B64" s="4" t="s">
        <v>279</v>
      </c>
      <c r="C64" s="54">
        <v>0</v>
      </c>
      <c r="D64" s="54">
        <v>0</v>
      </c>
      <c r="E64" s="54">
        <v>3</v>
      </c>
      <c r="F64" s="54">
        <v>2</v>
      </c>
      <c r="G64" s="54">
        <v>5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3</v>
      </c>
      <c r="P64" s="54">
        <v>2</v>
      </c>
      <c r="Q64" s="54">
        <v>5</v>
      </c>
    </row>
    <row r="65" spans="2:17" ht="20.100000000000001" customHeight="1" thickBot="1" x14ac:dyDescent="0.25">
      <c r="B65" s="4" t="s">
        <v>280</v>
      </c>
      <c r="C65" s="54">
        <v>0</v>
      </c>
      <c r="D65" s="54">
        <v>0</v>
      </c>
      <c r="E65" s="54">
        <v>4</v>
      </c>
      <c r="F65" s="54">
        <v>0</v>
      </c>
      <c r="G65" s="54">
        <v>4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4</v>
      </c>
      <c r="P65" s="54">
        <v>0</v>
      </c>
      <c r="Q65" s="54">
        <v>4</v>
      </c>
    </row>
    <row r="66" spans="2:17" ht="20.100000000000001" customHeight="1" thickBot="1" x14ac:dyDescent="0.25">
      <c r="B66" s="4" t="s">
        <v>281</v>
      </c>
      <c r="C66" s="54">
        <v>0</v>
      </c>
      <c r="D66" s="54">
        <v>0</v>
      </c>
      <c r="E66" s="54">
        <v>3</v>
      </c>
      <c r="F66" s="54">
        <v>7</v>
      </c>
      <c r="G66" s="54">
        <v>10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3</v>
      </c>
      <c r="P66" s="54">
        <v>7</v>
      </c>
      <c r="Q66" s="54">
        <v>10</v>
      </c>
    </row>
    <row r="67" spans="2:17" ht="20.100000000000001" customHeight="1" thickBot="1" x14ac:dyDescent="0.25">
      <c r="B67" s="4" t="s">
        <v>282</v>
      </c>
      <c r="C67" s="54">
        <v>0</v>
      </c>
      <c r="D67" s="54">
        <v>0</v>
      </c>
      <c r="E67" s="54">
        <v>2</v>
      </c>
      <c r="F67" s="54">
        <v>2</v>
      </c>
      <c r="G67" s="54">
        <v>4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2</v>
      </c>
      <c r="P67" s="54">
        <v>2</v>
      </c>
      <c r="Q67" s="54">
        <v>4</v>
      </c>
    </row>
    <row r="68" spans="2:17" ht="20.100000000000001" customHeight="1" thickBot="1" x14ac:dyDescent="0.25">
      <c r="B68" s="4" t="s">
        <v>283</v>
      </c>
      <c r="C68" s="54">
        <v>0</v>
      </c>
      <c r="D68" s="54">
        <v>3</v>
      </c>
      <c r="E68" s="54">
        <v>0</v>
      </c>
      <c r="F68" s="54">
        <v>0</v>
      </c>
      <c r="G68" s="54">
        <v>3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3</v>
      </c>
      <c r="O68" s="54">
        <v>0</v>
      </c>
      <c r="P68" s="54">
        <v>0</v>
      </c>
      <c r="Q68" s="54">
        <v>3</v>
      </c>
    </row>
    <row r="69" spans="2:17" ht="20.100000000000001" customHeight="1" thickBot="1" x14ac:dyDescent="0.25">
      <c r="B69" s="4" t="s">
        <v>284</v>
      </c>
      <c r="C69" s="54">
        <v>0</v>
      </c>
      <c r="D69" s="54">
        <v>0</v>
      </c>
      <c r="E69" s="54">
        <v>3</v>
      </c>
      <c r="F69" s="54">
        <v>0</v>
      </c>
      <c r="G69" s="54">
        <v>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3</v>
      </c>
      <c r="P69" s="54">
        <v>0</v>
      </c>
      <c r="Q69" s="54">
        <v>3</v>
      </c>
    </row>
    <row r="70" spans="2:17" ht="20.100000000000001" customHeight="1" thickBot="1" x14ac:dyDescent="0.25">
      <c r="B70" s="4" t="s">
        <v>285</v>
      </c>
      <c r="C70" s="54">
        <v>0</v>
      </c>
      <c r="D70" s="54">
        <v>1</v>
      </c>
      <c r="E70" s="54">
        <v>1</v>
      </c>
      <c r="F70" s="54">
        <v>6</v>
      </c>
      <c r="G70" s="54">
        <v>8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1</v>
      </c>
      <c r="O70" s="54">
        <v>1</v>
      </c>
      <c r="P70" s="54">
        <v>6</v>
      </c>
      <c r="Q70" s="54">
        <v>8</v>
      </c>
    </row>
    <row r="71" spans="2:17" ht="20.100000000000001" customHeight="1" thickBot="1" x14ac:dyDescent="0.25">
      <c r="B71" s="4" t="s">
        <v>286</v>
      </c>
      <c r="C71" s="54">
        <v>0</v>
      </c>
      <c r="D71" s="54">
        <v>0</v>
      </c>
      <c r="E71" s="54">
        <v>0</v>
      </c>
      <c r="F71" s="54">
        <v>2</v>
      </c>
      <c r="G71" s="54">
        <v>2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2</v>
      </c>
      <c r="Q71" s="54">
        <v>2</v>
      </c>
    </row>
    <row r="72" spans="2:17" ht="20.100000000000001" customHeight="1" thickBot="1" x14ac:dyDescent="0.25">
      <c r="B72" s="4" t="s">
        <v>638</v>
      </c>
      <c r="C72" s="54">
        <v>0</v>
      </c>
      <c r="D72" s="54">
        <v>0</v>
      </c>
      <c r="E72" s="54">
        <v>18</v>
      </c>
      <c r="F72" s="54">
        <v>3</v>
      </c>
      <c r="G72" s="54">
        <v>21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18</v>
      </c>
      <c r="P72" s="54">
        <v>3</v>
      </c>
      <c r="Q72" s="54">
        <v>21</v>
      </c>
    </row>
    <row r="73" spans="2:17" ht="20.100000000000001" customHeight="1" thickBot="1" x14ac:dyDescent="0.25">
      <c r="B73" s="4" t="s">
        <v>174</v>
      </c>
      <c r="C73" s="54">
        <v>3</v>
      </c>
      <c r="D73" s="54">
        <v>2</v>
      </c>
      <c r="E73" s="54">
        <v>88</v>
      </c>
      <c r="F73" s="54">
        <v>91</v>
      </c>
      <c r="G73" s="54">
        <v>184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3</v>
      </c>
      <c r="N73" s="54">
        <v>2</v>
      </c>
      <c r="O73" s="54">
        <v>88</v>
      </c>
      <c r="P73" s="54">
        <v>91</v>
      </c>
      <c r="Q73" s="54">
        <v>184</v>
      </c>
    </row>
    <row r="74" spans="2:17" ht="20.100000000000001" customHeight="1" thickBot="1" x14ac:dyDescent="0.25">
      <c r="B74" s="4" t="s">
        <v>287</v>
      </c>
      <c r="C74" s="54">
        <v>0</v>
      </c>
      <c r="D74" s="54">
        <v>0</v>
      </c>
      <c r="E74" s="54">
        <v>1</v>
      </c>
      <c r="F74" s="54">
        <v>5</v>
      </c>
      <c r="G74" s="54">
        <v>6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1</v>
      </c>
      <c r="P74" s="54">
        <v>5</v>
      </c>
      <c r="Q74" s="54">
        <v>6</v>
      </c>
    </row>
    <row r="75" spans="2:17" ht="20.100000000000001" customHeight="1" thickBot="1" x14ac:dyDescent="0.25">
      <c r="B75" s="4" t="s">
        <v>288</v>
      </c>
      <c r="C75" s="54">
        <v>0</v>
      </c>
      <c r="D75" s="54">
        <v>0</v>
      </c>
      <c r="E75" s="54">
        <v>18</v>
      </c>
      <c r="F75" s="54">
        <v>18</v>
      </c>
      <c r="G75" s="54">
        <v>36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18</v>
      </c>
      <c r="P75" s="54">
        <v>18</v>
      </c>
      <c r="Q75" s="54">
        <v>36</v>
      </c>
    </row>
    <row r="76" spans="2:17" ht="20.100000000000001" customHeight="1" thickBot="1" x14ac:dyDescent="0.25">
      <c r="B76" s="4" t="s">
        <v>289</v>
      </c>
      <c r="C76" s="54">
        <v>0</v>
      </c>
      <c r="D76" s="54">
        <v>1</v>
      </c>
      <c r="E76" s="54">
        <v>22</v>
      </c>
      <c r="F76" s="54">
        <v>8</v>
      </c>
      <c r="G76" s="54">
        <v>31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1</v>
      </c>
      <c r="O76" s="54">
        <v>22</v>
      </c>
      <c r="P76" s="54">
        <v>8</v>
      </c>
      <c r="Q76" s="54">
        <v>31</v>
      </c>
    </row>
    <row r="77" spans="2:17" ht="20.100000000000001" customHeight="1" thickBot="1" x14ac:dyDescent="0.25">
      <c r="B77" s="4" t="s">
        <v>290</v>
      </c>
      <c r="C77" s="54">
        <v>0</v>
      </c>
      <c r="D77" s="54">
        <v>0</v>
      </c>
      <c r="E77" s="54">
        <v>0</v>
      </c>
      <c r="F77" s="54">
        <v>15</v>
      </c>
      <c r="G77" s="54">
        <v>15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15</v>
      </c>
      <c r="Q77" s="54">
        <v>15</v>
      </c>
    </row>
    <row r="78" spans="2:17" ht="20.100000000000001" customHeight="1" thickBot="1" x14ac:dyDescent="0.25">
      <c r="B78" s="4" t="s">
        <v>291</v>
      </c>
      <c r="C78" s="54">
        <v>0</v>
      </c>
      <c r="D78" s="54">
        <v>0</v>
      </c>
      <c r="E78" s="54">
        <v>13</v>
      </c>
      <c r="F78" s="54">
        <v>7</v>
      </c>
      <c r="G78" s="54">
        <v>20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13</v>
      </c>
      <c r="P78" s="54">
        <v>7</v>
      </c>
      <c r="Q78" s="54">
        <v>20</v>
      </c>
    </row>
    <row r="79" spans="2:17" ht="20.100000000000001" customHeight="1" thickBot="1" x14ac:dyDescent="0.25">
      <c r="B79" s="4" t="s">
        <v>292</v>
      </c>
      <c r="C79" s="54">
        <v>0</v>
      </c>
      <c r="D79" s="54">
        <v>0</v>
      </c>
      <c r="E79" s="54">
        <v>0</v>
      </c>
      <c r="F79" s="54">
        <v>10</v>
      </c>
      <c r="G79" s="54">
        <v>10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10</v>
      </c>
      <c r="Q79" s="54">
        <v>10</v>
      </c>
    </row>
    <row r="80" spans="2:17" ht="20.100000000000001" customHeight="1" thickBot="1" x14ac:dyDescent="0.25">
      <c r="B80" s="4" t="s">
        <v>293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</row>
    <row r="81" spans="2:17" ht="20.100000000000001" customHeight="1" thickBot="1" x14ac:dyDescent="0.25">
      <c r="B81" s="4" t="s">
        <v>294</v>
      </c>
      <c r="C81" s="54">
        <v>0</v>
      </c>
      <c r="D81" s="54">
        <v>0</v>
      </c>
      <c r="E81" s="54">
        <v>0</v>
      </c>
      <c r="F81" s="54">
        <v>1</v>
      </c>
      <c r="G81" s="54">
        <v>1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1</v>
      </c>
      <c r="Q81" s="54">
        <v>1</v>
      </c>
    </row>
    <row r="82" spans="2:17" ht="20.100000000000001" customHeight="1" thickBot="1" x14ac:dyDescent="0.25">
      <c r="B82" s="4" t="s">
        <v>295</v>
      </c>
      <c r="C82" s="54">
        <v>0</v>
      </c>
      <c r="D82" s="54">
        <v>0</v>
      </c>
      <c r="E82" s="54">
        <v>2</v>
      </c>
      <c r="F82" s="54">
        <v>1</v>
      </c>
      <c r="G82" s="54">
        <v>3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2</v>
      </c>
      <c r="P82" s="54">
        <v>1</v>
      </c>
      <c r="Q82" s="54">
        <v>3</v>
      </c>
    </row>
    <row r="83" spans="2:17" ht="20.100000000000001" customHeight="1" thickBot="1" x14ac:dyDescent="0.25">
      <c r="B83" s="4" t="s">
        <v>296</v>
      </c>
      <c r="C83" s="54">
        <v>0</v>
      </c>
      <c r="D83" s="54">
        <v>0</v>
      </c>
      <c r="E83" s="54">
        <v>0</v>
      </c>
      <c r="F83" s="54">
        <v>1</v>
      </c>
      <c r="G83" s="54">
        <v>1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1</v>
      </c>
      <c r="Q83" s="54">
        <v>1</v>
      </c>
    </row>
    <row r="84" spans="2:17" ht="20.100000000000001" customHeight="1" thickBot="1" x14ac:dyDescent="0.25">
      <c r="B84" s="4" t="s">
        <v>297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</row>
    <row r="85" spans="2:17" ht="20.100000000000001" customHeight="1" thickBot="1" x14ac:dyDescent="0.25">
      <c r="B85" s="4" t="s">
        <v>298</v>
      </c>
      <c r="C85" s="54">
        <v>0</v>
      </c>
      <c r="D85" s="54">
        <v>0</v>
      </c>
      <c r="E85" s="54">
        <v>5</v>
      </c>
      <c r="F85" s="54">
        <v>3</v>
      </c>
      <c r="G85" s="54">
        <v>8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5</v>
      </c>
      <c r="P85" s="54">
        <v>3</v>
      </c>
      <c r="Q85" s="54">
        <v>8</v>
      </c>
    </row>
    <row r="86" spans="2:17" ht="20.100000000000001" customHeight="1" thickBot="1" x14ac:dyDescent="0.25">
      <c r="B86" s="4" t="s">
        <v>299</v>
      </c>
      <c r="C86" s="54">
        <v>0</v>
      </c>
      <c r="D86" s="54">
        <v>0</v>
      </c>
      <c r="E86" s="54">
        <v>0</v>
      </c>
      <c r="F86" s="54">
        <v>6</v>
      </c>
      <c r="G86" s="54">
        <v>6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6</v>
      </c>
      <c r="Q86" s="54">
        <v>6</v>
      </c>
    </row>
    <row r="87" spans="2:17" ht="20.100000000000001" customHeight="1" thickBot="1" x14ac:dyDescent="0.25">
      <c r="B87" s="4" t="s">
        <v>300</v>
      </c>
      <c r="C87" s="54">
        <v>0</v>
      </c>
      <c r="D87" s="54">
        <v>0</v>
      </c>
      <c r="E87" s="54">
        <v>7</v>
      </c>
      <c r="F87" s="54">
        <v>8</v>
      </c>
      <c r="G87" s="54">
        <v>15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7</v>
      </c>
      <c r="P87" s="54">
        <v>8</v>
      </c>
      <c r="Q87" s="54">
        <v>15</v>
      </c>
    </row>
    <row r="88" spans="2:17" ht="20.100000000000001" customHeight="1" thickBot="1" x14ac:dyDescent="0.25">
      <c r="B88" s="4" t="s">
        <v>175</v>
      </c>
      <c r="C88" s="54">
        <v>1</v>
      </c>
      <c r="D88" s="54">
        <v>5</v>
      </c>
      <c r="E88" s="54">
        <v>38</v>
      </c>
      <c r="F88" s="54">
        <v>145</v>
      </c>
      <c r="G88" s="54">
        <v>189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1</v>
      </c>
      <c r="N88" s="54">
        <v>5</v>
      </c>
      <c r="O88" s="54">
        <v>38</v>
      </c>
      <c r="P88" s="54">
        <v>145</v>
      </c>
      <c r="Q88" s="54">
        <v>189</v>
      </c>
    </row>
    <row r="89" spans="2:17" ht="20.100000000000001" customHeight="1" thickBot="1" x14ac:dyDescent="0.25">
      <c r="B89" s="4" t="s">
        <v>301</v>
      </c>
      <c r="C89" s="54">
        <v>0</v>
      </c>
      <c r="D89" s="54">
        <v>0</v>
      </c>
      <c r="E89" s="54">
        <v>11</v>
      </c>
      <c r="F89" s="54">
        <v>2</v>
      </c>
      <c r="G89" s="54">
        <v>13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11</v>
      </c>
      <c r="P89" s="54">
        <v>2</v>
      </c>
      <c r="Q89" s="54">
        <v>13</v>
      </c>
    </row>
    <row r="90" spans="2:17" ht="20.100000000000001" customHeight="1" thickBot="1" x14ac:dyDescent="0.25">
      <c r="B90" s="4" t="s">
        <v>302</v>
      </c>
      <c r="C90" s="54">
        <v>0</v>
      </c>
      <c r="D90" s="54">
        <v>0</v>
      </c>
      <c r="E90" s="54">
        <v>6</v>
      </c>
      <c r="F90" s="54">
        <v>6</v>
      </c>
      <c r="G90" s="54">
        <v>12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6</v>
      </c>
      <c r="P90" s="54">
        <v>6</v>
      </c>
      <c r="Q90" s="54">
        <v>12</v>
      </c>
    </row>
    <row r="91" spans="2:17" ht="20.100000000000001" customHeight="1" thickBot="1" x14ac:dyDescent="0.25">
      <c r="B91" s="4" t="s">
        <v>303</v>
      </c>
      <c r="C91" s="54">
        <v>0</v>
      </c>
      <c r="D91" s="54">
        <v>0</v>
      </c>
      <c r="E91" s="54">
        <v>2</v>
      </c>
      <c r="F91" s="54">
        <v>0</v>
      </c>
      <c r="G91" s="54">
        <v>2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2</v>
      </c>
      <c r="P91" s="54">
        <v>0</v>
      </c>
      <c r="Q91" s="54">
        <v>2</v>
      </c>
    </row>
    <row r="92" spans="2:17" ht="20.100000000000001" customHeight="1" thickBot="1" x14ac:dyDescent="0.25">
      <c r="B92" s="4" t="s">
        <v>304</v>
      </c>
      <c r="C92" s="54">
        <v>0</v>
      </c>
      <c r="D92" s="54">
        <v>0</v>
      </c>
      <c r="E92" s="54">
        <v>6</v>
      </c>
      <c r="F92" s="54">
        <v>1</v>
      </c>
      <c r="G92" s="54">
        <v>7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6</v>
      </c>
      <c r="P92" s="54">
        <v>1</v>
      </c>
      <c r="Q92" s="54">
        <v>7</v>
      </c>
    </row>
    <row r="93" spans="2:17" ht="20.100000000000001" customHeight="1" thickBot="1" x14ac:dyDescent="0.25">
      <c r="B93" s="4" t="s">
        <v>305</v>
      </c>
      <c r="C93" s="54">
        <v>0</v>
      </c>
      <c r="D93" s="54">
        <v>0</v>
      </c>
      <c r="E93" s="54">
        <v>3</v>
      </c>
      <c r="F93" s="54">
        <v>8</v>
      </c>
      <c r="G93" s="54">
        <v>11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3</v>
      </c>
      <c r="P93" s="54">
        <v>8</v>
      </c>
      <c r="Q93" s="54">
        <v>11</v>
      </c>
    </row>
    <row r="94" spans="2:17" ht="20.100000000000001" customHeight="1" thickBot="1" x14ac:dyDescent="0.25">
      <c r="B94" s="4" t="s">
        <v>306</v>
      </c>
      <c r="C94" s="54">
        <v>0</v>
      </c>
      <c r="D94" s="54">
        <v>0</v>
      </c>
      <c r="E94" s="54">
        <v>9</v>
      </c>
      <c r="F94" s="54">
        <v>2</v>
      </c>
      <c r="G94" s="54">
        <v>11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9</v>
      </c>
      <c r="P94" s="54">
        <v>2</v>
      </c>
      <c r="Q94" s="54">
        <v>11</v>
      </c>
    </row>
    <row r="95" spans="2:17" ht="20.100000000000001" customHeight="1" thickBot="1" x14ac:dyDescent="0.25">
      <c r="B95" s="4" t="s">
        <v>307</v>
      </c>
      <c r="C95" s="54">
        <v>0</v>
      </c>
      <c r="D95" s="54">
        <v>0</v>
      </c>
      <c r="E95" s="54">
        <v>4</v>
      </c>
      <c r="F95" s="54">
        <v>6</v>
      </c>
      <c r="G95" s="54">
        <v>10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4</v>
      </c>
      <c r="P95" s="54">
        <v>6</v>
      </c>
      <c r="Q95" s="54">
        <v>10</v>
      </c>
    </row>
    <row r="96" spans="2:17" ht="20.100000000000001" customHeight="1" thickBot="1" x14ac:dyDescent="0.25">
      <c r="B96" s="4" t="s">
        <v>308</v>
      </c>
      <c r="C96" s="54">
        <v>0</v>
      </c>
      <c r="D96" s="54">
        <v>0</v>
      </c>
      <c r="E96" s="54">
        <v>3</v>
      </c>
      <c r="F96" s="54">
        <v>6</v>
      </c>
      <c r="G96" s="54">
        <v>9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3</v>
      </c>
      <c r="P96" s="54">
        <v>6</v>
      </c>
      <c r="Q96" s="54">
        <v>9</v>
      </c>
    </row>
    <row r="97" spans="2:17" ht="20.100000000000001" customHeight="1" thickBot="1" x14ac:dyDescent="0.25">
      <c r="B97" s="4" t="s">
        <v>309</v>
      </c>
      <c r="C97" s="54">
        <v>0</v>
      </c>
      <c r="D97" s="54">
        <v>0</v>
      </c>
      <c r="E97" s="54">
        <v>6</v>
      </c>
      <c r="F97" s="54">
        <v>3</v>
      </c>
      <c r="G97" s="54">
        <v>9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6</v>
      </c>
      <c r="P97" s="54">
        <v>3</v>
      </c>
      <c r="Q97" s="54">
        <v>9</v>
      </c>
    </row>
    <row r="98" spans="2:17" ht="20.100000000000001" customHeight="1" thickBot="1" x14ac:dyDescent="0.25">
      <c r="B98" s="4" t="s">
        <v>310</v>
      </c>
      <c r="C98" s="54">
        <v>0</v>
      </c>
      <c r="D98" s="54">
        <v>0</v>
      </c>
      <c r="E98" s="54">
        <v>2</v>
      </c>
      <c r="F98" s="54">
        <v>1</v>
      </c>
      <c r="G98" s="54">
        <v>3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2</v>
      </c>
      <c r="P98" s="54">
        <v>1</v>
      </c>
      <c r="Q98" s="54">
        <v>3</v>
      </c>
    </row>
    <row r="99" spans="2:17" ht="20.100000000000001" customHeight="1" thickBot="1" x14ac:dyDescent="0.25">
      <c r="B99" s="4" t="s">
        <v>311</v>
      </c>
      <c r="C99" s="54">
        <v>0</v>
      </c>
      <c r="D99" s="54">
        <v>0</v>
      </c>
      <c r="E99" s="54">
        <v>0</v>
      </c>
      <c r="F99" s="54">
        <v>3</v>
      </c>
      <c r="G99" s="54">
        <v>3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3</v>
      </c>
      <c r="Q99" s="54">
        <v>3</v>
      </c>
    </row>
    <row r="100" spans="2:17" ht="20.100000000000001" customHeight="1" thickBot="1" x14ac:dyDescent="0.25">
      <c r="B100" s="4" t="s">
        <v>312</v>
      </c>
      <c r="C100" s="54">
        <v>0</v>
      </c>
      <c r="D100" s="54">
        <v>0</v>
      </c>
      <c r="E100" s="54">
        <v>0</v>
      </c>
      <c r="F100" s="54">
        <v>4</v>
      </c>
      <c r="G100" s="54">
        <v>4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4</v>
      </c>
      <c r="Q100" s="54">
        <v>4</v>
      </c>
    </row>
    <row r="101" spans="2:17" ht="20.100000000000001" customHeight="1" thickBot="1" x14ac:dyDescent="0.25">
      <c r="B101" s="4" t="s">
        <v>176</v>
      </c>
      <c r="C101" s="54">
        <v>0</v>
      </c>
      <c r="D101" s="54">
        <v>0</v>
      </c>
      <c r="E101" s="54">
        <v>5</v>
      </c>
      <c r="F101" s="54">
        <v>5</v>
      </c>
      <c r="G101" s="54">
        <v>10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5</v>
      </c>
      <c r="P101" s="54">
        <v>5</v>
      </c>
      <c r="Q101" s="54">
        <v>10</v>
      </c>
    </row>
    <row r="102" spans="2:17" ht="20.100000000000001" customHeight="1" thickBot="1" x14ac:dyDescent="0.25">
      <c r="B102" s="4" t="s">
        <v>313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</row>
    <row r="103" spans="2:17" ht="20.100000000000001" customHeight="1" thickBot="1" x14ac:dyDescent="0.25">
      <c r="B103" s="4" t="s">
        <v>314</v>
      </c>
      <c r="C103" s="54">
        <v>0</v>
      </c>
      <c r="D103" s="54">
        <v>0</v>
      </c>
      <c r="E103" s="54">
        <v>0</v>
      </c>
      <c r="F103" s="54">
        <v>1</v>
      </c>
      <c r="G103" s="54">
        <v>1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1</v>
      </c>
      <c r="Q103" s="54">
        <v>1</v>
      </c>
    </row>
    <row r="104" spans="2:17" ht="20.100000000000001" customHeight="1" thickBot="1" x14ac:dyDescent="0.25">
      <c r="B104" s="4" t="s">
        <v>315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</row>
    <row r="105" spans="2:17" ht="20.100000000000001" customHeight="1" thickBot="1" x14ac:dyDescent="0.25">
      <c r="B105" s="4" t="s">
        <v>316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</row>
    <row r="106" spans="2:17" ht="20.100000000000001" customHeight="1" thickBot="1" x14ac:dyDescent="0.25">
      <c r="B106" s="4" t="s">
        <v>177</v>
      </c>
      <c r="C106" s="54">
        <v>0</v>
      </c>
      <c r="D106" s="54">
        <v>0</v>
      </c>
      <c r="E106" s="54">
        <v>0</v>
      </c>
      <c r="F106" s="54">
        <v>2</v>
      </c>
      <c r="G106" s="54">
        <v>2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2</v>
      </c>
      <c r="Q106" s="54">
        <v>2</v>
      </c>
    </row>
    <row r="107" spans="2:17" ht="20.100000000000001" customHeight="1" thickBot="1" x14ac:dyDescent="0.25">
      <c r="B107" s="4" t="s">
        <v>317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</row>
    <row r="108" spans="2:17" ht="20.100000000000001" customHeight="1" thickBot="1" x14ac:dyDescent="0.25">
      <c r="B108" s="4" t="s">
        <v>318</v>
      </c>
      <c r="C108" s="54">
        <v>0</v>
      </c>
      <c r="D108" s="54">
        <v>0</v>
      </c>
      <c r="E108" s="54">
        <v>0</v>
      </c>
      <c r="F108" s="54">
        <v>1</v>
      </c>
      <c r="G108" s="54">
        <v>1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1</v>
      </c>
      <c r="Q108" s="54">
        <v>1</v>
      </c>
    </row>
    <row r="109" spans="2:17" ht="20.100000000000001" customHeight="1" thickBot="1" x14ac:dyDescent="0.25">
      <c r="B109" s="4" t="s">
        <v>178</v>
      </c>
      <c r="C109" s="54">
        <v>0</v>
      </c>
      <c r="D109" s="54">
        <v>0</v>
      </c>
      <c r="E109" s="54">
        <v>23</v>
      </c>
      <c r="F109" s="54">
        <v>19</v>
      </c>
      <c r="G109" s="54">
        <v>42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23</v>
      </c>
      <c r="P109" s="54">
        <v>19</v>
      </c>
      <c r="Q109" s="54">
        <v>42</v>
      </c>
    </row>
    <row r="110" spans="2:17" ht="20.100000000000001" customHeight="1" thickBot="1" x14ac:dyDescent="0.25">
      <c r="B110" s="4" t="s">
        <v>319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</row>
    <row r="111" spans="2:17" ht="20.100000000000001" customHeight="1" thickBot="1" x14ac:dyDescent="0.25">
      <c r="B111" s="4" t="s">
        <v>320</v>
      </c>
      <c r="C111" s="54">
        <v>0</v>
      </c>
      <c r="D111" s="54">
        <v>0</v>
      </c>
      <c r="E111" s="54">
        <v>0</v>
      </c>
      <c r="F111" s="54">
        <v>7</v>
      </c>
      <c r="G111" s="54">
        <v>7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7</v>
      </c>
      <c r="Q111" s="54">
        <v>7</v>
      </c>
    </row>
    <row r="112" spans="2:17" ht="20.100000000000001" customHeight="1" thickBot="1" x14ac:dyDescent="0.25">
      <c r="B112" s="4" t="s">
        <v>321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</row>
    <row r="113" spans="2:17" ht="20.100000000000001" customHeight="1" thickBot="1" x14ac:dyDescent="0.25">
      <c r="B113" s="4" t="s">
        <v>322</v>
      </c>
      <c r="C113" s="54">
        <v>0</v>
      </c>
      <c r="D113" s="54">
        <v>0</v>
      </c>
      <c r="E113" s="54">
        <v>0</v>
      </c>
      <c r="F113" s="54">
        <v>1</v>
      </c>
      <c r="G113" s="54">
        <v>1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1</v>
      </c>
      <c r="Q113" s="54">
        <v>1</v>
      </c>
    </row>
    <row r="114" spans="2:17" ht="20.100000000000001" customHeight="1" thickBot="1" x14ac:dyDescent="0.25">
      <c r="B114" s="4" t="s">
        <v>323</v>
      </c>
      <c r="C114" s="54">
        <v>0</v>
      </c>
      <c r="D114" s="54">
        <v>0</v>
      </c>
      <c r="E114" s="54">
        <v>0</v>
      </c>
      <c r="F114" s="54">
        <v>1</v>
      </c>
      <c r="G114" s="54">
        <v>1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1</v>
      </c>
      <c r="Q114" s="54">
        <v>1</v>
      </c>
    </row>
    <row r="115" spans="2:17" ht="20.100000000000001" customHeight="1" thickBot="1" x14ac:dyDescent="0.25">
      <c r="B115" s="4" t="s">
        <v>324</v>
      </c>
      <c r="C115" s="54">
        <v>0</v>
      </c>
      <c r="D115" s="54">
        <v>0</v>
      </c>
      <c r="E115" s="54">
        <v>0</v>
      </c>
      <c r="F115" s="54">
        <v>2</v>
      </c>
      <c r="G115" s="54">
        <v>2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2</v>
      </c>
      <c r="Q115" s="54">
        <v>2</v>
      </c>
    </row>
    <row r="116" spans="2:17" ht="20.100000000000001" customHeight="1" thickBot="1" x14ac:dyDescent="0.25">
      <c r="B116" s="4" t="s">
        <v>325</v>
      </c>
      <c r="C116" s="54">
        <v>0</v>
      </c>
      <c r="D116" s="54">
        <v>0</v>
      </c>
      <c r="E116" s="54">
        <v>2</v>
      </c>
      <c r="F116" s="54">
        <v>1</v>
      </c>
      <c r="G116" s="54">
        <v>3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2</v>
      </c>
      <c r="P116" s="54">
        <v>1</v>
      </c>
      <c r="Q116" s="54">
        <v>3</v>
      </c>
    </row>
    <row r="117" spans="2:17" ht="20.100000000000001" customHeight="1" thickBot="1" x14ac:dyDescent="0.25">
      <c r="B117" s="4" t="s">
        <v>326</v>
      </c>
      <c r="C117" s="54">
        <v>0</v>
      </c>
      <c r="D117" s="54">
        <v>0</v>
      </c>
      <c r="E117" s="54">
        <v>0</v>
      </c>
      <c r="F117" s="54">
        <v>13</v>
      </c>
      <c r="G117" s="54">
        <v>13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13</v>
      </c>
      <c r="Q117" s="54">
        <v>13</v>
      </c>
    </row>
    <row r="118" spans="2:17" ht="20.100000000000001" customHeight="1" thickBot="1" x14ac:dyDescent="0.25">
      <c r="B118" s="4" t="s">
        <v>327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</row>
    <row r="119" spans="2:17" ht="20.100000000000001" customHeight="1" thickBot="1" x14ac:dyDescent="0.25">
      <c r="B119" s="4" t="s">
        <v>328</v>
      </c>
      <c r="C119" s="54">
        <v>0</v>
      </c>
      <c r="D119" s="54">
        <v>0</v>
      </c>
      <c r="E119" s="54">
        <v>1</v>
      </c>
      <c r="F119" s="54">
        <v>7</v>
      </c>
      <c r="G119" s="54">
        <v>8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1</v>
      </c>
      <c r="P119" s="54">
        <v>7</v>
      </c>
      <c r="Q119" s="54">
        <v>8</v>
      </c>
    </row>
    <row r="120" spans="2:17" ht="20.100000000000001" customHeight="1" thickBot="1" x14ac:dyDescent="0.25">
      <c r="B120" s="4" t="s">
        <v>329</v>
      </c>
      <c r="C120" s="54">
        <v>0</v>
      </c>
      <c r="D120" s="54">
        <v>0</v>
      </c>
      <c r="E120" s="54">
        <v>0</v>
      </c>
      <c r="F120" s="54">
        <v>3</v>
      </c>
      <c r="G120" s="54">
        <v>3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3</v>
      </c>
      <c r="Q120" s="54">
        <v>3</v>
      </c>
    </row>
    <row r="121" spans="2:17" ht="20.100000000000001" customHeight="1" thickBot="1" x14ac:dyDescent="0.25">
      <c r="B121" s="4" t="s">
        <v>330</v>
      </c>
      <c r="C121" s="54">
        <v>2</v>
      </c>
      <c r="D121" s="54">
        <v>0</v>
      </c>
      <c r="E121" s="54">
        <v>28</v>
      </c>
      <c r="F121" s="54">
        <v>0</v>
      </c>
      <c r="G121" s="54">
        <v>30</v>
      </c>
      <c r="H121" s="54">
        <v>0</v>
      </c>
      <c r="I121" s="54">
        <v>0</v>
      </c>
      <c r="J121" s="54">
        <v>0</v>
      </c>
      <c r="K121" s="54">
        <v>5</v>
      </c>
      <c r="L121" s="54">
        <v>5</v>
      </c>
      <c r="M121" s="54">
        <v>2</v>
      </c>
      <c r="N121" s="54">
        <v>0</v>
      </c>
      <c r="O121" s="54">
        <v>28</v>
      </c>
      <c r="P121" s="54">
        <v>5</v>
      </c>
      <c r="Q121" s="54">
        <v>35</v>
      </c>
    </row>
    <row r="122" spans="2:17" ht="20.100000000000001" customHeight="1" thickBot="1" x14ac:dyDescent="0.25">
      <c r="B122" s="4" t="s">
        <v>331</v>
      </c>
      <c r="C122" s="54">
        <v>0</v>
      </c>
      <c r="D122" s="54">
        <v>1</v>
      </c>
      <c r="E122" s="54">
        <v>0</v>
      </c>
      <c r="F122" s="54">
        <v>0</v>
      </c>
      <c r="G122" s="54">
        <v>1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1</v>
      </c>
      <c r="O122" s="54">
        <v>0</v>
      </c>
      <c r="P122" s="54">
        <v>0</v>
      </c>
      <c r="Q122" s="54">
        <v>1</v>
      </c>
    </row>
    <row r="123" spans="2:17" ht="20.100000000000001" customHeight="1" thickBot="1" x14ac:dyDescent="0.25">
      <c r="B123" s="4" t="s">
        <v>332</v>
      </c>
      <c r="C123" s="54">
        <v>2</v>
      </c>
      <c r="D123" s="54">
        <v>1</v>
      </c>
      <c r="E123" s="54">
        <v>11</v>
      </c>
      <c r="F123" s="54">
        <v>19</v>
      </c>
      <c r="G123" s="54">
        <v>33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2</v>
      </c>
      <c r="N123" s="54">
        <v>1</v>
      </c>
      <c r="O123" s="54">
        <v>11</v>
      </c>
      <c r="P123" s="54">
        <v>19</v>
      </c>
      <c r="Q123" s="54">
        <v>33</v>
      </c>
    </row>
    <row r="124" spans="2:17" ht="20.100000000000001" customHeight="1" thickBot="1" x14ac:dyDescent="0.25">
      <c r="B124" s="4" t="s">
        <v>333</v>
      </c>
      <c r="C124" s="54">
        <v>0</v>
      </c>
      <c r="D124" s="54">
        <v>0</v>
      </c>
      <c r="E124" s="54">
        <v>0</v>
      </c>
      <c r="F124" s="54">
        <v>2</v>
      </c>
      <c r="G124" s="54">
        <v>2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2</v>
      </c>
      <c r="Q124" s="54">
        <v>2</v>
      </c>
    </row>
    <row r="125" spans="2:17" ht="20.100000000000001" customHeight="1" thickBot="1" x14ac:dyDescent="0.25">
      <c r="B125" s="4" t="s">
        <v>334</v>
      </c>
      <c r="C125" s="54">
        <v>0</v>
      </c>
      <c r="D125" s="54">
        <v>2</v>
      </c>
      <c r="E125" s="54">
        <v>0</v>
      </c>
      <c r="F125" s="54">
        <v>3</v>
      </c>
      <c r="G125" s="54">
        <v>5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2</v>
      </c>
      <c r="O125" s="54">
        <v>0</v>
      </c>
      <c r="P125" s="54">
        <v>3</v>
      </c>
      <c r="Q125" s="54">
        <v>5</v>
      </c>
    </row>
    <row r="126" spans="2:17" ht="20.100000000000001" customHeight="1" thickBot="1" x14ac:dyDescent="0.25">
      <c r="B126" s="4" t="s">
        <v>335</v>
      </c>
      <c r="C126" s="54">
        <v>0</v>
      </c>
      <c r="D126" s="54">
        <v>0</v>
      </c>
      <c r="E126" s="54">
        <v>0</v>
      </c>
      <c r="F126" s="54">
        <v>5</v>
      </c>
      <c r="G126" s="54">
        <v>5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5</v>
      </c>
      <c r="Q126" s="54">
        <v>5</v>
      </c>
    </row>
    <row r="127" spans="2:17" ht="20.100000000000001" customHeight="1" thickBot="1" x14ac:dyDescent="0.25">
      <c r="B127" s="4" t="s">
        <v>336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</row>
    <row r="128" spans="2:17" ht="20.100000000000001" customHeight="1" thickBot="1" x14ac:dyDescent="0.25">
      <c r="B128" s="4" t="s">
        <v>337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</row>
    <row r="129" spans="2:17" ht="20.100000000000001" customHeight="1" thickBot="1" x14ac:dyDescent="0.25">
      <c r="B129" s="4" t="s">
        <v>338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</row>
    <row r="130" spans="2:17" ht="20.100000000000001" customHeight="1" thickBot="1" x14ac:dyDescent="0.25">
      <c r="B130" s="4" t="s">
        <v>339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</row>
    <row r="131" spans="2:17" ht="20.100000000000001" customHeight="1" thickBot="1" x14ac:dyDescent="0.25">
      <c r="B131" s="4" t="s">
        <v>340</v>
      </c>
      <c r="C131" s="54">
        <v>0</v>
      </c>
      <c r="D131" s="54">
        <v>0</v>
      </c>
      <c r="E131" s="54">
        <v>0</v>
      </c>
      <c r="F131" s="54">
        <v>3</v>
      </c>
      <c r="G131" s="54">
        <v>3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3</v>
      </c>
      <c r="Q131" s="54">
        <v>3</v>
      </c>
    </row>
    <row r="132" spans="2:17" ht="20.100000000000001" customHeight="1" thickBot="1" x14ac:dyDescent="0.25">
      <c r="B132" s="4" t="s">
        <v>639</v>
      </c>
      <c r="C132" s="54">
        <v>0</v>
      </c>
      <c r="D132" s="54">
        <v>0</v>
      </c>
      <c r="E132" s="54">
        <v>6</v>
      </c>
      <c r="F132" s="54">
        <v>2</v>
      </c>
      <c r="G132" s="54">
        <v>8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6</v>
      </c>
      <c r="P132" s="54">
        <v>2</v>
      </c>
      <c r="Q132" s="54">
        <v>8</v>
      </c>
    </row>
    <row r="133" spans="2:17" ht="20.100000000000001" customHeight="1" thickBot="1" x14ac:dyDescent="0.25">
      <c r="B133" s="4" t="s">
        <v>341</v>
      </c>
      <c r="C133" s="54">
        <v>0</v>
      </c>
      <c r="D133" s="54">
        <v>0</v>
      </c>
      <c r="E133" s="54">
        <v>4</v>
      </c>
      <c r="F133" s="54">
        <v>17</v>
      </c>
      <c r="G133" s="54">
        <v>21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4</v>
      </c>
      <c r="P133" s="54">
        <v>17</v>
      </c>
      <c r="Q133" s="54">
        <v>21</v>
      </c>
    </row>
    <row r="134" spans="2:17" ht="20.100000000000001" customHeight="1" thickBot="1" x14ac:dyDescent="0.25">
      <c r="B134" s="4" t="s">
        <v>342</v>
      </c>
      <c r="C134" s="54">
        <v>2</v>
      </c>
      <c r="D134" s="54">
        <v>7</v>
      </c>
      <c r="E134" s="54">
        <v>16</v>
      </c>
      <c r="F134" s="54">
        <v>72</v>
      </c>
      <c r="G134" s="54">
        <v>97</v>
      </c>
      <c r="H134" s="54">
        <v>0</v>
      </c>
      <c r="I134" s="54">
        <v>1</v>
      </c>
      <c r="J134" s="54">
        <v>0</v>
      </c>
      <c r="K134" s="54">
        <v>0</v>
      </c>
      <c r="L134" s="54">
        <v>1</v>
      </c>
      <c r="M134" s="54">
        <v>2</v>
      </c>
      <c r="N134" s="54">
        <v>8</v>
      </c>
      <c r="O134" s="54">
        <v>16</v>
      </c>
      <c r="P134" s="54">
        <v>72</v>
      </c>
      <c r="Q134" s="54">
        <v>98</v>
      </c>
    </row>
    <row r="135" spans="2:17" ht="20.100000000000001" customHeight="1" thickBot="1" x14ac:dyDescent="0.25">
      <c r="B135" s="4" t="s">
        <v>343</v>
      </c>
      <c r="C135" s="54">
        <v>0</v>
      </c>
      <c r="D135" s="54">
        <v>0</v>
      </c>
      <c r="E135" s="54">
        <v>8</v>
      </c>
      <c r="F135" s="54">
        <v>5</v>
      </c>
      <c r="G135" s="54">
        <v>13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8</v>
      </c>
      <c r="P135" s="54">
        <v>5</v>
      </c>
      <c r="Q135" s="54">
        <v>13</v>
      </c>
    </row>
    <row r="136" spans="2:17" ht="20.100000000000001" customHeight="1" thickBot="1" x14ac:dyDescent="0.25">
      <c r="B136" s="4" t="s">
        <v>344</v>
      </c>
      <c r="C136" s="54">
        <v>4</v>
      </c>
      <c r="D136" s="54">
        <v>0</v>
      </c>
      <c r="E136" s="54">
        <v>19</v>
      </c>
      <c r="F136" s="54">
        <v>7</v>
      </c>
      <c r="G136" s="54">
        <v>30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4</v>
      </c>
      <c r="N136" s="54">
        <v>0</v>
      </c>
      <c r="O136" s="54">
        <v>19</v>
      </c>
      <c r="P136" s="54">
        <v>7</v>
      </c>
      <c r="Q136" s="54">
        <v>30</v>
      </c>
    </row>
    <row r="137" spans="2:17" ht="20.100000000000001" customHeight="1" thickBot="1" x14ac:dyDescent="0.25">
      <c r="B137" s="4" t="s">
        <v>345</v>
      </c>
      <c r="C137" s="54">
        <v>0</v>
      </c>
      <c r="D137" s="54">
        <v>0</v>
      </c>
      <c r="E137" s="54">
        <v>6</v>
      </c>
      <c r="F137" s="54">
        <v>2</v>
      </c>
      <c r="G137" s="54">
        <v>8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6</v>
      </c>
      <c r="P137" s="54">
        <v>2</v>
      </c>
      <c r="Q137" s="54">
        <v>8</v>
      </c>
    </row>
    <row r="138" spans="2:17" ht="20.100000000000001" customHeight="1" thickBot="1" x14ac:dyDescent="0.25">
      <c r="B138" s="4" t="s">
        <v>346</v>
      </c>
      <c r="C138" s="54">
        <v>0</v>
      </c>
      <c r="D138" s="54">
        <v>0</v>
      </c>
      <c r="E138" s="54">
        <v>5</v>
      </c>
      <c r="F138" s="54">
        <v>6</v>
      </c>
      <c r="G138" s="54">
        <v>11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5</v>
      </c>
      <c r="P138" s="54">
        <v>6</v>
      </c>
      <c r="Q138" s="54">
        <v>11</v>
      </c>
    </row>
    <row r="139" spans="2:17" ht="20.100000000000001" customHeight="1" thickBot="1" x14ac:dyDescent="0.25">
      <c r="B139" s="4" t="s">
        <v>347</v>
      </c>
      <c r="C139" s="54">
        <v>0</v>
      </c>
      <c r="D139" s="54">
        <v>1</v>
      </c>
      <c r="E139" s="54">
        <v>2</v>
      </c>
      <c r="F139" s="54">
        <v>3</v>
      </c>
      <c r="G139" s="54">
        <v>6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1</v>
      </c>
      <c r="O139" s="54">
        <v>2</v>
      </c>
      <c r="P139" s="54">
        <v>3</v>
      </c>
      <c r="Q139" s="54">
        <v>6</v>
      </c>
    </row>
    <row r="140" spans="2:17" ht="20.100000000000001" customHeight="1" thickBot="1" x14ac:dyDescent="0.25">
      <c r="B140" s="4" t="s">
        <v>348</v>
      </c>
      <c r="C140" s="54">
        <v>0</v>
      </c>
      <c r="D140" s="54">
        <v>0</v>
      </c>
      <c r="E140" s="54">
        <v>3</v>
      </c>
      <c r="F140" s="54">
        <v>9</v>
      </c>
      <c r="G140" s="54">
        <v>12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3</v>
      </c>
      <c r="P140" s="54">
        <v>9</v>
      </c>
      <c r="Q140" s="54">
        <v>12</v>
      </c>
    </row>
    <row r="141" spans="2:17" ht="20.100000000000001" customHeight="1" thickBot="1" x14ac:dyDescent="0.25">
      <c r="B141" s="4" t="s">
        <v>349</v>
      </c>
      <c r="C141" s="54">
        <v>0</v>
      </c>
      <c r="D141" s="54">
        <v>0</v>
      </c>
      <c r="E141" s="54">
        <v>0</v>
      </c>
      <c r="F141" s="54">
        <v>10</v>
      </c>
      <c r="G141" s="54">
        <v>10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10</v>
      </c>
      <c r="Q141" s="54">
        <v>10</v>
      </c>
    </row>
    <row r="142" spans="2:17" ht="20.100000000000001" customHeight="1" thickBot="1" x14ac:dyDescent="0.25">
      <c r="B142" s="4" t="s">
        <v>350</v>
      </c>
      <c r="C142" s="54">
        <v>0</v>
      </c>
      <c r="D142" s="54">
        <v>0</v>
      </c>
      <c r="E142" s="54">
        <v>4</v>
      </c>
      <c r="F142" s="54">
        <v>7</v>
      </c>
      <c r="G142" s="54">
        <v>11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4</v>
      </c>
      <c r="P142" s="54">
        <v>7</v>
      </c>
      <c r="Q142" s="54">
        <v>11</v>
      </c>
    </row>
    <row r="143" spans="2:17" ht="20.100000000000001" customHeight="1" thickBot="1" x14ac:dyDescent="0.25">
      <c r="B143" s="4" t="s">
        <v>351</v>
      </c>
      <c r="C143" s="54">
        <v>0</v>
      </c>
      <c r="D143" s="54">
        <v>0</v>
      </c>
      <c r="E143" s="54">
        <v>1</v>
      </c>
      <c r="F143" s="54">
        <v>4</v>
      </c>
      <c r="G143" s="54">
        <v>5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1</v>
      </c>
      <c r="P143" s="54">
        <v>4</v>
      </c>
      <c r="Q143" s="54">
        <v>5</v>
      </c>
    </row>
    <row r="144" spans="2:17" ht="20.100000000000001" customHeight="1" thickBot="1" x14ac:dyDescent="0.25">
      <c r="B144" s="4" t="s">
        <v>352</v>
      </c>
      <c r="C144" s="54">
        <v>0</v>
      </c>
      <c r="D144" s="54">
        <v>0</v>
      </c>
      <c r="E144" s="54">
        <v>3</v>
      </c>
      <c r="F144" s="54">
        <v>0</v>
      </c>
      <c r="G144" s="54">
        <v>3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3</v>
      </c>
      <c r="P144" s="54">
        <v>0</v>
      </c>
      <c r="Q144" s="54">
        <v>3</v>
      </c>
    </row>
    <row r="145" spans="2:17" ht="20.100000000000001" customHeight="1" thickBot="1" x14ac:dyDescent="0.25">
      <c r="B145" s="4" t="s">
        <v>353</v>
      </c>
      <c r="C145" s="54">
        <v>0</v>
      </c>
      <c r="D145" s="54">
        <v>0</v>
      </c>
      <c r="E145" s="54">
        <v>0</v>
      </c>
      <c r="F145" s="54">
        <v>1</v>
      </c>
      <c r="G145" s="54">
        <v>1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1</v>
      </c>
      <c r="Q145" s="54">
        <v>1</v>
      </c>
    </row>
    <row r="146" spans="2:17" ht="20.100000000000001" customHeight="1" thickBot="1" x14ac:dyDescent="0.25">
      <c r="B146" s="4" t="s">
        <v>354</v>
      </c>
      <c r="C146" s="54">
        <v>0</v>
      </c>
      <c r="D146" s="54">
        <v>0</v>
      </c>
      <c r="E146" s="54">
        <v>2</v>
      </c>
      <c r="F146" s="54">
        <v>5</v>
      </c>
      <c r="G146" s="54">
        <v>7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2</v>
      </c>
      <c r="P146" s="54">
        <v>5</v>
      </c>
      <c r="Q146" s="54">
        <v>7</v>
      </c>
    </row>
    <row r="147" spans="2:17" ht="20.100000000000001" customHeight="1" thickBot="1" x14ac:dyDescent="0.25">
      <c r="B147" s="4" t="s">
        <v>179</v>
      </c>
      <c r="C147" s="54">
        <v>0</v>
      </c>
      <c r="D147" s="54">
        <v>0</v>
      </c>
      <c r="E147" s="54">
        <v>8</v>
      </c>
      <c r="F147" s="54">
        <v>0</v>
      </c>
      <c r="G147" s="54">
        <v>8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8</v>
      </c>
      <c r="P147" s="54">
        <v>0</v>
      </c>
      <c r="Q147" s="54">
        <v>8</v>
      </c>
    </row>
    <row r="148" spans="2:17" ht="20.100000000000001" customHeight="1" thickBot="1" x14ac:dyDescent="0.25">
      <c r="B148" s="4" t="s">
        <v>355</v>
      </c>
      <c r="C148" s="54">
        <v>0</v>
      </c>
      <c r="D148" s="54">
        <v>0</v>
      </c>
      <c r="E148" s="54">
        <v>0</v>
      </c>
      <c r="F148" s="54">
        <v>3</v>
      </c>
      <c r="G148" s="54">
        <v>3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3</v>
      </c>
      <c r="Q148" s="54">
        <v>3</v>
      </c>
    </row>
    <row r="149" spans="2:17" ht="20.100000000000001" customHeight="1" thickBot="1" x14ac:dyDescent="0.25">
      <c r="B149" s="4" t="s">
        <v>356</v>
      </c>
      <c r="C149" s="54">
        <v>0</v>
      </c>
      <c r="D149" s="54">
        <v>0</v>
      </c>
      <c r="E149" s="54">
        <v>1</v>
      </c>
      <c r="F149" s="54">
        <v>0</v>
      </c>
      <c r="G149" s="54">
        <v>1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1</v>
      </c>
      <c r="P149" s="54">
        <v>0</v>
      </c>
      <c r="Q149" s="54">
        <v>1</v>
      </c>
    </row>
    <row r="150" spans="2:17" ht="20.100000000000001" customHeight="1" thickBot="1" x14ac:dyDescent="0.25">
      <c r="B150" s="4" t="s">
        <v>357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</row>
    <row r="151" spans="2:17" ht="20.100000000000001" customHeight="1" thickBot="1" x14ac:dyDescent="0.25">
      <c r="B151" s="4" t="s">
        <v>358</v>
      </c>
      <c r="C151" s="54">
        <v>0</v>
      </c>
      <c r="D151" s="54">
        <v>0</v>
      </c>
      <c r="E151" s="54">
        <v>11</v>
      </c>
      <c r="F151" s="54">
        <v>2</v>
      </c>
      <c r="G151" s="54">
        <v>13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11</v>
      </c>
      <c r="P151" s="54">
        <v>2</v>
      </c>
      <c r="Q151" s="54">
        <v>13</v>
      </c>
    </row>
    <row r="152" spans="2:17" ht="20.100000000000001" customHeight="1" thickBot="1" x14ac:dyDescent="0.25">
      <c r="B152" s="4" t="s">
        <v>359</v>
      </c>
      <c r="C152" s="54">
        <v>0</v>
      </c>
      <c r="D152" s="54">
        <v>0</v>
      </c>
      <c r="E152" s="54">
        <v>0</v>
      </c>
      <c r="F152" s="54">
        <v>16</v>
      </c>
      <c r="G152" s="54">
        <v>16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16</v>
      </c>
      <c r="Q152" s="54">
        <v>16</v>
      </c>
    </row>
    <row r="153" spans="2:17" ht="20.100000000000001" customHeight="1" thickBot="1" x14ac:dyDescent="0.25">
      <c r="B153" s="4" t="s">
        <v>360</v>
      </c>
      <c r="C153" s="54">
        <v>0</v>
      </c>
      <c r="D153" s="54">
        <v>0</v>
      </c>
      <c r="E153" s="54">
        <v>3</v>
      </c>
      <c r="F153" s="54">
        <v>5</v>
      </c>
      <c r="G153" s="54">
        <v>8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3</v>
      </c>
      <c r="P153" s="54">
        <v>5</v>
      </c>
      <c r="Q153" s="54">
        <v>8</v>
      </c>
    </row>
    <row r="154" spans="2:17" ht="20.100000000000001" customHeight="1" thickBot="1" x14ac:dyDescent="0.25">
      <c r="B154" s="4" t="s">
        <v>361</v>
      </c>
      <c r="C154" s="54">
        <v>0</v>
      </c>
      <c r="D154" s="54">
        <v>2</v>
      </c>
      <c r="E154" s="54">
        <v>0</v>
      </c>
      <c r="F154" s="54">
        <v>0</v>
      </c>
      <c r="G154" s="54">
        <v>2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2</v>
      </c>
      <c r="O154" s="54">
        <v>0</v>
      </c>
      <c r="P154" s="54">
        <v>0</v>
      </c>
      <c r="Q154" s="54">
        <v>2</v>
      </c>
    </row>
    <row r="155" spans="2:17" ht="20.100000000000001" customHeight="1" thickBot="1" x14ac:dyDescent="0.25">
      <c r="B155" s="4" t="s">
        <v>362</v>
      </c>
      <c r="C155" s="54">
        <v>0</v>
      </c>
      <c r="D155" s="54">
        <v>0</v>
      </c>
      <c r="E155" s="54">
        <v>4</v>
      </c>
      <c r="F155" s="54">
        <v>0</v>
      </c>
      <c r="G155" s="54">
        <v>4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4</v>
      </c>
      <c r="P155" s="54">
        <v>0</v>
      </c>
      <c r="Q155" s="54">
        <v>4</v>
      </c>
    </row>
    <row r="156" spans="2:17" ht="20.100000000000001" customHeight="1" thickBot="1" x14ac:dyDescent="0.25">
      <c r="B156" s="4" t="s">
        <v>363</v>
      </c>
      <c r="C156" s="54">
        <v>0</v>
      </c>
      <c r="D156" s="54">
        <v>0</v>
      </c>
      <c r="E156" s="54">
        <v>0</v>
      </c>
      <c r="F156" s="54">
        <v>9</v>
      </c>
      <c r="G156" s="54">
        <v>9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9</v>
      </c>
      <c r="Q156" s="54">
        <v>9</v>
      </c>
    </row>
    <row r="157" spans="2:17" ht="20.100000000000001" customHeight="1" thickBot="1" x14ac:dyDescent="0.25">
      <c r="B157" s="4" t="s">
        <v>364</v>
      </c>
      <c r="C157" s="54">
        <v>0</v>
      </c>
      <c r="D157" s="54">
        <v>0</v>
      </c>
      <c r="E157" s="54">
        <v>32</v>
      </c>
      <c r="F157" s="54">
        <v>3</v>
      </c>
      <c r="G157" s="54">
        <v>35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32</v>
      </c>
      <c r="P157" s="54">
        <v>3</v>
      </c>
      <c r="Q157" s="54">
        <v>35</v>
      </c>
    </row>
    <row r="158" spans="2:17" ht="20.100000000000001" customHeight="1" thickBot="1" x14ac:dyDescent="0.25">
      <c r="B158" s="4" t="s">
        <v>365</v>
      </c>
      <c r="C158" s="54">
        <v>0</v>
      </c>
      <c r="D158" s="54">
        <v>0</v>
      </c>
      <c r="E158" s="54">
        <v>2</v>
      </c>
      <c r="F158" s="54">
        <v>2</v>
      </c>
      <c r="G158" s="54">
        <v>4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2</v>
      </c>
      <c r="P158" s="54">
        <v>2</v>
      </c>
      <c r="Q158" s="54">
        <v>4</v>
      </c>
    </row>
    <row r="159" spans="2:17" ht="20.100000000000001" customHeight="1" thickBot="1" x14ac:dyDescent="0.25">
      <c r="B159" s="4" t="s">
        <v>366</v>
      </c>
      <c r="C159" s="54">
        <v>1</v>
      </c>
      <c r="D159" s="54">
        <v>0</v>
      </c>
      <c r="E159" s="54">
        <v>23</v>
      </c>
      <c r="F159" s="54">
        <v>9</v>
      </c>
      <c r="G159" s="54">
        <v>33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1</v>
      </c>
      <c r="N159" s="54">
        <v>0</v>
      </c>
      <c r="O159" s="54">
        <v>23</v>
      </c>
      <c r="P159" s="54">
        <v>9</v>
      </c>
      <c r="Q159" s="54">
        <v>33</v>
      </c>
    </row>
    <row r="160" spans="2:17" ht="20.100000000000001" customHeight="1" thickBot="1" x14ac:dyDescent="0.25">
      <c r="B160" s="4" t="s">
        <v>367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</row>
    <row r="161" spans="2:17" ht="20.100000000000001" customHeight="1" thickBot="1" x14ac:dyDescent="0.25">
      <c r="B161" s="4" t="s">
        <v>368</v>
      </c>
      <c r="C161" s="54">
        <v>0</v>
      </c>
      <c r="D161" s="54">
        <v>0</v>
      </c>
      <c r="E161" s="54">
        <v>2</v>
      </c>
      <c r="F161" s="54">
        <v>0</v>
      </c>
      <c r="G161" s="54">
        <v>2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2</v>
      </c>
      <c r="P161" s="54">
        <v>0</v>
      </c>
      <c r="Q161" s="54">
        <v>2</v>
      </c>
    </row>
    <row r="162" spans="2:17" ht="20.100000000000001" customHeight="1" thickBot="1" x14ac:dyDescent="0.25">
      <c r="B162" s="4" t="s">
        <v>369</v>
      </c>
      <c r="C162" s="54">
        <v>0</v>
      </c>
      <c r="D162" s="54">
        <v>0</v>
      </c>
      <c r="E162" s="54">
        <v>1</v>
      </c>
      <c r="F162" s="54">
        <v>0</v>
      </c>
      <c r="G162" s="54">
        <v>1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1</v>
      </c>
      <c r="P162" s="54">
        <v>0</v>
      </c>
      <c r="Q162" s="54">
        <v>1</v>
      </c>
    </row>
    <row r="163" spans="2:17" ht="20.100000000000001" customHeight="1" thickBot="1" x14ac:dyDescent="0.25">
      <c r="B163" s="4" t="s">
        <v>370</v>
      </c>
      <c r="C163" s="54">
        <v>0</v>
      </c>
      <c r="D163" s="54">
        <v>1</v>
      </c>
      <c r="E163" s="54">
        <v>4</v>
      </c>
      <c r="F163" s="54">
        <v>2</v>
      </c>
      <c r="G163" s="54">
        <v>7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1</v>
      </c>
      <c r="O163" s="54">
        <v>4</v>
      </c>
      <c r="P163" s="54">
        <v>2</v>
      </c>
      <c r="Q163" s="54">
        <v>7</v>
      </c>
    </row>
    <row r="164" spans="2:17" ht="20.100000000000001" customHeight="1" thickBot="1" x14ac:dyDescent="0.25">
      <c r="B164" s="4" t="s">
        <v>640</v>
      </c>
      <c r="C164" s="54">
        <v>0</v>
      </c>
      <c r="D164" s="54">
        <v>0</v>
      </c>
      <c r="E164" s="54">
        <v>0</v>
      </c>
      <c r="F164" s="54">
        <v>3</v>
      </c>
      <c r="G164" s="54">
        <v>3</v>
      </c>
      <c r="H164" s="54">
        <v>0</v>
      </c>
      <c r="I164" s="54">
        <v>0</v>
      </c>
      <c r="J164" s="54">
        <v>0</v>
      </c>
      <c r="K164" s="54">
        <v>1</v>
      </c>
      <c r="L164" s="54">
        <v>1</v>
      </c>
      <c r="M164" s="54">
        <v>0</v>
      </c>
      <c r="N164" s="54">
        <v>0</v>
      </c>
      <c r="O164" s="54">
        <v>0</v>
      </c>
      <c r="P164" s="54">
        <v>4</v>
      </c>
      <c r="Q164" s="54">
        <v>4</v>
      </c>
    </row>
    <row r="165" spans="2:17" ht="20.100000000000001" customHeight="1" thickBot="1" x14ac:dyDescent="0.25">
      <c r="B165" s="4" t="s">
        <v>371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</row>
    <row r="166" spans="2:17" ht="20.100000000000001" customHeight="1" thickBot="1" x14ac:dyDescent="0.25">
      <c r="B166" s="4" t="s">
        <v>372</v>
      </c>
      <c r="C166" s="54">
        <v>0</v>
      </c>
      <c r="D166" s="54">
        <v>0</v>
      </c>
      <c r="E166" s="54">
        <v>0</v>
      </c>
      <c r="F166" s="54">
        <v>5</v>
      </c>
      <c r="G166" s="54">
        <v>5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5</v>
      </c>
      <c r="Q166" s="54">
        <v>5</v>
      </c>
    </row>
    <row r="167" spans="2:17" ht="20.100000000000001" customHeight="1" thickBot="1" x14ac:dyDescent="0.25">
      <c r="B167" s="4" t="s">
        <v>180</v>
      </c>
      <c r="C167" s="54">
        <v>0</v>
      </c>
      <c r="D167" s="54">
        <v>0</v>
      </c>
      <c r="E167" s="54">
        <v>0</v>
      </c>
      <c r="F167" s="54">
        <v>7</v>
      </c>
      <c r="G167" s="54">
        <v>7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7</v>
      </c>
      <c r="Q167" s="54">
        <v>7</v>
      </c>
    </row>
    <row r="168" spans="2:17" ht="20.100000000000001" customHeight="1" thickBot="1" x14ac:dyDescent="0.25">
      <c r="B168" s="4" t="s">
        <v>373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</row>
    <row r="169" spans="2:17" ht="20.100000000000001" customHeight="1" thickBot="1" x14ac:dyDescent="0.25">
      <c r="B169" s="4" t="s">
        <v>181</v>
      </c>
      <c r="C169" s="54">
        <v>1</v>
      </c>
      <c r="D169" s="54">
        <v>3</v>
      </c>
      <c r="E169" s="54">
        <v>11</v>
      </c>
      <c r="F169" s="54">
        <v>3</v>
      </c>
      <c r="G169" s="54">
        <v>18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1</v>
      </c>
      <c r="N169" s="54">
        <v>3</v>
      </c>
      <c r="O169" s="54">
        <v>11</v>
      </c>
      <c r="P169" s="54">
        <v>3</v>
      </c>
      <c r="Q169" s="54">
        <v>18</v>
      </c>
    </row>
    <row r="170" spans="2:17" ht="20.100000000000001" customHeight="1" thickBot="1" x14ac:dyDescent="0.25">
      <c r="B170" s="4" t="s">
        <v>374</v>
      </c>
      <c r="C170" s="54">
        <v>0</v>
      </c>
      <c r="D170" s="54">
        <v>0</v>
      </c>
      <c r="E170" s="54">
        <v>0</v>
      </c>
      <c r="F170" s="54">
        <v>10</v>
      </c>
      <c r="G170" s="54">
        <v>10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10</v>
      </c>
      <c r="Q170" s="54">
        <v>10</v>
      </c>
    </row>
    <row r="171" spans="2:17" ht="20.100000000000001" customHeight="1" thickBot="1" x14ac:dyDescent="0.25">
      <c r="B171" s="4" t="s">
        <v>375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</row>
    <row r="172" spans="2:17" ht="20.100000000000001" customHeight="1" thickBot="1" x14ac:dyDescent="0.25">
      <c r="B172" s="4" t="s">
        <v>376</v>
      </c>
      <c r="C172" s="54">
        <v>0</v>
      </c>
      <c r="D172" s="54">
        <v>13</v>
      </c>
      <c r="E172" s="54">
        <v>0</v>
      </c>
      <c r="F172" s="54">
        <v>1</v>
      </c>
      <c r="G172" s="54">
        <v>14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13</v>
      </c>
      <c r="O172" s="54">
        <v>0</v>
      </c>
      <c r="P172" s="54">
        <v>1</v>
      </c>
      <c r="Q172" s="54">
        <v>14</v>
      </c>
    </row>
    <row r="173" spans="2:17" ht="20.100000000000001" customHeight="1" thickBot="1" x14ac:dyDescent="0.25">
      <c r="B173" s="4" t="s">
        <v>377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</row>
    <row r="174" spans="2:17" ht="20.100000000000001" customHeight="1" thickBot="1" x14ac:dyDescent="0.25">
      <c r="B174" s="4" t="s">
        <v>378</v>
      </c>
      <c r="C174" s="54">
        <v>0</v>
      </c>
      <c r="D174" s="54">
        <v>0</v>
      </c>
      <c r="E174" s="54">
        <v>0</v>
      </c>
      <c r="F174" s="54">
        <v>2</v>
      </c>
      <c r="G174" s="54">
        <v>2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2</v>
      </c>
      <c r="Q174" s="54">
        <v>2</v>
      </c>
    </row>
    <row r="175" spans="2:17" ht="20.100000000000001" customHeight="1" thickBot="1" x14ac:dyDescent="0.25">
      <c r="B175" s="4" t="s">
        <v>379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</row>
    <row r="176" spans="2:17" ht="20.100000000000001" customHeight="1" thickBot="1" x14ac:dyDescent="0.25">
      <c r="B176" s="4" t="s">
        <v>380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</row>
    <row r="177" spans="2:17" ht="20.100000000000001" customHeight="1" thickBot="1" x14ac:dyDescent="0.25">
      <c r="B177" s="4" t="s">
        <v>182</v>
      </c>
      <c r="C177" s="54">
        <v>0</v>
      </c>
      <c r="D177" s="54">
        <v>0</v>
      </c>
      <c r="E177" s="54">
        <v>0</v>
      </c>
      <c r="F177" s="54">
        <v>19</v>
      </c>
      <c r="G177" s="54">
        <v>19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19</v>
      </c>
      <c r="Q177" s="54">
        <v>19</v>
      </c>
    </row>
    <row r="178" spans="2:17" ht="20.100000000000001" customHeight="1" thickBot="1" x14ac:dyDescent="0.25">
      <c r="B178" s="4" t="s">
        <v>381</v>
      </c>
      <c r="C178" s="54">
        <v>0</v>
      </c>
      <c r="D178" s="54">
        <v>0</v>
      </c>
      <c r="E178" s="54">
        <v>0</v>
      </c>
      <c r="F178" s="54">
        <v>3</v>
      </c>
      <c r="G178" s="54">
        <v>3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3</v>
      </c>
      <c r="Q178" s="54">
        <v>3</v>
      </c>
    </row>
    <row r="179" spans="2:17" ht="20.100000000000001" customHeight="1" thickBot="1" x14ac:dyDescent="0.25">
      <c r="B179" s="4" t="s">
        <v>382</v>
      </c>
      <c r="C179" s="54">
        <v>0</v>
      </c>
      <c r="D179" s="54">
        <v>0</v>
      </c>
      <c r="E179" s="54">
        <v>5</v>
      </c>
      <c r="F179" s="54">
        <v>17</v>
      </c>
      <c r="G179" s="54">
        <v>22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5</v>
      </c>
      <c r="P179" s="54">
        <v>17</v>
      </c>
      <c r="Q179" s="54">
        <v>22</v>
      </c>
    </row>
    <row r="180" spans="2:17" ht="20.100000000000001" customHeight="1" thickBot="1" x14ac:dyDescent="0.25">
      <c r="B180" s="4" t="s">
        <v>383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</row>
    <row r="181" spans="2:17" ht="20.100000000000001" customHeight="1" thickBot="1" x14ac:dyDescent="0.25">
      <c r="B181" s="4" t="s">
        <v>384</v>
      </c>
      <c r="C181" s="54">
        <v>0</v>
      </c>
      <c r="D181" s="54">
        <v>0</v>
      </c>
      <c r="E181" s="54">
        <v>1</v>
      </c>
      <c r="F181" s="54">
        <v>0</v>
      </c>
      <c r="G181" s="54">
        <v>1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1</v>
      </c>
      <c r="P181" s="54">
        <v>0</v>
      </c>
      <c r="Q181" s="54">
        <v>1</v>
      </c>
    </row>
    <row r="182" spans="2:17" ht="20.100000000000001" customHeight="1" thickBot="1" x14ac:dyDescent="0.25">
      <c r="B182" s="4" t="s">
        <v>385</v>
      </c>
      <c r="C182" s="54">
        <v>0</v>
      </c>
      <c r="D182" s="54">
        <v>0</v>
      </c>
      <c r="E182" s="54">
        <v>0</v>
      </c>
      <c r="F182" s="54">
        <v>1</v>
      </c>
      <c r="G182" s="54">
        <v>1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1</v>
      </c>
      <c r="Q182" s="54">
        <v>1</v>
      </c>
    </row>
    <row r="183" spans="2:17" ht="20.100000000000001" customHeight="1" thickBot="1" x14ac:dyDescent="0.25">
      <c r="B183" s="4" t="s">
        <v>183</v>
      </c>
      <c r="C183" s="54">
        <v>0</v>
      </c>
      <c r="D183" s="54">
        <v>0</v>
      </c>
      <c r="E183" s="54">
        <v>0</v>
      </c>
      <c r="F183" s="54">
        <v>8</v>
      </c>
      <c r="G183" s="54">
        <v>8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8</v>
      </c>
      <c r="Q183" s="54">
        <v>8</v>
      </c>
    </row>
    <row r="184" spans="2:17" ht="20.100000000000001" customHeight="1" thickBot="1" x14ac:dyDescent="0.25">
      <c r="B184" s="4" t="s">
        <v>386</v>
      </c>
      <c r="C184" s="54">
        <v>0</v>
      </c>
      <c r="D184" s="54">
        <v>0</v>
      </c>
      <c r="E184" s="54">
        <v>0</v>
      </c>
      <c r="F184" s="54">
        <v>3</v>
      </c>
      <c r="G184" s="54">
        <v>3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3</v>
      </c>
      <c r="Q184" s="54">
        <v>3</v>
      </c>
    </row>
    <row r="185" spans="2:17" ht="20.100000000000001" customHeight="1" thickBot="1" x14ac:dyDescent="0.25">
      <c r="B185" s="4" t="s">
        <v>387</v>
      </c>
      <c r="C185" s="54">
        <v>0</v>
      </c>
      <c r="D185" s="54">
        <v>0</v>
      </c>
      <c r="E185" s="54">
        <v>0</v>
      </c>
      <c r="F185" s="54">
        <v>3</v>
      </c>
      <c r="G185" s="54">
        <v>3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3</v>
      </c>
      <c r="Q185" s="54">
        <v>3</v>
      </c>
    </row>
    <row r="186" spans="2:17" ht="20.100000000000001" customHeight="1" thickBot="1" x14ac:dyDescent="0.25">
      <c r="B186" s="4" t="s">
        <v>184</v>
      </c>
      <c r="C186" s="54">
        <v>0</v>
      </c>
      <c r="D186" s="54">
        <v>0</v>
      </c>
      <c r="E186" s="54">
        <v>0</v>
      </c>
      <c r="F186" s="54">
        <v>14</v>
      </c>
      <c r="G186" s="54">
        <v>14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14</v>
      </c>
      <c r="Q186" s="54">
        <v>14</v>
      </c>
    </row>
    <row r="187" spans="2:17" ht="20.100000000000001" customHeight="1" thickBot="1" x14ac:dyDescent="0.25">
      <c r="B187" s="4" t="s">
        <v>388</v>
      </c>
      <c r="C187" s="54">
        <v>0</v>
      </c>
      <c r="D187" s="54">
        <v>0</v>
      </c>
      <c r="E187" s="54">
        <v>0</v>
      </c>
      <c r="F187" s="54">
        <v>0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</row>
    <row r="188" spans="2:17" ht="20.100000000000001" customHeight="1" thickBot="1" x14ac:dyDescent="0.25">
      <c r="B188" s="4" t="s">
        <v>389</v>
      </c>
      <c r="C188" s="54">
        <v>0</v>
      </c>
      <c r="D188" s="54">
        <v>0</v>
      </c>
      <c r="E188" s="54">
        <v>0</v>
      </c>
      <c r="F188" s="54">
        <v>1</v>
      </c>
      <c r="G188" s="54">
        <v>1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1</v>
      </c>
      <c r="Q188" s="54">
        <v>1</v>
      </c>
    </row>
    <row r="189" spans="2:17" ht="20.100000000000001" customHeight="1" thickBot="1" x14ac:dyDescent="0.25">
      <c r="B189" s="4" t="s">
        <v>390</v>
      </c>
      <c r="C189" s="54">
        <v>0</v>
      </c>
      <c r="D189" s="54">
        <v>0</v>
      </c>
      <c r="E189" s="54">
        <v>0</v>
      </c>
      <c r="F189" s="54">
        <v>3</v>
      </c>
      <c r="G189" s="54">
        <v>3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3</v>
      </c>
      <c r="Q189" s="54">
        <v>3</v>
      </c>
    </row>
    <row r="190" spans="2:17" ht="20.100000000000001" customHeight="1" thickBot="1" x14ac:dyDescent="0.25">
      <c r="B190" s="4" t="s">
        <v>391</v>
      </c>
      <c r="C190" s="54">
        <v>0</v>
      </c>
      <c r="D190" s="54">
        <v>0</v>
      </c>
      <c r="E190" s="54">
        <v>0</v>
      </c>
      <c r="F190" s="54">
        <v>0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</row>
    <row r="191" spans="2:17" ht="20.100000000000001" customHeight="1" thickBot="1" x14ac:dyDescent="0.25">
      <c r="B191" s="4" t="s">
        <v>185</v>
      </c>
      <c r="C191" s="54">
        <v>0</v>
      </c>
      <c r="D191" s="54">
        <v>0</v>
      </c>
      <c r="E191" s="54">
        <v>48</v>
      </c>
      <c r="F191" s="54">
        <v>5</v>
      </c>
      <c r="G191" s="54">
        <v>53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48</v>
      </c>
      <c r="P191" s="54">
        <v>5</v>
      </c>
      <c r="Q191" s="54">
        <v>53</v>
      </c>
    </row>
    <row r="192" spans="2:17" ht="20.100000000000001" customHeight="1" thickBot="1" x14ac:dyDescent="0.25">
      <c r="B192" s="4" t="s">
        <v>392</v>
      </c>
      <c r="C192" s="54">
        <v>0</v>
      </c>
      <c r="D192" s="54">
        <v>0</v>
      </c>
      <c r="E192" s="54">
        <v>0</v>
      </c>
      <c r="F192" s="54">
        <v>2</v>
      </c>
      <c r="G192" s="54">
        <v>2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2</v>
      </c>
      <c r="Q192" s="54">
        <v>2</v>
      </c>
    </row>
    <row r="193" spans="2:17" ht="20.100000000000001" customHeight="1" thickBot="1" x14ac:dyDescent="0.25">
      <c r="B193" s="4" t="s">
        <v>393</v>
      </c>
      <c r="C193" s="54">
        <v>0</v>
      </c>
      <c r="D193" s="54">
        <v>0</v>
      </c>
      <c r="E193" s="54">
        <v>0</v>
      </c>
      <c r="F193" s="54">
        <v>0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</row>
    <row r="194" spans="2:17" ht="20.100000000000001" customHeight="1" thickBot="1" x14ac:dyDescent="0.25">
      <c r="B194" s="4" t="s">
        <v>394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</row>
    <row r="195" spans="2:17" ht="20.100000000000001" customHeight="1" thickBot="1" x14ac:dyDescent="0.25">
      <c r="B195" s="4" t="s">
        <v>395</v>
      </c>
      <c r="C195" s="54">
        <v>0</v>
      </c>
      <c r="D195" s="54">
        <v>0</v>
      </c>
      <c r="E195" s="54">
        <v>0</v>
      </c>
      <c r="F195" s="54">
        <v>0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</row>
    <row r="196" spans="2:17" ht="20.100000000000001" customHeight="1" thickBot="1" x14ac:dyDescent="0.25">
      <c r="B196" s="4" t="s">
        <v>396</v>
      </c>
      <c r="C196" s="54">
        <v>0</v>
      </c>
      <c r="D196" s="54">
        <v>0</v>
      </c>
      <c r="E196" s="54">
        <v>0</v>
      </c>
      <c r="F196" s="54">
        <v>0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</row>
    <row r="197" spans="2:17" ht="20.100000000000001" customHeight="1" thickBot="1" x14ac:dyDescent="0.25">
      <c r="B197" s="4" t="s">
        <v>186</v>
      </c>
      <c r="C197" s="54">
        <v>0</v>
      </c>
      <c r="D197" s="54">
        <v>0</v>
      </c>
      <c r="E197" s="54">
        <v>11</v>
      </c>
      <c r="F197" s="54">
        <v>5</v>
      </c>
      <c r="G197" s="54">
        <v>16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11</v>
      </c>
      <c r="P197" s="54">
        <v>5</v>
      </c>
      <c r="Q197" s="54">
        <v>16</v>
      </c>
    </row>
    <row r="198" spans="2:17" ht="20.100000000000001" customHeight="1" thickBot="1" x14ac:dyDescent="0.25">
      <c r="B198" s="4" t="s">
        <v>187</v>
      </c>
      <c r="C198" s="54">
        <v>0</v>
      </c>
      <c r="D198" s="54">
        <v>0</v>
      </c>
      <c r="E198" s="54">
        <v>37</v>
      </c>
      <c r="F198" s="54">
        <v>26</v>
      </c>
      <c r="G198" s="54">
        <v>63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37</v>
      </c>
      <c r="P198" s="54">
        <v>26</v>
      </c>
      <c r="Q198" s="54">
        <v>63</v>
      </c>
    </row>
    <row r="199" spans="2:17" ht="20.100000000000001" customHeight="1" thickBot="1" x14ac:dyDescent="0.25">
      <c r="B199" s="4" t="s">
        <v>397</v>
      </c>
      <c r="C199" s="54">
        <v>0</v>
      </c>
      <c r="D199" s="54">
        <v>0</v>
      </c>
      <c r="E199" s="54">
        <v>0</v>
      </c>
      <c r="F199" s="54">
        <v>20</v>
      </c>
      <c r="G199" s="54">
        <v>20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20</v>
      </c>
      <c r="Q199" s="54">
        <v>20</v>
      </c>
    </row>
    <row r="200" spans="2:17" ht="20.100000000000001" customHeight="1" thickBot="1" x14ac:dyDescent="0.25">
      <c r="B200" s="4" t="s">
        <v>398</v>
      </c>
      <c r="C200" s="54">
        <v>0</v>
      </c>
      <c r="D200" s="54">
        <v>0</v>
      </c>
      <c r="E200" s="54">
        <v>0</v>
      </c>
      <c r="F200" s="54">
        <v>0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</row>
    <row r="201" spans="2:17" ht="20.100000000000001" customHeight="1" thickBot="1" x14ac:dyDescent="0.25">
      <c r="B201" s="4" t="s">
        <v>399</v>
      </c>
      <c r="C201" s="54">
        <v>0</v>
      </c>
      <c r="D201" s="54">
        <v>0</v>
      </c>
      <c r="E201" s="54">
        <v>0</v>
      </c>
      <c r="F201" s="54">
        <v>1</v>
      </c>
      <c r="G201" s="54">
        <v>1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1</v>
      </c>
      <c r="Q201" s="54">
        <v>1</v>
      </c>
    </row>
    <row r="202" spans="2:17" ht="20.100000000000001" customHeight="1" thickBot="1" x14ac:dyDescent="0.25">
      <c r="B202" s="4" t="s">
        <v>188</v>
      </c>
      <c r="C202" s="54">
        <v>0</v>
      </c>
      <c r="D202" s="54">
        <v>0</v>
      </c>
      <c r="E202" s="54">
        <v>1</v>
      </c>
      <c r="F202" s="54">
        <v>24</v>
      </c>
      <c r="G202" s="54">
        <v>25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1</v>
      </c>
      <c r="P202" s="54">
        <v>24</v>
      </c>
      <c r="Q202" s="54">
        <v>25</v>
      </c>
    </row>
    <row r="203" spans="2:17" ht="20.100000000000001" customHeight="1" thickBot="1" x14ac:dyDescent="0.25">
      <c r="B203" s="4" t="s">
        <v>400</v>
      </c>
      <c r="C203" s="54">
        <v>0</v>
      </c>
      <c r="D203" s="54">
        <v>0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</row>
    <row r="204" spans="2:17" ht="20.100000000000001" customHeight="1" thickBot="1" x14ac:dyDescent="0.25">
      <c r="B204" s="4" t="s">
        <v>401</v>
      </c>
      <c r="C204" s="54">
        <v>0</v>
      </c>
      <c r="D204" s="54">
        <v>0</v>
      </c>
      <c r="E204" s="54">
        <v>0</v>
      </c>
      <c r="F204" s="54">
        <v>2</v>
      </c>
      <c r="G204" s="54">
        <v>2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2</v>
      </c>
      <c r="Q204" s="54">
        <v>2</v>
      </c>
    </row>
    <row r="205" spans="2:17" ht="20.100000000000001" customHeight="1" thickBot="1" x14ac:dyDescent="0.25">
      <c r="B205" s="4" t="s">
        <v>402</v>
      </c>
      <c r="C205" s="54">
        <v>0</v>
      </c>
      <c r="D205" s="54">
        <v>0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</row>
    <row r="206" spans="2:17" ht="20.100000000000001" customHeight="1" thickBot="1" x14ac:dyDescent="0.25">
      <c r="B206" s="4" t="s">
        <v>189</v>
      </c>
      <c r="C206" s="54">
        <v>0</v>
      </c>
      <c r="D206" s="54">
        <v>2</v>
      </c>
      <c r="E206" s="54">
        <v>25</v>
      </c>
      <c r="F206" s="54">
        <v>9</v>
      </c>
      <c r="G206" s="54">
        <v>36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2</v>
      </c>
      <c r="O206" s="54">
        <v>25</v>
      </c>
      <c r="P206" s="54">
        <v>9</v>
      </c>
      <c r="Q206" s="54">
        <v>36</v>
      </c>
    </row>
    <row r="207" spans="2:17" ht="20.100000000000001" customHeight="1" thickBot="1" x14ac:dyDescent="0.25">
      <c r="B207" s="4" t="s">
        <v>403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</row>
    <row r="208" spans="2:17" ht="20.100000000000001" customHeight="1" thickBot="1" x14ac:dyDescent="0.25">
      <c r="B208" s="4" t="s">
        <v>404</v>
      </c>
      <c r="C208" s="54">
        <v>0</v>
      </c>
      <c r="D208" s="54">
        <v>0</v>
      </c>
      <c r="E208" s="54">
        <v>3</v>
      </c>
      <c r="F208" s="54">
        <v>0</v>
      </c>
      <c r="G208" s="54">
        <v>3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3</v>
      </c>
      <c r="P208" s="54">
        <v>0</v>
      </c>
      <c r="Q208" s="54">
        <v>3</v>
      </c>
    </row>
    <row r="209" spans="2:17" ht="20.100000000000001" customHeight="1" thickBot="1" x14ac:dyDescent="0.25">
      <c r="B209" s="4" t="s">
        <v>405</v>
      </c>
      <c r="C209" s="54">
        <v>0</v>
      </c>
      <c r="D209" s="54">
        <v>0</v>
      </c>
      <c r="E209" s="54">
        <v>0</v>
      </c>
      <c r="F209" s="54">
        <v>2</v>
      </c>
      <c r="G209" s="54">
        <v>2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2</v>
      </c>
      <c r="Q209" s="54">
        <v>2</v>
      </c>
    </row>
    <row r="210" spans="2:17" ht="20.100000000000001" customHeight="1" thickBot="1" x14ac:dyDescent="0.25">
      <c r="B210" s="4" t="s">
        <v>406</v>
      </c>
      <c r="C210" s="54">
        <v>1</v>
      </c>
      <c r="D210" s="54">
        <v>0</v>
      </c>
      <c r="E210" s="54">
        <v>1</v>
      </c>
      <c r="F210" s="54">
        <v>3</v>
      </c>
      <c r="G210" s="54">
        <v>5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1</v>
      </c>
      <c r="N210" s="54">
        <v>0</v>
      </c>
      <c r="O210" s="54">
        <v>1</v>
      </c>
      <c r="P210" s="54">
        <v>3</v>
      </c>
      <c r="Q210" s="54">
        <v>5</v>
      </c>
    </row>
    <row r="211" spans="2:17" ht="20.100000000000001" customHeight="1" thickBot="1" x14ac:dyDescent="0.25">
      <c r="B211" s="4" t="s">
        <v>407</v>
      </c>
      <c r="C211" s="54">
        <v>0</v>
      </c>
      <c r="D211" s="54">
        <v>0</v>
      </c>
      <c r="E211" s="54">
        <v>4</v>
      </c>
      <c r="F211" s="54">
        <v>0</v>
      </c>
      <c r="G211" s="54">
        <v>4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4</v>
      </c>
      <c r="P211" s="54">
        <v>0</v>
      </c>
      <c r="Q211" s="54">
        <v>4</v>
      </c>
    </row>
    <row r="212" spans="2:17" ht="20.100000000000001" customHeight="1" thickBot="1" x14ac:dyDescent="0.25">
      <c r="B212" s="4" t="s">
        <v>641</v>
      </c>
      <c r="C212" s="54">
        <v>0</v>
      </c>
      <c r="D212" s="54">
        <v>0</v>
      </c>
      <c r="E212" s="54">
        <v>0</v>
      </c>
      <c r="F212" s="54">
        <v>1</v>
      </c>
      <c r="G212" s="54">
        <v>1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1</v>
      </c>
      <c r="Q212" s="54">
        <v>1</v>
      </c>
    </row>
    <row r="213" spans="2:17" ht="20.100000000000001" customHeight="1" thickBot="1" x14ac:dyDescent="0.25">
      <c r="B213" s="4" t="s">
        <v>408</v>
      </c>
      <c r="C213" s="54">
        <v>0</v>
      </c>
      <c r="D213" s="54">
        <v>1</v>
      </c>
      <c r="E213" s="54">
        <v>0</v>
      </c>
      <c r="F213" s="54">
        <v>1</v>
      </c>
      <c r="G213" s="54">
        <v>2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1</v>
      </c>
      <c r="O213" s="54">
        <v>0</v>
      </c>
      <c r="P213" s="54">
        <v>1</v>
      </c>
      <c r="Q213" s="54">
        <v>2</v>
      </c>
    </row>
    <row r="214" spans="2:17" ht="20.100000000000001" customHeight="1" thickBot="1" x14ac:dyDescent="0.25">
      <c r="B214" s="4" t="s">
        <v>190</v>
      </c>
      <c r="C214" s="54">
        <v>0</v>
      </c>
      <c r="D214" s="54">
        <v>0</v>
      </c>
      <c r="E214" s="54">
        <v>6</v>
      </c>
      <c r="F214" s="54">
        <v>13</v>
      </c>
      <c r="G214" s="54">
        <v>19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6</v>
      </c>
      <c r="P214" s="54">
        <v>13</v>
      </c>
      <c r="Q214" s="54">
        <v>19</v>
      </c>
    </row>
    <row r="215" spans="2:17" ht="20.100000000000001" customHeight="1" thickBot="1" x14ac:dyDescent="0.25">
      <c r="B215" s="4" t="s">
        <v>409</v>
      </c>
      <c r="C215" s="54">
        <v>0</v>
      </c>
      <c r="D215" s="54">
        <v>0</v>
      </c>
      <c r="E215" s="54">
        <v>2</v>
      </c>
      <c r="F215" s="54">
        <v>1</v>
      </c>
      <c r="G215" s="54">
        <v>3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2</v>
      </c>
      <c r="P215" s="54">
        <v>1</v>
      </c>
      <c r="Q215" s="54">
        <v>3</v>
      </c>
    </row>
    <row r="216" spans="2:17" ht="20.100000000000001" customHeight="1" thickBot="1" x14ac:dyDescent="0.25">
      <c r="B216" s="4" t="s">
        <v>410</v>
      </c>
      <c r="C216" s="54">
        <v>0</v>
      </c>
      <c r="D216" s="54">
        <v>0</v>
      </c>
      <c r="E216" s="54">
        <v>0</v>
      </c>
      <c r="F216" s="54">
        <v>2</v>
      </c>
      <c r="G216" s="54">
        <v>2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2</v>
      </c>
      <c r="Q216" s="54">
        <v>2</v>
      </c>
    </row>
    <row r="217" spans="2:17" ht="20.100000000000001" customHeight="1" thickBot="1" x14ac:dyDescent="0.25">
      <c r="B217" s="4" t="s">
        <v>411</v>
      </c>
      <c r="C217" s="54">
        <v>0</v>
      </c>
      <c r="D217" s="54">
        <v>0</v>
      </c>
      <c r="E217" s="54">
        <v>0</v>
      </c>
      <c r="F217" s="54">
        <v>3</v>
      </c>
      <c r="G217" s="54">
        <v>3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3</v>
      </c>
      <c r="Q217" s="54">
        <v>3</v>
      </c>
    </row>
    <row r="218" spans="2:17" ht="20.100000000000001" customHeight="1" thickBot="1" x14ac:dyDescent="0.25">
      <c r="B218" s="4" t="s">
        <v>412</v>
      </c>
      <c r="C218" s="54">
        <v>0</v>
      </c>
      <c r="D218" s="54">
        <v>0</v>
      </c>
      <c r="E218" s="54">
        <v>1</v>
      </c>
      <c r="F218" s="54">
        <v>0</v>
      </c>
      <c r="G218" s="54">
        <v>1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1</v>
      </c>
      <c r="P218" s="54">
        <v>0</v>
      </c>
      <c r="Q218" s="54">
        <v>1</v>
      </c>
    </row>
    <row r="219" spans="2:17" ht="20.100000000000001" customHeight="1" thickBot="1" x14ac:dyDescent="0.25">
      <c r="B219" s="4" t="s">
        <v>413</v>
      </c>
      <c r="C219" s="54">
        <v>0</v>
      </c>
      <c r="D219" s="54">
        <v>0</v>
      </c>
      <c r="E219" s="54">
        <v>6</v>
      </c>
      <c r="F219" s="54">
        <v>6</v>
      </c>
      <c r="G219" s="54">
        <v>12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6</v>
      </c>
      <c r="P219" s="54">
        <v>6</v>
      </c>
      <c r="Q219" s="54">
        <v>12</v>
      </c>
    </row>
    <row r="220" spans="2:17" ht="20.100000000000001" customHeight="1" thickBot="1" x14ac:dyDescent="0.25">
      <c r="B220" s="4" t="s">
        <v>414</v>
      </c>
      <c r="C220" s="54">
        <v>0</v>
      </c>
      <c r="D220" s="54">
        <v>0</v>
      </c>
      <c r="E220" s="54">
        <v>2</v>
      </c>
      <c r="F220" s="54">
        <v>5</v>
      </c>
      <c r="G220" s="54">
        <v>7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2</v>
      </c>
      <c r="P220" s="54">
        <v>5</v>
      </c>
      <c r="Q220" s="54">
        <v>7</v>
      </c>
    </row>
    <row r="221" spans="2:17" ht="20.100000000000001" customHeight="1" thickBot="1" x14ac:dyDescent="0.25">
      <c r="B221" s="4" t="s">
        <v>415</v>
      </c>
      <c r="C221" s="54">
        <v>0</v>
      </c>
      <c r="D221" s="54">
        <v>0</v>
      </c>
      <c r="E221" s="54">
        <v>7</v>
      </c>
      <c r="F221" s="54">
        <v>0</v>
      </c>
      <c r="G221" s="54">
        <v>7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7</v>
      </c>
      <c r="P221" s="54">
        <v>0</v>
      </c>
      <c r="Q221" s="54">
        <v>7</v>
      </c>
    </row>
    <row r="222" spans="2:17" ht="20.100000000000001" customHeight="1" thickBot="1" x14ac:dyDescent="0.25">
      <c r="B222" s="4" t="s">
        <v>416</v>
      </c>
      <c r="C222" s="54">
        <v>0</v>
      </c>
      <c r="D222" s="54">
        <v>0</v>
      </c>
      <c r="E222" s="54">
        <v>0</v>
      </c>
      <c r="F222" s="54">
        <v>0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</row>
    <row r="223" spans="2:17" ht="20.100000000000001" customHeight="1" thickBot="1" x14ac:dyDescent="0.25">
      <c r="B223" s="4" t="s">
        <v>191</v>
      </c>
      <c r="C223" s="54">
        <v>0</v>
      </c>
      <c r="D223" s="54">
        <v>0</v>
      </c>
      <c r="E223" s="54">
        <v>2</v>
      </c>
      <c r="F223" s="54">
        <v>1</v>
      </c>
      <c r="G223" s="54">
        <v>3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2</v>
      </c>
      <c r="P223" s="54">
        <v>1</v>
      </c>
      <c r="Q223" s="54">
        <v>3</v>
      </c>
    </row>
    <row r="224" spans="2:17" ht="20.100000000000001" customHeight="1" thickBot="1" x14ac:dyDescent="0.25">
      <c r="B224" s="4" t="s">
        <v>417</v>
      </c>
      <c r="C224" s="54">
        <v>0</v>
      </c>
      <c r="D224" s="54">
        <v>0</v>
      </c>
      <c r="E224" s="54">
        <v>10</v>
      </c>
      <c r="F224" s="54">
        <v>3</v>
      </c>
      <c r="G224" s="54">
        <v>13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10</v>
      </c>
      <c r="P224" s="54">
        <v>3</v>
      </c>
      <c r="Q224" s="54">
        <v>13</v>
      </c>
    </row>
    <row r="225" spans="2:17" ht="20.100000000000001" customHeight="1" thickBot="1" x14ac:dyDescent="0.25">
      <c r="B225" s="4" t="s">
        <v>418</v>
      </c>
      <c r="C225" s="54">
        <v>0</v>
      </c>
      <c r="D225" s="54">
        <v>0</v>
      </c>
      <c r="E225" s="54">
        <v>4</v>
      </c>
      <c r="F225" s="54">
        <v>1</v>
      </c>
      <c r="G225" s="54">
        <v>5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4</v>
      </c>
      <c r="P225" s="54">
        <v>1</v>
      </c>
      <c r="Q225" s="54">
        <v>5</v>
      </c>
    </row>
    <row r="226" spans="2:17" ht="20.100000000000001" customHeight="1" thickBot="1" x14ac:dyDescent="0.25">
      <c r="B226" s="4" t="s">
        <v>419</v>
      </c>
      <c r="C226" s="54">
        <v>0</v>
      </c>
      <c r="D226" s="54">
        <v>0</v>
      </c>
      <c r="E226" s="54">
        <v>0</v>
      </c>
      <c r="F226" s="54">
        <v>2</v>
      </c>
      <c r="G226" s="54">
        <v>2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2</v>
      </c>
      <c r="Q226" s="54">
        <v>2</v>
      </c>
    </row>
    <row r="227" spans="2:17" ht="20.100000000000001" customHeight="1" thickBot="1" x14ac:dyDescent="0.25">
      <c r="B227" s="4" t="s">
        <v>192</v>
      </c>
      <c r="C227" s="54">
        <v>0</v>
      </c>
      <c r="D227" s="54">
        <v>0</v>
      </c>
      <c r="E227" s="54">
        <v>15</v>
      </c>
      <c r="F227" s="54">
        <v>23</v>
      </c>
      <c r="G227" s="54">
        <v>38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15</v>
      </c>
      <c r="P227" s="54">
        <v>23</v>
      </c>
      <c r="Q227" s="54">
        <v>38</v>
      </c>
    </row>
    <row r="228" spans="2:17" ht="20.100000000000001" customHeight="1" thickBot="1" x14ac:dyDescent="0.25">
      <c r="B228" s="4" t="s">
        <v>420</v>
      </c>
      <c r="C228" s="54">
        <v>0</v>
      </c>
      <c r="D228" s="54">
        <v>0</v>
      </c>
      <c r="E228" s="54">
        <v>0</v>
      </c>
      <c r="F228" s="54">
        <v>3</v>
      </c>
      <c r="G228" s="54">
        <v>3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3</v>
      </c>
      <c r="Q228" s="54">
        <v>3</v>
      </c>
    </row>
    <row r="229" spans="2:17" ht="20.100000000000001" customHeight="1" thickBot="1" x14ac:dyDescent="0.25">
      <c r="B229" s="4" t="s">
        <v>421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</row>
    <row r="230" spans="2:17" ht="20.100000000000001" customHeight="1" thickBot="1" x14ac:dyDescent="0.25">
      <c r="B230" s="4" t="s">
        <v>422</v>
      </c>
      <c r="C230" s="54">
        <v>0</v>
      </c>
      <c r="D230" s="54">
        <v>0</v>
      </c>
      <c r="E230" s="54">
        <v>0</v>
      </c>
      <c r="F230" s="54">
        <v>11</v>
      </c>
      <c r="G230" s="54">
        <v>11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11</v>
      </c>
      <c r="Q230" s="54">
        <v>11</v>
      </c>
    </row>
    <row r="231" spans="2:17" ht="20.100000000000001" customHeight="1" thickBot="1" x14ac:dyDescent="0.25">
      <c r="B231" s="4" t="s">
        <v>423</v>
      </c>
      <c r="C231" s="54">
        <v>0</v>
      </c>
      <c r="D231" s="54">
        <v>0</v>
      </c>
      <c r="E231" s="54">
        <v>0</v>
      </c>
      <c r="F231" s="54">
        <v>0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</row>
    <row r="232" spans="2:17" ht="20.100000000000001" customHeight="1" thickBot="1" x14ac:dyDescent="0.25">
      <c r="B232" s="4" t="s">
        <v>424</v>
      </c>
      <c r="C232" s="54">
        <v>0</v>
      </c>
      <c r="D232" s="54">
        <v>2</v>
      </c>
      <c r="E232" s="54">
        <v>0</v>
      </c>
      <c r="F232" s="54">
        <v>5</v>
      </c>
      <c r="G232" s="54">
        <v>7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2</v>
      </c>
      <c r="O232" s="54">
        <v>0</v>
      </c>
      <c r="P232" s="54">
        <v>5</v>
      </c>
      <c r="Q232" s="54">
        <v>7</v>
      </c>
    </row>
    <row r="233" spans="2:17" ht="20.100000000000001" customHeight="1" thickBot="1" x14ac:dyDescent="0.25">
      <c r="B233" s="4" t="s">
        <v>425</v>
      </c>
      <c r="C233" s="54">
        <v>0</v>
      </c>
      <c r="D233" s="54">
        <v>0</v>
      </c>
      <c r="E233" s="54">
        <v>10</v>
      </c>
      <c r="F233" s="54">
        <v>2</v>
      </c>
      <c r="G233" s="54">
        <v>12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10</v>
      </c>
      <c r="P233" s="54">
        <v>2</v>
      </c>
      <c r="Q233" s="54">
        <v>12</v>
      </c>
    </row>
    <row r="234" spans="2:17" ht="20.100000000000001" customHeight="1" thickBot="1" x14ac:dyDescent="0.25">
      <c r="B234" s="4" t="s">
        <v>193</v>
      </c>
      <c r="C234" s="54">
        <v>0</v>
      </c>
      <c r="D234" s="54">
        <v>0</v>
      </c>
      <c r="E234" s="54">
        <v>6</v>
      </c>
      <c r="F234" s="54">
        <v>2</v>
      </c>
      <c r="G234" s="54">
        <v>8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6</v>
      </c>
      <c r="P234" s="54">
        <v>2</v>
      </c>
      <c r="Q234" s="54">
        <v>8</v>
      </c>
    </row>
    <row r="235" spans="2:17" ht="20.100000000000001" customHeight="1" thickBot="1" x14ac:dyDescent="0.25">
      <c r="B235" s="4" t="s">
        <v>426</v>
      </c>
      <c r="C235" s="54">
        <v>0</v>
      </c>
      <c r="D235" s="54">
        <v>0</v>
      </c>
      <c r="E235" s="54">
        <v>7</v>
      </c>
      <c r="F235" s="54">
        <v>2</v>
      </c>
      <c r="G235" s="54">
        <v>9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7</v>
      </c>
      <c r="P235" s="54">
        <v>2</v>
      </c>
      <c r="Q235" s="54">
        <v>9</v>
      </c>
    </row>
    <row r="236" spans="2:17" ht="20.100000000000001" customHeight="1" thickBot="1" x14ac:dyDescent="0.25">
      <c r="B236" s="4" t="s">
        <v>427</v>
      </c>
      <c r="C236" s="54">
        <v>0</v>
      </c>
      <c r="D236" s="54">
        <v>0</v>
      </c>
      <c r="E236" s="54">
        <v>1</v>
      </c>
      <c r="F236" s="54">
        <v>0</v>
      </c>
      <c r="G236" s="54">
        <v>1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1</v>
      </c>
      <c r="P236" s="54">
        <v>0</v>
      </c>
      <c r="Q236" s="54">
        <v>1</v>
      </c>
    </row>
    <row r="237" spans="2:17" ht="20.100000000000001" customHeight="1" thickBot="1" x14ac:dyDescent="0.25">
      <c r="B237" s="4" t="s">
        <v>428</v>
      </c>
      <c r="C237" s="54">
        <v>0</v>
      </c>
      <c r="D237" s="54">
        <v>0</v>
      </c>
      <c r="E237" s="54">
        <v>10</v>
      </c>
      <c r="F237" s="54">
        <v>0</v>
      </c>
      <c r="G237" s="54">
        <v>10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10</v>
      </c>
      <c r="P237" s="54">
        <v>0</v>
      </c>
      <c r="Q237" s="54">
        <v>10</v>
      </c>
    </row>
    <row r="238" spans="2:17" ht="20.100000000000001" customHeight="1" thickBot="1" x14ac:dyDescent="0.25">
      <c r="B238" s="4" t="s">
        <v>429</v>
      </c>
      <c r="C238" s="54">
        <v>0</v>
      </c>
      <c r="D238" s="54">
        <v>0</v>
      </c>
      <c r="E238" s="54">
        <v>1</v>
      </c>
      <c r="F238" s="54">
        <v>50</v>
      </c>
      <c r="G238" s="54">
        <v>51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1</v>
      </c>
      <c r="P238" s="54">
        <v>50</v>
      </c>
      <c r="Q238" s="54">
        <v>51</v>
      </c>
    </row>
    <row r="239" spans="2:17" ht="20.100000000000001" customHeight="1" thickBot="1" x14ac:dyDescent="0.25">
      <c r="B239" s="4" t="s">
        <v>430</v>
      </c>
      <c r="C239" s="54">
        <v>0</v>
      </c>
      <c r="D239" s="54">
        <v>0</v>
      </c>
      <c r="E239" s="54">
        <v>23</v>
      </c>
      <c r="F239" s="54">
        <v>10</v>
      </c>
      <c r="G239" s="54">
        <v>33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23</v>
      </c>
      <c r="P239" s="54">
        <v>10</v>
      </c>
      <c r="Q239" s="54">
        <v>33</v>
      </c>
    </row>
    <row r="240" spans="2:17" ht="20.100000000000001" customHeight="1" thickBot="1" x14ac:dyDescent="0.25">
      <c r="B240" s="4" t="s">
        <v>431</v>
      </c>
      <c r="C240" s="54">
        <v>0</v>
      </c>
      <c r="D240" s="54">
        <v>0</v>
      </c>
      <c r="E240" s="54">
        <v>25</v>
      </c>
      <c r="F240" s="54">
        <v>16</v>
      </c>
      <c r="G240" s="54">
        <v>41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25</v>
      </c>
      <c r="P240" s="54">
        <v>16</v>
      </c>
      <c r="Q240" s="54">
        <v>41</v>
      </c>
    </row>
    <row r="241" spans="2:17" ht="20.100000000000001" customHeight="1" thickBot="1" x14ac:dyDescent="0.25">
      <c r="B241" s="4" t="s">
        <v>432</v>
      </c>
      <c r="C241" s="54">
        <v>1</v>
      </c>
      <c r="D241" s="54">
        <v>0</v>
      </c>
      <c r="E241" s="54">
        <v>10</v>
      </c>
      <c r="F241" s="54">
        <v>16</v>
      </c>
      <c r="G241" s="54">
        <v>27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1</v>
      </c>
      <c r="N241" s="54">
        <v>0</v>
      </c>
      <c r="O241" s="54">
        <v>10</v>
      </c>
      <c r="P241" s="54">
        <v>16</v>
      </c>
      <c r="Q241" s="54">
        <v>27</v>
      </c>
    </row>
    <row r="242" spans="2:17" ht="20.100000000000001" customHeight="1" thickBot="1" x14ac:dyDescent="0.25">
      <c r="B242" s="4" t="s">
        <v>433</v>
      </c>
      <c r="C242" s="54">
        <v>0</v>
      </c>
      <c r="D242" s="54">
        <v>0</v>
      </c>
      <c r="E242" s="54">
        <v>36</v>
      </c>
      <c r="F242" s="54">
        <v>13</v>
      </c>
      <c r="G242" s="54">
        <v>49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36</v>
      </c>
      <c r="P242" s="54">
        <v>13</v>
      </c>
      <c r="Q242" s="54">
        <v>49</v>
      </c>
    </row>
    <row r="243" spans="2:17" ht="20.100000000000001" customHeight="1" thickBot="1" x14ac:dyDescent="0.25">
      <c r="B243" s="4" t="s">
        <v>434</v>
      </c>
      <c r="C243" s="54">
        <v>0</v>
      </c>
      <c r="D243" s="54">
        <v>0</v>
      </c>
      <c r="E243" s="54">
        <v>9</v>
      </c>
      <c r="F243" s="54">
        <v>4</v>
      </c>
      <c r="G243" s="54">
        <v>13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9</v>
      </c>
      <c r="P243" s="54">
        <v>4</v>
      </c>
      <c r="Q243" s="54">
        <v>13</v>
      </c>
    </row>
    <row r="244" spans="2:17" ht="20.100000000000001" customHeight="1" thickBot="1" x14ac:dyDescent="0.25">
      <c r="B244" s="4" t="s">
        <v>435</v>
      </c>
      <c r="C244" s="54">
        <v>0</v>
      </c>
      <c r="D244" s="54">
        <v>0</v>
      </c>
      <c r="E244" s="54">
        <v>0</v>
      </c>
      <c r="F244" s="54">
        <v>8</v>
      </c>
      <c r="G244" s="54">
        <v>8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8</v>
      </c>
      <c r="Q244" s="54">
        <v>8</v>
      </c>
    </row>
    <row r="245" spans="2:17" ht="20.100000000000001" customHeight="1" thickBot="1" x14ac:dyDescent="0.25">
      <c r="B245" s="4" t="s">
        <v>436</v>
      </c>
      <c r="C245" s="54">
        <v>0</v>
      </c>
      <c r="D245" s="54">
        <v>0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</row>
    <row r="246" spans="2:17" ht="20.100000000000001" customHeight="1" thickBot="1" x14ac:dyDescent="0.25">
      <c r="B246" s="4" t="s">
        <v>437</v>
      </c>
      <c r="C246" s="54">
        <v>1</v>
      </c>
      <c r="D246" s="54">
        <v>0</v>
      </c>
      <c r="E246" s="54">
        <v>3</v>
      </c>
      <c r="F246" s="54">
        <v>0</v>
      </c>
      <c r="G246" s="54">
        <v>4</v>
      </c>
      <c r="H246" s="54">
        <v>0</v>
      </c>
      <c r="I246" s="54">
        <v>0</v>
      </c>
      <c r="J246" s="54">
        <v>0</v>
      </c>
      <c r="K246" s="54">
        <v>23</v>
      </c>
      <c r="L246" s="54">
        <v>23</v>
      </c>
      <c r="M246" s="54">
        <v>1</v>
      </c>
      <c r="N246" s="54">
        <v>0</v>
      </c>
      <c r="O246" s="54">
        <v>3</v>
      </c>
      <c r="P246" s="54">
        <v>23</v>
      </c>
      <c r="Q246" s="54">
        <v>27</v>
      </c>
    </row>
    <row r="247" spans="2:17" ht="20.100000000000001" customHeight="1" thickBot="1" x14ac:dyDescent="0.25">
      <c r="B247" s="4" t="s">
        <v>194</v>
      </c>
      <c r="C247" s="54">
        <v>1</v>
      </c>
      <c r="D247" s="54">
        <v>1</v>
      </c>
      <c r="E247" s="54">
        <v>195</v>
      </c>
      <c r="F247" s="54">
        <v>128</v>
      </c>
      <c r="G247" s="54">
        <v>325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1</v>
      </c>
      <c r="N247" s="54">
        <v>1</v>
      </c>
      <c r="O247" s="54">
        <v>195</v>
      </c>
      <c r="P247" s="54">
        <v>128</v>
      </c>
      <c r="Q247" s="54">
        <v>325</v>
      </c>
    </row>
    <row r="248" spans="2:17" ht="20.100000000000001" customHeight="1" thickBot="1" x14ac:dyDescent="0.25">
      <c r="B248" s="4" t="s">
        <v>438</v>
      </c>
      <c r="C248" s="54">
        <v>0</v>
      </c>
      <c r="D248" s="54">
        <v>0</v>
      </c>
      <c r="E248" s="54">
        <v>0</v>
      </c>
      <c r="F248" s="54">
        <v>0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</row>
    <row r="249" spans="2:17" ht="20.100000000000001" customHeight="1" thickBot="1" x14ac:dyDescent="0.25">
      <c r="B249" s="4" t="s">
        <v>439</v>
      </c>
      <c r="C249" s="54">
        <v>0</v>
      </c>
      <c r="D249" s="54">
        <v>0</v>
      </c>
      <c r="E249" s="54">
        <v>42</v>
      </c>
      <c r="F249" s="54">
        <v>12</v>
      </c>
      <c r="G249" s="54">
        <v>54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42</v>
      </c>
      <c r="P249" s="54">
        <v>12</v>
      </c>
      <c r="Q249" s="54">
        <v>54</v>
      </c>
    </row>
    <row r="250" spans="2:17" ht="20.100000000000001" customHeight="1" thickBot="1" x14ac:dyDescent="0.25">
      <c r="B250" s="4" t="s">
        <v>440</v>
      </c>
      <c r="C250" s="54">
        <v>0</v>
      </c>
      <c r="D250" s="54">
        <v>0</v>
      </c>
      <c r="E250" s="54">
        <v>23</v>
      </c>
      <c r="F250" s="54">
        <v>0</v>
      </c>
      <c r="G250" s="54">
        <v>23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23</v>
      </c>
      <c r="P250" s="54">
        <v>0</v>
      </c>
      <c r="Q250" s="54">
        <v>23</v>
      </c>
    </row>
    <row r="251" spans="2:17" ht="20.100000000000001" customHeight="1" thickBot="1" x14ac:dyDescent="0.25">
      <c r="B251" s="4" t="s">
        <v>441</v>
      </c>
      <c r="C251" s="54">
        <v>0</v>
      </c>
      <c r="D251" s="54">
        <v>0</v>
      </c>
      <c r="E251" s="54">
        <v>30</v>
      </c>
      <c r="F251" s="54">
        <v>22</v>
      </c>
      <c r="G251" s="54">
        <v>52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30</v>
      </c>
      <c r="P251" s="54">
        <v>22</v>
      </c>
      <c r="Q251" s="54">
        <v>52</v>
      </c>
    </row>
    <row r="252" spans="2:17" ht="20.100000000000001" customHeight="1" thickBot="1" x14ac:dyDescent="0.25">
      <c r="B252" s="4" t="s">
        <v>442</v>
      </c>
      <c r="C252" s="54">
        <v>0</v>
      </c>
      <c r="D252" s="54">
        <v>0</v>
      </c>
      <c r="E252" s="54">
        <v>9</v>
      </c>
      <c r="F252" s="54">
        <v>10</v>
      </c>
      <c r="G252" s="54">
        <v>19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9</v>
      </c>
      <c r="P252" s="54">
        <v>10</v>
      </c>
      <c r="Q252" s="54">
        <v>19</v>
      </c>
    </row>
    <row r="253" spans="2:17" ht="20.100000000000001" customHeight="1" thickBot="1" x14ac:dyDescent="0.25">
      <c r="B253" s="4" t="s">
        <v>443</v>
      </c>
      <c r="C253" s="54">
        <v>0</v>
      </c>
      <c r="D253" s="54">
        <v>0</v>
      </c>
      <c r="E253" s="54">
        <v>106</v>
      </c>
      <c r="F253" s="54">
        <v>40</v>
      </c>
      <c r="G253" s="54">
        <v>146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106</v>
      </c>
      <c r="P253" s="54">
        <v>40</v>
      </c>
      <c r="Q253" s="54">
        <v>146</v>
      </c>
    </row>
    <row r="254" spans="2:17" ht="20.100000000000001" customHeight="1" thickBot="1" x14ac:dyDescent="0.25">
      <c r="B254" s="4" t="s">
        <v>444</v>
      </c>
      <c r="C254" s="54">
        <v>0</v>
      </c>
      <c r="D254" s="54">
        <v>0</v>
      </c>
      <c r="E254" s="54">
        <v>0</v>
      </c>
      <c r="F254" s="54">
        <v>3</v>
      </c>
      <c r="G254" s="54">
        <v>3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3</v>
      </c>
      <c r="Q254" s="54">
        <v>3</v>
      </c>
    </row>
    <row r="255" spans="2:17" ht="20.100000000000001" customHeight="1" thickBot="1" x14ac:dyDescent="0.25">
      <c r="B255" s="4" t="s">
        <v>445</v>
      </c>
      <c r="C255" s="54">
        <v>0</v>
      </c>
      <c r="D255" s="54">
        <v>0</v>
      </c>
      <c r="E255" s="54">
        <v>13</v>
      </c>
      <c r="F255" s="54">
        <v>11</v>
      </c>
      <c r="G255" s="54">
        <v>24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13</v>
      </c>
      <c r="P255" s="54">
        <v>11</v>
      </c>
      <c r="Q255" s="54">
        <v>24</v>
      </c>
    </row>
    <row r="256" spans="2:17" ht="20.100000000000001" customHeight="1" thickBot="1" x14ac:dyDescent="0.25">
      <c r="B256" s="4" t="s">
        <v>446</v>
      </c>
      <c r="C256" s="54">
        <v>0</v>
      </c>
      <c r="D256" s="54">
        <v>0</v>
      </c>
      <c r="E256" s="54">
        <v>13</v>
      </c>
      <c r="F256" s="54">
        <v>3</v>
      </c>
      <c r="G256" s="54">
        <v>16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13</v>
      </c>
      <c r="P256" s="54">
        <v>3</v>
      </c>
      <c r="Q256" s="54">
        <v>16</v>
      </c>
    </row>
    <row r="257" spans="2:17" ht="20.100000000000001" customHeight="1" thickBot="1" x14ac:dyDescent="0.25">
      <c r="B257" s="4" t="s">
        <v>447</v>
      </c>
      <c r="C257" s="54">
        <v>0</v>
      </c>
      <c r="D257" s="54">
        <v>0</v>
      </c>
      <c r="E257" s="54">
        <v>49</v>
      </c>
      <c r="F257" s="54">
        <v>27</v>
      </c>
      <c r="G257" s="54">
        <v>76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49</v>
      </c>
      <c r="P257" s="54">
        <v>27</v>
      </c>
      <c r="Q257" s="54">
        <v>76</v>
      </c>
    </row>
    <row r="258" spans="2:17" ht="20.100000000000001" customHeight="1" thickBot="1" x14ac:dyDescent="0.25">
      <c r="B258" s="4" t="s">
        <v>448</v>
      </c>
      <c r="C258" s="54">
        <v>0</v>
      </c>
      <c r="D258" s="54">
        <v>0</v>
      </c>
      <c r="E258" s="54">
        <v>15</v>
      </c>
      <c r="F258" s="54">
        <v>5</v>
      </c>
      <c r="G258" s="54">
        <v>20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15</v>
      </c>
      <c r="P258" s="54">
        <v>5</v>
      </c>
      <c r="Q258" s="54">
        <v>20</v>
      </c>
    </row>
    <row r="259" spans="2:17" ht="20.100000000000001" customHeight="1" thickBot="1" x14ac:dyDescent="0.25">
      <c r="B259" s="4" t="s">
        <v>642</v>
      </c>
      <c r="C259" s="54">
        <v>0</v>
      </c>
      <c r="D259" s="54">
        <v>0</v>
      </c>
      <c r="E259" s="54">
        <v>5</v>
      </c>
      <c r="F259" s="54">
        <v>6</v>
      </c>
      <c r="G259" s="54">
        <v>11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5</v>
      </c>
      <c r="P259" s="54">
        <v>6</v>
      </c>
      <c r="Q259" s="54">
        <v>11</v>
      </c>
    </row>
    <row r="260" spans="2:17" ht="20.100000000000001" customHeight="1" thickBot="1" x14ac:dyDescent="0.25">
      <c r="B260" s="4" t="s">
        <v>449</v>
      </c>
      <c r="C260" s="54">
        <v>0</v>
      </c>
      <c r="D260" s="54">
        <v>0</v>
      </c>
      <c r="E260" s="54">
        <v>6</v>
      </c>
      <c r="F260" s="54">
        <v>5</v>
      </c>
      <c r="G260" s="54">
        <v>11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6</v>
      </c>
      <c r="P260" s="54">
        <v>5</v>
      </c>
      <c r="Q260" s="54">
        <v>11</v>
      </c>
    </row>
    <row r="261" spans="2:17" ht="20.100000000000001" customHeight="1" thickBot="1" x14ac:dyDescent="0.25">
      <c r="B261" s="4" t="s">
        <v>450</v>
      </c>
      <c r="C261" s="54">
        <v>0</v>
      </c>
      <c r="D261" s="54">
        <v>0</v>
      </c>
      <c r="E261" s="54">
        <v>13</v>
      </c>
      <c r="F261" s="54">
        <v>3</v>
      </c>
      <c r="G261" s="54">
        <v>16</v>
      </c>
      <c r="H261" s="54">
        <v>0</v>
      </c>
      <c r="I261" s="54">
        <v>1</v>
      </c>
      <c r="J261" s="54">
        <v>0</v>
      </c>
      <c r="K261" s="54">
        <v>0</v>
      </c>
      <c r="L261" s="54">
        <v>1</v>
      </c>
      <c r="M261" s="54">
        <v>0</v>
      </c>
      <c r="N261" s="54">
        <v>1</v>
      </c>
      <c r="O261" s="54">
        <v>13</v>
      </c>
      <c r="P261" s="54">
        <v>3</v>
      </c>
      <c r="Q261" s="54">
        <v>17</v>
      </c>
    </row>
    <row r="262" spans="2:17" ht="20.100000000000001" customHeight="1" thickBot="1" x14ac:dyDescent="0.25">
      <c r="B262" s="4" t="s">
        <v>451</v>
      </c>
      <c r="C262" s="54">
        <v>0</v>
      </c>
      <c r="D262" s="54">
        <v>0</v>
      </c>
      <c r="E262" s="54">
        <v>12</v>
      </c>
      <c r="F262" s="54">
        <v>23</v>
      </c>
      <c r="G262" s="54">
        <v>35</v>
      </c>
      <c r="H262" s="54">
        <v>0</v>
      </c>
      <c r="I262" s="54">
        <v>0</v>
      </c>
      <c r="J262" s="54">
        <v>0</v>
      </c>
      <c r="K262" s="54">
        <v>1</v>
      </c>
      <c r="L262" s="54">
        <v>1</v>
      </c>
      <c r="M262" s="54">
        <v>0</v>
      </c>
      <c r="N262" s="54">
        <v>0</v>
      </c>
      <c r="O262" s="54">
        <v>12</v>
      </c>
      <c r="P262" s="54">
        <v>24</v>
      </c>
      <c r="Q262" s="54">
        <v>36</v>
      </c>
    </row>
    <row r="263" spans="2:17" ht="20.100000000000001" customHeight="1" thickBot="1" x14ac:dyDescent="0.25">
      <c r="B263" s="4" t="s">
        <v>195</v>
      </c>
      <c r="C263" s="54">
        <v>0</v>
      </c>
      <c r="D263" s="54">
        <v>1</v>
      </c>
      <c r="E263" s="54">
        <v>28</v>
      </c>
      <c r="F263" s="54">
        <v>11</v>
      </c>
      <c r="G263" s="54">
        <v>40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1</v>
      </c>
      <c r="O263" s="54">
        <v>28</v>
      </c>
      <c r="P263" s="54">
        <v>11</v>
      </c>
      <c r="Q263" s="54">
        <v>40</v>
      </c>
    </row>
    <row r="264" spans="2:17" ht="20.100000000000001" customHeight="1" thickBot="1" x14ac:dyDescent="0.25">
      <c r="B264" s="4" t="s">
        <v>452</v>
      </c>
      <c r="C264" s="54">
        <v>0</v>
      </c>
      <c r="D264" s="54">
        <v>0</v>
      </c>
      <c r="E264" s="54">
        <v>10</v>
      </c>
      <c r="F264" s="54">
        <v>1</v>
      </c>
      <c r="G264" s="54">
        <v>11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10</v>
      </c>
      <c r="P264" s="54">
        <v>1</v>
      </c>
      <c r="Q264" s="54">
        <v>11</v>
      </c>
    </row>
    <row r="265" spans="2:17" ht="20.100000000000001" customHeight="1" thickBot="1" x14ac:dyDescent="0.25">
      <c r="B265" s="4" t="s">
        <v>453</v>
      </c>
      <c r="C265" s="54">
        <v>0</v>
      </c>
      <c r="D265" s="54">
        <v>0</v>
      </c>
      <c r="E265" s="54">
        <v>2</v>
      </c>
      <c r="F265" s="54">
        <v>0</v>
      </c>
      <c r="G265" s="54">
        <v>2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2</v>
      </c>
      <c r="P265" s="54">
        <v>0</v>
      </c>
      <c r="Q265" s="54">
        <v>2</v>
      </c>
    </row>
    <row r="266" spans="2:17" ht="20.100000000000001" customHeight="1" thickBot="1" x14ac:dyDescent="0.25">
      <c r="B266" s="4" t="s">
        <v>454</v>
      </c>
      <c r="C266" s="54">
        <v>0</v>
      </c>
      <c r="D266" s="54">
        <v>0</v>
      </c>
      <c r="E266" s="54">
        <v>0</v>
      </c>
      <c r="F266" s="54">
        <v>4</v>
      </c>
      <c r="G266" s="54">
        <v>4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4</v>
      </c>
      <c r="Q266" s="54">
        <v>4</v>
      </c>
    </row>
    <row r="267" spans="2:17" ht="20.100000000000001" customHeight="1" thickBot="1" x14ac:dyDescent="0.25">
      <c r="B267" s="4" t="s">
        <v>455</v>
      </c>
      <c r="C267" s="54">
        <v>0</v>
      </c>
      <c r="D267" s="54">
        <v>0</v>
      </c>
      <c r="E267" s="54">
        <v>5</v>
      </c>
      <c r="F267" s="54">
        <v>2</v>
      </c>
      <c r="G267" s="54">
        <v>7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5</v>
      </c>
      <c r="P267" s="54">
        <v>2</v>
      </c>
      <c r="Q267" s="54">
        <v>7</v>
      </c>
    </row>
    <row r="268" spans="2:17" ht="20.100000000000001" customHeight="1" thickBot="1" x14ac:dyDescent="0.25">
      <c r="B268" s="4" t="s">
        <v>456</v>
      </c>
      <c r="C268" s="54">
        <v>0</v>
      </c>
      <c r="D268" s="54">
        <v>0</v>
      </c>
      <c r="E268" s="54">
        <v>11</v>
      </c>
      <c r="F268" s="54">
        <v>0</v>
      </c>
      <c r="G268" s="54">
        <v>11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11</v>
      </c>
      <c r="P268" s="54">
        <v>0</v>
      </c>
      <c r="Q268" s="54">
        <v>11</v>
      </c>
    </row>
    <row r="269" spans="2:17" ht="20.100000000000001" customHeight="1" thickBot="1" x14ac:dyDescent="0.25">
      <c r="B269" s="4" t="s">
        <v>457</v>
      </c>
      <c r="C269" s="54">
        <v>0</v>
      </c>
      <c r="D269" s="54">
        <v>0</v>
      </c>
      <c r="E269" s="54">
        <v>8</v>
      </c>
      <c r="F269" s="54">
        <v>0</v>
      </c>
      <c r="G269" s="54">
        <v>8</v>
      </c>
      <c r="H269" s="54">
        <v>0</v>
      </c>
      <c r="I269" s="54">
        <v>1</v>
      </c>
      <c r="J269" s="54">
        <v>0</v>
      </c>
      <c r="K269" s="54">
        <v>0</v>
      </c>
      <c r="L269" s="54">
        <v>1</v>
      </c>
      <c r="M269" s="54">
        <v>0</v>
      </c>
      <c r="N269" s="54">
        <v>1</v>
      </c>
      <c r="O269" s="54">
        <v>8</v>
      </c>
      <c r="P269" s="54">
        <v>0</v>
      </c>
      <c r="Q269" s="54">
        <v>9</v>
      </c>
    </row>
    <row r="270" spans="2:17" ht="20.100000000000001" customHeight="1" thickBot="1" x14ac:dyDescent="0.25">
      <c r="B270" s="4" t="s">
        <v>458</v>
      </c>
      <c r="C270" s="54">
        <v>0</v>
      </c>
      <c r="D270" s="54">
        <v>0</v>
      </c>
      <c r="E270" s="54">
        <v>2</v>
      </c>
      <c r="F270" s="54">
        <v>2</v>
      </c>
      <c r="G270" s="54">
        <v>4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2</v>
      </c>
      <c r="P270" s="54">
        <v>2</v>
      </c>
      <c r="Q270" s="54">
        <v>4</v>
      </c>
    </row>
    <row r="271" spans="2:17" ht="20.100000000000001" customHeight="1" thickBot="1" x14ac:dyDescent="0.25">
      <c r="B271" s="4" t="s">
        <v>459</v>
      </c>
      <c r="C271" s="54">
        <v>0</v>
      </c>
      <c r="D271" s="54">
        <v>0</v>
      </c>
      <c r="E271" s="54">
        <v>0</v>
      </c>
      <c r="F271" s="54">
        <v>1</v>
      </c>
      <c r="G271" s="54">
        <v>1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1</v>
      </c>
      <c r="Q271" s="54">
        <v>1</v>
      </c>
    </row>
    <row r="272" spans="2:17" ht="20.100000000000001" customHeight="1" thickBot="1" x14ac:dyDescent="0.25">
      <c r="B272" s="4" t="s">
        <v>460</v>
      </c>
      <c r="C272" s="54">
        <v>0</v>
      </c>
      <c r="D272" s="54">
        <v>0</v>
      </c>
      <c r="E272" s="54">
        <v>3</v>
      </c>
      <c r="F272" s="54">
        <v>6</v>
      </c>
      <c r="G272" s="54">
        <v>9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3</v>
      </c>
      <c r="P272" s="54">
        <v>6</v>
      </c>
      <c r="Q272" s="54">
        <v>9</v>
      </c>
    </row>
    <row r="273" spans="2:17" ht="20.100000000000001" customHeight="1" thickBot="1" x14ac:dyDescent="0.25">
      <c r="B273" s="4" t="s">
        <v>461</v>
      </c>
      <c r="C273" s="54">
        <v>0</v>
      </c>
      <c r="D273" s="54">
        <v>0</v>
      </c>
      <c r="E273" s="54">
        <v>0</v>
      </c>
      <c r="F273" s="54">
        <v>0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</row>
    <row r="274" spans="2:17" ht="20.100000000000001" customHeight="1" thickBot="1" x14ac:dyDescent="0.25">
      <c r="B274" s="4" t="s">
        <v>196</v>
      </c>
      <c r="C274" s="54">
        <v>0</v>
      </c>
      <c r="D274" s="54">
        <v>2</v>
      </c>
      <c r="E274" s="54">
        <v>17</v>
      </c>
      <c r="F274" s="54">
        <v>39</v>
      </c>
      <c r="G274" s="54">
        <v>58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2</v>
      </c>
      <c r="O274" s="54">
        <v>17</v>
      </c>
      <c r="P274" s="54">
        <v>39</v>
      </c>
      <c r="Q274" s="54">
        <v>58</v>
      </c>
    </row>
    <row r="275" spans="2:17" ht="20.100000000000001" customHeight="1" thickBot="1" x14ac:dyDescent="0.25">
      <c r="B275" s="4" t="s">
        <v>462</v>
      </c>
      <c r="C275" s="54">
        <v>0</v>
      </c>
      <c r="D275" s="54">
        <v>0</v>
      </c>
      <c r="E275" s="54">
        <v>0</v>
      </c>
      <c r="F275" s="54">
        <v>0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</row>
    <row r="276" spans="2:17" ht="20.100000000000001" customHeight="1" thickBot="1" x14ac:dyDescent="0.25">
      <c r="B276" s="4" t="s">
        <v>463</v>
      </c>
      <c r="C276" s="54">
        <v>0</v>
      </c>
      <c r="D276" s="54">
        <v>0</v>
      </c>
      <c r="E276" s="54">
        <v>0</v>
      </c>
      <c r="F276" s="54">
        <v>0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</row>
    <row r="277" spans="2:17" ht="20.100000000000001" customHeight="1" thickBot="1" x14ac:dyDescent="0.25">
      <c r="B277" s="4" t="s">
        <v>464</v>
      </c>
      <c r="C277" s="54">
        <v>0</v>
      </c>
      <c r="D277" s="54">
        <v>0</v>
      </c>
      <c r="E277" s="54">
        <v>0</v>
      </c>
      <c r="F277" s="54">
        <v>2</v>
      </c>
      <c r="G277" s="54">
        <v>2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2</v>
      </c>
      <c r="Q277" s="54">
        <v>2</v>
      </c>
    </row>
    <row r="278" spans="2:17" ht="20.100000000000001" customHeight="1" thickBot="1" x14ac:dyDescent="0.25">
      <c r="B278" s="4" t="s">
        <v>465</v>
      </c>
      <c r="C278" s="54">
        <v>0</v>
      </c>
      <c r="D278" s="54">
        <v>0</v>
      </c>
      <c r="E278" s="54">
        <v>23</v>
      </c>
      <c r="F278" s="54">
        <v>17</v>
      </c>
      <c r="G278" s="54">
        <v>40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23</v>
      </c>
      <c r="P278" s="54">
        <v>17</v>
      </c>
      <c r="Q278" s="54">
        <v>40</v>
      </c>
    </row>
    <row r="279" spans="2:17" ht="20.100000000000001" customHeight="1" thickBot="1" x14ac:dyDescent="0.25">
      <c r="B279" s="4" t="s">
        <v>466</v>
      </c>
      <c r="C279" s="54">
        <v>1</v>
      </c>
      <c r="D279" s="54">
        <v>1</v>
      </c>
      <c r="E279" s="54">
        <v>23</v>
      </c>
      <c r="F279" s="54">
        <v>6</v>
      </c>
      <c r="G279" s="54">
        <v>31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1</v>
      </c>
      <c r="N279" s="54">
        <v>1</v>
      </c>
      <c r="O279" s="54">
        <v>23</v>
      </c>
      <c r="P279" s="54">
        <v>6</v>
      </c>
      <c r="Q279" s="54">
        <v>31</v>
      </c>
    </row>
    <row r="280" spans="2:17" ht="20.100000000000001" customHeight="1" thickBot="1" x14ac:dyDescent="0.25">
      <c r="B280" s="4" t="s">
        <v>467</v>
      </c>
      <c r="C280" s="54">
        <v>0</v>
      </c>
      <c r="D280" s="54">
        <v>0</v>
      </c>
      <c r="E280" s="54">
        <v>8</v>
      </c>
      <c r="F280" s="54">
        <v>0</v>
      </c>
      <c r="G280" s="54">
        <v>8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8</v>
      </c>
      <c r="P280" s="54">
        <v>0</v>
      </c>
      <c r="Q280" s="54">
        <v>8</v>
      </c>
    </row>
    <row r="281" spans="2:17" ht="20.100000000000001" customHeight="1" thickBot="1" x14ac:dyDescent="0.25">
      <c r="B281" s="4" t="s">
        <v>468</v>
      </c>
      <c r="C281" s="54">
        <v>0</v>
      </c>
      <c r="D281" s="54">
        <v>0</v>
      </c>
      <c r="E281" s="54">
        <v>11</v>
      </c>
      <c r="F281" s="54">
        <v>2</v>
      </c>
      <c r="G281" s="54">
        <v>13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11</v>
      </c>
      <c r="P281" s="54">
        <v>2</v>
      </c>
      <c r="Q281" s="54">
        <v>13</v>
      </c>
    </row>
    <row r="282" spans="2:17" ht="20.100000000000001" customHeight="1" thickBot="1" x14ac:dyDescent="0.25">
      <c r="B282" s="4" t="s">
        <v>469</v>
      </c>
      <c r="C282" s="54">
        <v>0</v>
      </c>
      <c r="D282" s="54">
        <v>0</v>
      </c>
      <c r="E282" s="54">
        <v>0</v>
      </c>
      <c r="F282" s="54">
        <v>1</v>
      </c>
      <c r="G282" s="54">
        <v>1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1</v>
      </c>
      <c r="Q282" s="54">
        <v>1</v>
      </c>
    </row>
    <row r="283" spans="2:17" ht="20.100000000000001" customHeight="1" thickBot="1" x14ac:dyDescent="0.25">
      <c r="B283" s="4" t="s">
        <v>197</v>
      </c>
      <c r="C283" s="54">
        <v>0</v>
      </c>
      <c r="D283" s="54">
        <v>1</v>
      </c>
      <c r="E283" s="54">
        <v>15</v>
      </c>
      <c r="F283" s="54">
        <v>30</v>
      </c>
      <c r="G283" s="54">
        <v>46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1</v>
      </c>
      <c r="O283" s="54">
        <v>15</v>
      </c>
      <c r="P283" s="54">
        <v>30</v>
      </c>
      <c r="Q283" s="54">
        <v>46</v>
      </c>
    </row>
    <row r="284" spans="2:17" ht="20.100000000000001" customHeight="1" thickBot="1" x14ac:dyDescent="0.25">
      <c r="B284" s="4" t="s">
        <v>470</v>
      </c>
      <c r="C284" s="54">
        <v>0</v>
      </c>
      <c r="D284" s="54">
        <v>0</v>
      </c>
      <c r="E284" s="54">
        <v>12</v>
      </c>
      <c r="F284" s="54">
        <v>4</v>
      </c>
      <c r="G284" s="54">
        <v>16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12</v>
      </c>
      <c r="P284" s="54">
        <v>4</v>
      </c>
      <c r="Q284" s="54">
        <v>16</v>
      </c>
    </row>
    <row r="285" spans="2:17" ht="20.100000000000001" customHeight="1" thickBot="1" x14ac:dyDescent="0.25">
      <c r="B285" s="4" t="s">
        <v>471</v>
      </c>
      <c r="C285" s="54">
        <v>0</v>
      </c>
      <c r="D285" s="54">
        <v>0</v>
      </c>
      <c r="E285" s="54">
        <v>0</v>
      </c>
      <c r="F285" s="54">
        <v>0</v>
      </c>
      <c r="G285" s="54">
        <v>0</v>
      </c>
      <c r="H285" s="54">
        <v>0</v>
      </c>
      <c r="I285" s="54">
        <v>0</v>
      </c>
      <c r="J285" s="54">
        <v>0</v>
      </c>
      <c r="K285" s="54">
        <v>2</v>
      </c>
      <c r="L285" s="54">
        <v>2</v>
      </c>
      <c r="M285" s="54">
        <v>0</v>
      </c>
      <c r="N285" s="54">
        <v>0</v>
      </c>
      <c r="O285" s="54">
        <v>0</v>
      </c>
      <c r="P285" s="54">
        <v>2</v>
      </c>
      <c r="Q285" s="54">
        <v>2</v>
      </c>
    </row>
    <row r="286" spans="2:17" ht="20.100000000000001" customHeight="1" thickBot="1" x14ac:dyDescent="0.25">
      <c r="B286" s="4" t="s">
        <v>472</v>
      </c>
      <c r="C286" s="54">
        <v>0</v>
      </c>
      <c r="D286" s="54">
        <v>0</v>
      </c>
      <c r="E286" s="54">
        <v>40</v>
      </c>
      <c r="F286" s="54">
        <v>11</v>
      </c>
      <c r="G286" s="54">
        <v>51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40</v>
      </c>
      <c r="P286" s="54">
        <v>11</v>
      </c>
      <c r="Q286" s="54">
        <v>51</v>
      </c>
    </row>
    <row r="287" spans="2:17" ht="20.100000000000001" customHeight="1" thickBot="1" x14ac:dyDescent="0.25">
      <c r="B287" s="4" t="s">
        <v>473</v>
      </c>
      <c r="C287" s="54">
        <v>0</v>
      </c>
      <c r="D287" s="54">
        <v>0</v>
      </c>
      <c r="E287" s="54">
        <v>3</v>
      </c>
      <c r="F287" s="54">
        <v>1</v>
      </c>
      <c r="G287" s="54">
        <v>4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3</v>
      </c>
      <c r="P287" s="54">
        <v>1</v>
      </c>
      <c r="Q287" s="54">
        <v>4</v>
      </c>
    </row>
    <row r="288" spans="2:17" ht="20.100000000000001" customHeight="1" thickBot="1" x14ac:dyDescent="0.25">
      <c r="B288" s="4" t="s">
        <v>198</v>
      </c>
      <c r="C288" s="54">
        <v>0</v>
      </c>
      <c r="D288" s="54">
        <v>0</v>
      </c>
      <c r="E288" s="54">
        <v>106</v>
      </c>
      <c r="F288" s="54">
        <v>34</v>
      </c>
      <c r="G288" s="54">
        <v>140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106</v>
      </c>
      <c r="P288" s="54">
        <v>34</v>
      </c>
      <c r="Q288" s="54">
        <v>140</v>
      </c>
    </row>
    <row r="289" spans="2:17" ht="20.100000000000001" customHeight="1" thickBot="1" x14ac:dyDescent="0.25">
      <c r="B289" s="4" t="s">
        <v>474</v>
      </c>
      <c r="C289" s="54">
        <v>1</v>
      </c>
      <c r="D289" s="54">
        <v>0</v>
      </c>
      <c r="E289" s="54">
        <v>11</v>
      </c>
      <c r="F289" s="54">
        <v>19</v>
      </c>
      <c r="G289" s="54">
        <v>31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1</v>
      </c>
      <c r="N289" s="54">
        <v>0</v>
      </c>
      <c r="O289" s="54">
        <v>11</v>
      </c>
      <c r="P289" s="54">
        <v>19</v>
      </c>
      <c r="Q289" s="54">
        <v>31</v>
      </c>
    </row>
    <row r="290" spans="2:17" ht="20.100000000000001" customHeight="1" thickBot="1" x14ac:dyDescent="0.25">
      <c r="B290" s="4" t="s">
        <v>643</v>
      </c>
      <c r="C290" s="54">
        <v>0</v>
      </c>
      <c r="D290" s="54">
        <v>0</v>
      </c>
      <c r="E290" s="54">
        <v>3</v>
      </c>
      <c r="F290" s="54">
        <v>6</v>
      </c>
      <c r="G290" s="54">
        <v>9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3</v>
      </c>
      <c r="P290" s="54">
        <v>6</v>
      </c>
      <c r="Q290" s="54">
        <v>9</v>
      </c>
    </row>
    <row r="291" spans="2:17" ht="20.100000000000001" customHeight="1" thickBot="1" x14ac:dyDescent="0.25">
      <c r="B291" s="4" t="s">
        <v>475</v>
      </c>
      <c r="C291" s="54">
        <v>0</v>
      </c>
      <c r="D291" s="54">
        <v>0</v>
      </c>
      <c r="E291" s="54">
        <v>21</v>
      </c>
      <c r="F291" s="54">
        <v>0</v>
      </c>
      <c r="G291" s="54">
        <v>21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21</v>
      </c>
      <c r="P291" s="54">
        <v>0</v>
      </c>
      <c r="Q291" s="54">
        <v>21</v>
      </c>
    </row>
    <row r="292" spans="2:17" ht="20.100000000000001" customHeight="1" thickBot="1" x14ac:dyDescent="0.25">
      <c r="B292" s="4" t="s">
        <v>476</v>
      </c>
      <c r="C292" s="54">
        <v>0</v>
      </c>
      <c r="D292" s="54">
        <v>0</v>
      </c>
      <c r="E292" s="54">
        <v>5</v>
      </c>
      <c r="F292" s="54">
        <v>2</v>
      </c>
      <c r="G292" s="54">
        <v>7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5</v>
      </c>
      <c r="P292" s="54">
        <v>2</v>
      </c>
      <c r="Q292" s="54">
        <v>7</v>
      </c>
    </row>
    <row r="293" spans="2:17" ht="20.100000000000001" customHeight="1" thickBot="1" x14ac:dyDescent="0.25">
      <c r="B293" s="4" t="s">
        <v>477</v>
      </c>
      <c r="C293" s="54">
        <v>0</v>
      </c>
      <c r="D293" s="54">
        <v>0</v>
      </c>
      <c r="E293" s="54">
        <v>47</v>
      </c>
      <c r="F293" s="54">
        <v>66</v>
      </c>
      <c r="G293" s="54">
        <v>113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47</v>
      </c>
      <c r="P293" s="54">
        <v>66</v>
      </c>
      <c r="Q293" s="54">
        <v>113</v>
      </c>
    </row>
    <row r="294" spans="2:17" ht="20.100000000000001" customHeight="1" thickBot="1" x14ac:dyDescent="0.25">
      <c r="B294" s="4" t="s">
        <v>478</v>
      </c>
      <c r="C294" s="54">
        <v>0</v>
      </c>
      <c r="D294" s="54">
        <v>0</v>
      </c>
      <c r="E294" s="54">
        <v>16</v>
      </c>
      <c r="F294" s="54">
        <v>16</v>
      </c>
      <c r="G294" s="54">
        <v>32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16</v>
      </c>
      <c r="P294" s="54">
        <v>16</v>
      </c>
      <c r="Q294" s="54">
        <v>32</v>
      </c>
    </row>
    <row r="295" spans="2:17" ht="20.100000000000001" customHeight="1" thickBot="1" x14ac:dyDescent="0.25">
      <c r="B295" s="4" t="s">
        <v>479</v>
      </c>
      <c r="C295" s="54">
        <v>0</v>
      </c>
      <c r="D295" s="54">
        <v>0</v>
      </c>
      <c r="E295" s="54">
        <v>10</v>
      </c>
      <c r="F295" s="54">
        <v>10</v>
      </c>
      <c r="G295" s="54">
        <v>20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10</v>
      </c>
      <c r="P295" s="54">
        <v>10</v>
      </c>
      <c r="Q295" s="54">
        <v>20</v>
      </c>
    </row>
    <row r="296" spans="2:17" ht="20.100000000000001" customHeight="1" thickBot="1" x14ac:dyDescent="0.25">
      <c r="B296" s="4" t="s">
        <v>480</v>
      </c>
      <c r="C296" s="54">
        <v>0</v>
      </c>
      <c r="D296" s="54">
        <v>0</v>
      </c>
      <c r="E296" s="54">
        <v>0</v>
      </c>
      <c r="F296" s="54">
        <v>6</v>
      </c>
      <c r="G296" s="54">
        <v>6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6</v>
      </c>
      <c r="Q296" s="54">
        <v>6</v>
      </c>
    </row>
    <row r="297" spans="2:17" ht="20.100000000000001" customHeight="1" thickBot="1" x14ac:dyDescent="0.25">
      <c r="B297" s="4" t="s">
        <v>481</v>
      </c>
      <c r="C297" s="54">
        <v>0</v>
      </c>
      <c r="D297" s="54">
        <v>0</v>
      </c>
      <c r="E297" s="54">
        <v>0</v>
      </c>
      <c r="F297" s="54">
        <v>1</v>
      </c>
      <c r="G297" s="54">
        <v>1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1</v>
      </c>
      <c r="Q297" s="54">
        <v>1</v>
      </c>
    </row>
    <row r="298" spans="2:17" ht="20.100000000000001" customHeight="1" thickBot="1" x14ac:dyDescent="0.25">
      <c r="B298" s="4" t="s">
        <v>482</v>
      </c>
      <c r="C298" s="54">
        <v>0</v>
      </c>
      <c r="D298" s="54">
        <v>3</v>
      </c>
      <c r="E298" s="54">
        <v>21</v>
      </c>
      <c r="F298" s="54">
        <v>29</v>
      </c>
      <c r="G298" s="54">
        <v>53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3</v>
      </c>
      <c r="O298" s="54">
        <v>21</v>
      </c>
      <c r="P298" s="54">
        <v>29</v>
      </c>
      <c r="Q298" s="54">
        <v>53</v>
      </c>
    </row>
    <row r="299" spans="2:17" ht="20.100000000000001" customHeight="1" thickBot="1" x14ac:dyDescent="0.25">
      <c r="B299" s="4" t="s">
        <v>483</v>
      </c>
      <c r="C299" s="54">
        <v>1</v>
      </c>
      <c r="D299" s="54">
        <v>2</v>
      </c>
      <c r="E299" s="54">
        <v>34</v>
      </c>
      <c r="F299" s="54">
        <v>32</v>
      </c>
      <c r="G299" s="54">
        <v>69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1</v>
      </c>
      <c r="N299" s="54">
        <v>2</v>
      </c>
      <c r="O299" s="54">
        <v>34</v>
      </c>
      <c r="P299" s="54">
        <v>32</v>
      </c>
      <c r="Q299" s="54">
        <v>69</v>
      </c>
    </row>
    <row r="300" spans="2:17" ht="20.100000000000001" customHeight="1" thickBot="1" x14ac:dyDescent="0.25">
      <c r="B300" s="4" t="s">
        <v>484</v>
      </c>
      <c r="C300" s="54">
        <v>0</v>
      </c>
      <c r="D300" s="54">
        <v>0</v>
      </c>
      <c r="E300" s="54">
        <v>0</v>
      </c>
      <c r="F300" s="54">
        <v>2</v>
      </c>
      <c r="G300" s="54">
        <v>2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2</v>
      </c>
      <c r="Q300" s="54">
        <v>2</v>
      </c>
    </row>
    <row r="301" spans="2:17" ht="20.100000000000001" customHeight="1" thickBot="1" x14ac:dyDescent="0.25">
      <c r="B301" s="4" t="s">
        <v>485</v>
      </c>
      <c r="C301" s="54">
        <v>0</v>
      </c>
      <c r="D301" s="54">
        <v>0</v>
      </c>
      <c r="E301" s="54">
        <v>6</v>
      </c>
      <c r="F301" s="54">
        <v>0</v>
      </c>
      <c r="G301" s="54">
        <v>6</v>
      </c>
      <c r="H301" s="54">
        <v>0</v>
      </c>
      <c r="I301" s="54">
        <v>1</v>
      </c>
      <c r="J301" s="54">
        <v>0</v>
      </c>
      <c r="K301" s="54">
        <v>0</v>
      </c>
      <c r="L301" s="54">
        <v>1</v>
      </c>
      <c r="M301" s="54">
        <v>0</v>
      </c>
      <c r="N301" s="54">
        <v>1</v>
      </c>
      <c r="O301" s="54">
        <v>6</v>
      </c>
      <c r="P301" s="54">
        <v>0</v>
      </c>
      <c r="Q301" s="54">
        <v>7</v>
      </c>
    </row>
    <row r="302" spans="2:17" ht="20.100000000000001" customHeight="1" thickBot="1" x14ac:dyDescent="0.25">
      <c r="B302" s="4" t="s">
        <v>486</v>
      </c>
      <c r="C302" s="54">
        <v>0</v>
      </c>
      <c r="D302" s="54">
        <v>0</v>
      </c>
      <c r="E302" s="54">
        <v>0</v>
      </c>
      <c r="F302" s="54">
        <v>1</v>
      </c>
      <c r="G302" s="54">
        <v>1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1</v>
      </c>
      <c r="Q302" s="54">
        <v>1</v>
      </c>
    </row>
    <row r="303" spans="2:17" ht="20.100000000000001" customHeight="1" thickBot="1" x14ac:dyDescent="0.25">
      <c r="B303" s="4" t="s">
        <v>487</v>
      </c>
      <c r="C303" s="54">
        <v>0</v>
      </c>
      <c r="D303" s="54">
        <v>0</v>
      </c>
      <c r="E303" s="54">
        <v>0</v>
      </c>
      <c r="F303" s="54">
        <v>7</v>
      </c>
      <c r="G303" s="54">
        <v>7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7</v>
      </c>
      <c r="Q303" s="54">
        <v>7</v>
      </c>
    </row>
    <row r="304" spans="2:17" ht="20.100000000000001" customHeight="1" thickBot="1" x14ac:dyDescent="0.25">
      <c r="B304" s="4" t="s">
        <v>488</v>
      </c>
      <c r="C304" s="54">
        <v>0</v>
      </c>
      <c r="D304" s="54">
        <v>0</v>
      </c>
      <c r="E304" s="54">
        <v>8</v>
      </c>
      <c r="F304" s="54">
        <v>4</v>
      </c>
      <c r="G304" s="54">
        <v>12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8</v>
      </c>
      <c r="P304" s="54">
        <v>4</v>
      </c>
      <c r="Q304" s="54">
        <v>12</v>
      </c>
    </row>
    <row r="305" spans="2:17" ht="20.100000000000001" customHeight="1" thickBot="1" x14ac:dyDescent="0.25">
      <c r="B305" s="4" t="s">
        <v>489</v>
      </c>
      <c r="C305" s="54">
        <v>2</v>
      </c>
      <c r="D305" s="54">
        <v>0</v>
      </c>
      <c r="E305" s="54">
        <v>20</v>
      </c>
      <c r="F305" s="54">
        <v>0</v>
      </c>
      <c r="G305" s="54">
        <v>22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2</v>
      </c>
      <c r="N305" s="54">
        <v>0</v>
      </c>
      <c r="O305" s="54">
        <v>20</v>
      </c>
      <c r="P305" s="54">
        <v>0</v>
      </c>
      <c r="Q305" s="54">
        <v>22</v>
      </c>
    </row>
    <row r="306" spans="2:17" ht="20.100000000000001" customHeight="1" thickBot="1" x14ac:dyDescent="0.25">
      <c r="B306" s="4" t="s">
        <v>490</v>
      </c>
      <c r="C306" s="54">
        <v>0</v>
      </c>
      <c r="D306" s="54">
        <v>0</v>
      </c>
      <c r="E306" s="54">
        <v>7</v>
      </c>
      <c r="F306" s="54">
        <v>1</v>
      </c>
      <c r="G306" s="54">
        <v>8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7</v>
      </c>
      <c r="P306" s="54">
        <v>1</v>
      </c>
      <c r="Q306" s="54">
        <v>8</v>
      </c>
    </row>
    <row r="307" spans="2:17" ht="20.100000000000001" customHeight="1" thickBot="1" x14ac:dyDescent="0.25">
      <c r="B307" s="4" t="s">
        <v>644</v>
      </c>
      <c r="C307" s="54">
        <v>0</v>
      </c>
      <c r="D307" s="54">
        <v>0</v>
      </c>
      <c r="E307" s="54">
        <v>2</v>
      </c>
      <c r="F307" s="54">
        <v>14</v>
      </c>
      <c r="G307" s="54">
        <v>16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2</v>
      </c>
      <c r="P307" s="54">
        <v>14</v>
      </c>
      <c r="Q307" s="54">
        <v>16</v>
      </c>
    </row>
    <row r="308" spans="2:17" ht="20.100000000000001" customHeight="1" thickBot="1" x14ac:dyDescent="0.25">
      <c r="B308" s="4" t="s">
        <v>491</v>
      </c>
      <c r="C308" s="54">
        <v>0</v>
      </c>
      <c r="D308" s="54">
        <v>0</v>
      </c>
      <c r="E308" s="54">
        <v>4</v>
      </c>
      <c r="F308" s="54">
        <v>16</v>
      </c>
      <c r="G308" s="54">
        <v>20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4</v>
      </c>
      <c r="P308" s="54">
        <v>16</v>
      </c>
      <c r="Q308" s="54">
        <v>20</v>
      </c>
    </row>
    <row r="309" spans="2:17" ht="20.100000000000001" customHeight="1" thickBot="1" x14ac:dyDescent="0.25">
      <c r="B309" s="4" t="s">
        <v>492</v>
      </c>
      <c r="C309" s="54">
        <v>1</v>
      </c>
      <c r="D309" s="54">
        <v>4</v>
      </c>
      <c r="E309" s="54">
        <v>13</v>
      </c>
      <c r="F309" s="54">
        <v>134</v>
      </c>
      <c r="G309" s="54">
        <v>152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1</v>
      </c>
      <c r="N309" s="54">
        <v>4</v>
      </c>
      <c r="O309" s="54">
        <v>13</v>
      </c>
      <c r="P309" s="54">
        <v>134</v>
      </c>
      <c r="Q309" s="54">
        <v>152</v>
      </c>
    </row>
    <row r="310" spans="2:17" ht="20.100000000000001" customHeight="1" thickBot="1" x14ac:dyDescent="0.25">
      <c r="B310" s="4" t="s">
        <v>493</v>
      </c>
      <c r="C310" s="54">
        <v>0</v>
      </c>
      <c r="D310" s="54">
        <v>0</v>
      </c>
      <c r="E310" s="54">
        <v>1</v>
      </c>
      <c r="F310" s="54">
        <v>13</v>
      </c>
      <c r="G310" s="54">
        <v>14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1</v>
      </c>
      <c r="P310" s="54">
        <v>13</v>
      </c>
      <c r="Q310" s="54">
        <v>14</v>
      </c>
    </row>
    <row r="311" spans="2:17" ht="20.100000000000001" customHeight="1" thickBot="1" x14ac:dyDescent="0.25">
      <c r="B311" s="4" t="s">
        <v>494</v>
      </c>
      <c r="C311" s="54">
        <v>0</v>
      </c>
      <c r="D311" s="54">
        <v>0</v>
      </c>
      <c r="E311" s="54">
        <v>2</v>
      </c>
      <c r="F311" s="54">
        <v>3</v>
      </c>
      <c r="G311" s="54">
        <v>5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2</v>
      </c>
      <c r="P311" s="54">
        <v>3</v>
      </c>
      <c r="Q311" s="54">
        <v>5</v>
      </c>
    </row>
    <row r="312" spans="2:17" ht="20.100000000000001" customHeight="1" thickBot="1" x14ac:dyDescent="0.25">
      <c r="B312" s="4" t="s">
        <v>495</v>
      </c>
      <c r="C312" s="54">
        <v>0</v>
      </c>
      <c r="D312" s="54">
        <v>0</v>
      </c>
      <c r="E312" s="54">
        <v>1</v>
      </c>
      <c r="F312" s="54">
        <v>8</v>
      </c>
      <c r="G312" s="54">
        <v>9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1</v>
      </c>
      <c r="P312" s="54">
        <v>8</v>
      </c>
      <c r="Q312" s="54">
        <v>9</v>
      </c>
    </row>
    <row r="313" spans="2:17" ht="20.100000000000001" customHeight="1" thickBot="1" x14ac:dyDescent="0.25">
      <c r="B313" s="4" t="s">
        <v>496</v>
      </c>
      <c r="C313" s="54">
        <v>0</v>
      </c>
      <c r="D313" s="54">
        <v>0</v>
      </c>
      <c r="E313" s="54">
        <v>0</v>
      </c>
      <c r="F313" s="54">
        <v>6</v>
      </c>
      <c r="G313" s="54">
        <v>6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6</v>
      </c>
      <c r="Q313" s="54">
        <v>6</v>
      </c>
    </row>
    <row r="314" spans="2:17" ht="20.100000000000001" customHeight="1" thickBot="1" x14ac:dyDescent="0.25">
      <c r="B314" s="4" t="s">
        <v>497</v>
      </c>
      <c r="C314" s="54">
        <v>0</v>
      </c>
      <c r="D314" s="54">
        <v>0</v>
      </c>
      <c r="E314" s="54">
        <v>7</v>
      </c>
      <c r="F314" s="54">
        <v>4</v>
      </c>
      <c r="G314" s="54">
        <v>11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7</v>
      </c>
      <c r="P314" s="54">
        <v>4</v>
      </c>
      <c r="Q314" s="54">
        <v>11</v>
      </c>
    </row>
    <row r="315" spans="2:17" ht="20.100000000000001" customHeight="1" thickBot="1" x14ac:dyDescent="0.25">
      <c r="B315" s="4" t="s">
        <v>498</v>
      </c>
      <c r="C315" s="54">
        <v>0</v>
      </c>
      <c r="D315" s="54">
        <v>1</v>
      </c>
      <c r="E315" s="54">
        <v>7</v>
      </c>
      <c r="F315" s="54">
        <v>0</v>
      </c>
      <c r="G315" s="54">
        <v>8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1</v>
      </c>
      <c r="O315" s="54">
        <v>7</v>
      </c>
      <c r="P315" s="54">
        <v>0</v>
      </c>
      <c r="Q315" s="54">
        <v>8</v>
      </c>
    </row>
    <row r="316" spans="2:17" ht="20.100000000000001" customHeight="1" thickBot="1" x14ac:dyDescent="0.25">
      <c r="B316" s="4" t="s">
        <v>499</v>
      </c>
      <c r="C316" s="54">
        <v>0</v>
      </c>
      <c r="D316" s="54">
        <v>0</v>
      </c>
      <c r="E316" s="54">
        <v>0</v>
      </c>
      <c r="F316" s="54">
        <v>17</v>
      </c>
      <c r="G316" s="54">
        <v>17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17</v>
      </c>
      <c r="Q316" s="54">
        <v>17</v>
      </c>
    </row>
    <row r="317" spans="2:17" ht="20.100000000000001" customHeight="1" thickBot="1" x14ac:dyDescent="0.25">
      <c r="B317" s="4" t="s">
        <v>500</v>
      </c>
      <c r="C317" s="54">
        <v>2</v>
      </c>
      <c r="D317" s="54">
        <v>0</v>
      </c>
      <c r="E317" s="54">
        <v>4</v>
      </c>
      <c r="F317" s="54">
        <v>23</v>
      </c>
      <c r="G317" s="54">
        <v>29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2</v>
      </c>
      <c r="N317" s="54">
        <v>0</v>
      </c>
      <c r="O317" s="54">
        <v>4</v>
      </c>
      <c r="P317" s="54">
        <v>23</v>
      </c>
      <c r="Q317" s="54">
        <v>29</v>
      </c>
    </row>
    <row r="318" spans="2:17" ht="20.100000000000001" customHeight="1" thickBot="1" x14ac:dyDescent="0.25">
      <c r="B318" s="4" t="s">
        <v>501</v>
      </c>
      <c r="C318" s="54">
        <v>0</v>
      </c>
      <c r="D318" s="54">
        <v>0</v>
      </c>
      <c r="E318" s="54">
        <v>0</v>
      </c>
      <c r="F318" s="54">
        <v>1</v>
      </c>
      <c r="G318" s="54">
        <v>1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1</v>
      </c>
      <c r="Q318" s="54">
        <v>1</v>
      </c>
    </row>
    <row r="319" spans="2:17" ht="20.100000000000001" customHeight="1" thickBot="1" x14ac:dyDescent="0.25">
      <c r="B319" s="4" t="s">
        <v>502</v>
      </c>
      <c r="C319" s="54">
        <v>0</v>
      </c>
      <c r="D319" s="54">
        <v>0</v>
      </c>
      <c r="E319" s="54">
        <v>0</v>
      </c>
      <c r="F319" s="54">
        <v>8</v>
      </c>
      <c r="G319" s="54">
        <v>8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8</v>
      </c>
      <c r="Q319" s="54">
        <v>8</v>
      </c>
    </row>
    <row r="320" spans="2:17" ht="20.100000000000001" customHeight="1" thickBot="1" x14ac:dyDescent="0.25">
      <c r="B320" s="4" t="s">
        <v>503</v>
      </c>
      <c r="C320" s="54">
        <v>0</v>
      </c>
      <c r="D320" s="54">
        <v>0</v>
      </c>
      <c r="E320" s="54">
        <v>0</v>
      </c>
      <c r="F320" s="54">
        <v>7</v>
      </c>
      <c r="G320" s="54">
        <v>7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7</v>
      </c>
      <c r="Q320" s="54">
        <v>7</v>
      </c>
    </row>
    <row r="321" spans="2:17" ht="20.100000000000001" customHeight="1" thickBot="1" x14ac:dyDescent="0.25">
      <c r="B321" s="4" t="s">
        <v>504</v>
      </c>
      <c r="C321" s="54">
        <v>0</v>
      </c>
      <c r="D321" s="54">
        <v>0</v>
      </c>
      <c r="E321" s="54">
        <v>0</v>
      </c>
      <c r="F321" s="54">
        <v>0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</row>
    <row r="322" spans="2:17" ht="20.100000000000001" customHeight="1" thickBot="1" x14ac:dyDescent="0.25">
      <c r="B322" s="4" t="s">
        <v>505</v>
      </c>
      <c r="C322" s="54">
        <v>0</v>
      </c>
      <c r="D322" s="54">
        <v>0</v>
      </c>
      <c r="E322" s="54">
        <v>2</v>
      </c>
      <c r="F322" s="54">
        <v>4</v>
      </c>
      <c r="G322" s="54">
        <v>6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2</v>
      </c>
      <c r="P322" s="54">
        <v>4</v>
      </c>
      <c r="Q322" s="54">
        <v>6</v>
      </c>
    </row>
    <row r="323" spans="2:17" ht="20.100000000000001" customHeight="1" thickBot="1" x14ac:dyDescent="0.25">
      <c r="B323" s="4" t="s">
        <v>506</v>
      </c>
      <c r="C323" s="54">
        <v>0</v>
      </c>
      <c r="D323" s="54">
        <v>0</v>
      </c>
      <c r="E323" s="54">
        <v>0</v>
      </c>
      <c r="F323" s="54">
        <v>17</v>
      </c>
      <c r="G323" s="54">
        <v>17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17</v>
      </c>
      <c r="Q323" s="54">
        <v>17</v>
      </c>
    </row>
    <row r="324" spans="2:17" ht="20.100000000000001" customHeight="1" thickBot="1" x14ac:dyDescent="0.25">
      <c r="B324" s="4" t="s">
        <v>507</v>
      </c>
      <c r="C324" s="54">
        <v>0</v>
      </c>
      <c r="D324" s="54">
        <v>0</v>
      </c>
      <c r="E324" s="54">
        <v>0</v>
      </c>
      <c r="F324" s="54">
        <v>2</v>
      </c>
      <c r="G324" s="54">
        <v>2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2</v>
      </c>
      <c r="Q324" s="54">
        <v>2</v>
      </c>
    </row>
    <row r="325" spans="2:17" ht="20.100000000000001" customHeight="1" thickBot="1" x14ac:dyDescent="0.25">
      <c r="B325" s="4" t="s">
        <v>508</v>
      </c>
      <c r="C325" s="54">
        <v>0</v>
      </c>
      <c r="D325" s="54">
        <v>1</v>
      </c>
      <c r="E325" s="54">
        <v>3</v>
      </c>
      <c r="F325" s="54">
        <v>17</v>
      </c>
      <c r="G325" s="54">
        <v>21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1</v>
      </c>
      <c r="O325" s="54">
        <v>3</v>
      </c>
      <c r="P325" s="54">
        <v>17</v>
      </c>
      <c r="Q325" s="54">
        <v>21</v>
      </c>
    </row>
    <row r="326" spans="2:17" ht="20.100000000000001" customHeight="1" thickBot="1" x14ac:dyDescent="0.25">
      <c r="B326" s="4" t="s">
        <v>199</v>
      </c>
      <c r="C326" s="54">
        <v>0</v>
      </c>
      <c r="D326" s="54">
        <v>1</v>
      </c>
      <c r="E326" s="54">
        <v>5</v>
      </c>
      <c r="F326" s="54">
        <v>15</v>
      </c>
      <c r="G326" s="54">
        <v>21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1</v>
      </c>
      <c r="O326" s="54">
        <v>5</v>
      </c>
      <c r="P326" s="54">
        <v>15</v>
      </c>
      <c r="Q326" s="54">
        <v>21</v>
      </c>
    </row>
    <row r="327" spans="2:17" ht="20.100000000000001" customHeight="1" thickBot="1" x14ac:dyDescent="0.25">
      <c r="B327" s="4" t="s">
        <v>509</v>
      </c>
      <c r="C327" s="54">
        <v>0</v>
      </c>
      <c r="D327" s="54">
        <v>4</v>
      </c>
      <c r="E327" s="54">
        <v>0</v>
      </c>
      <c r="F327" s="54">
        <v>0</v>
      </c>
      <c r="G327" s="54">
        <v>4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4</v>
      </c>
      <c r="O327" s="54">
        <v>0</v>
      </c>
      <c r="P327" s="54">
        <v>0</v>
      </c>
      <c r="Q327" s="54">
        <v>4</v>
      </c>
    </row>
    <row r="328" spans="2:17" ht="20.100000000000001" customHeight="1" thickBot="1" x14ac:dyDescent="0.25">
      <c r="B328" s="4" t="s">
        <v>510</v>
      </c>
      <c r="C328" s="54">
        <v>0</v>
      </c>
      <c r="D328" s="54">
        <v>0</v>
      </c>
      <c r="E328" s="54">
        <v>0</v>
      </c>
      <c r="F328" s="54">
        <v>0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</row>
    <row r="329" spans="2:17" ht="20.100000000000001" customHeight="1" thickBot="1" x14ac:dyDescent="0.25">
      <c r="B329" s="4" t="s">
        <v>511</v>
      </c>
      <c r="C329" s="54">
        <v>0</v>
      </c>
      <c r="D329" s="54">
        <v>0</v>
      </c>
      <c r="E329" s="54">
        <v>0</v>
      </c>
      <c r="F329" s="54">
        <v>0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</row>
    <row r="330" spans="2:17" ht="20.100000000000001" customHeight="1" thickBot="1" x14ac:dyDescent="0.25">
      <c r="B330" s="4" t="s">
        <v>512</v>
      </c>
      <c r="C330" s="54">
        <v>0</v>
      </c>
      <c r="D330" s="54">
        <v>0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</row>
    <row r="331" spans="2:17" ht="20.100000000000001" customHeight="1" thickBot="1" x14ac:dyDescent="0.25">
      <c r="B331" s="4" t="s">
        <v>513</v>
      </c>
      <c r="C331" s="54">
        <v>0</v>
      </c>
      <c r="D331" s="54">
        <v>0</v>
      </c>
      <c r="E331" s="54">
        <v>0</v>
      </c>
      <c r="F331" s="54">
        <v>1</v>
      </c>
      <c r="G331" s="54">
        <v>1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1</v>
      </c>
      <c r="Q331" s="54">
        <v>1</v>
      </c>
    </row>
    <row r="332" spans="2:17" ht="20.100000000000001" customHeight="1" thickBot="1" x14ac:dyDescent="0.25">
      <c r="B332" s="4" t="s">
        <v>514</v>
      </c>
      <c r="C332" s="54">
        <v>0</v>
      </c>
      <c r="D332" s="54">
        <v>2</v>
      </c>
      <c r="E332" s="54">
        <v>1</v>
      </c>
      <c r="F332" s="54">
        <v>7</v>
      </c>
      <c r="G332" s="54">
        <v>10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2</v>
      </c>
      <c r="O332" s="54">
        <v>1</v>
      </c>
      <c r="P332" s="54">
        <v>7</v>
      </c>
      <c r="Q332" s="54">
        <v>10</v>
      </c>
    </row>
    <row r="333" spans="2:17" ht="20.100000000000001" customHeight="1" thickBot="1" x14ac:dyDescent="0.25">
      <c r="B333" s="4" t="s">
        <v>515</v>
      </c>
      <c r="C333" s="54">
        <v>0</v>
      </c>
      <c r="D333" s="54">
        <v>0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</row>
    <row r="334" spans="2:17" ht="20.100000000000001" customHeight="1" thickBot="1" x14ac:dyDescent="0.25">
      <c r="B334" s="4" t="s">
        <v>516</v>
      </c>
      <c r="C334" s="54">
        <v>0</v>
      </c>
      <c r="D334" s="54">
        <v>0</v>
      </c>
      <c r="E334" s="54">
        <v>0</v>
      </c>
      <c r="F334" s="54">
        <v>6</v>
      </c>
      <c r="G334" s="54">
        <v>6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6</v>
      </c>
      <c r="Q334" s="54">
        <v>6</v>
      </c>
    </row>
    <row r="335" spans="2:17" ht="20.100000000000001" customHeight="1" thickBot="1" x14ac:dyDescent="0.25">
      <c r="B335" s="4" t="s">
        <v>517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</row>
    <row r="336" spans="2:17" ht="20.100000000000001" customHeight="1" thickBot="1" x14ac:dyDescent="0.25">
      <c r="B336" s="4" t="s">
        <v>200</v>
      </c>
      <c r="C336" s="54">
        <v>0</v>
      </c>
      <c r="D336" s="54">
        <v>1</v>
      </c>
      <c r="E336" s="54">
        <v>0</v>
      </c>
      <c r="F336" s="54">
        <v>2</v>
      </c>
      <c r="G336" s="54">
        <v>3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1</v>
      </c>
      <c r="O336" s="54">
        <v>0</v>
      </c>
      <c r="P336" s="54">
        <v>2</v>
      </c>
      <c r="Q336" s="54">
        <v>3</v>
      </c>
    </row>
    <row r="337" spans="2:17" ht="20.100000000000001" customHeight="1" thickBot="1" x14ac:dyDescent="0.25">
      <c r="B337" s="4" t="s">
        <v>518</v>
      </c>
      <c r="C337" s="54">
        <v>0</v>
      </c>
      <c r="D337" s="54">
        <v>0</v>
      </c>
      <c r="E337" s="54">
        <v>0</v>
      </c>
      <c r="F337" s="54">
        <v>3</v>
      </c>
      <c r="G337" s="54">
        <v>3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3</v>
      </c>
      <c r="Q337" s="54">
        <v>3</v>
      </c>
    </row>
    <row r="338" spans="2:17" ht="20.100000000000001" customHeight="1" thickBot="1" x14ac:dyDescent="0.25">
      <c r="B338" s="4" t="s">
        <v>519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</row>
    <row r="339" spans="2:17" ht="20.100000000000001" customHeight="1" thickBot="1" x14ac:dyDescent="0.25">
      <c r="B339" s="4" t="s">
        <v>520</v>
      </c>
      <c r="C339" s="54">
        <v>0</v>
      </c>
      <c r="D339" s="54">
        <v>0</v>
      </c>
      <c r="E339" s="54">
        <v>3</v>
      </c>
      <c r="F339" s="54">
        <v>3</v>
      </c>
      <c r="G339" s="54">
        <v>6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3</v>
      </c>
      <c r="P339" s="54">
        <v>3</v>
      </c>
      <c r="Q339" s="54">
        <v>6</v>
      </c>
    </row>
    <row r="340" spans="2:17" ht="20.100000000000001" customHeight="1" thickBot="1" x14ac:dyDescent="0.25">
      <c r="B340" s="4" t="s">
        <v>521</v>
      </c>
      <c r="C340" s="54">
        <v>0</v>
      </c>
      <c r="D340" s="54">
        <v>1</v>
      </c>
      <c r="E340" s="54">
        <v>0</v>
      </c>
      <c r="F340" s="54">
        <v>5</v>
      </c>
      <c r="G340" s="54">
        <v>6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1</v>
      </c>
      <c r="O340" s="54">
        <v>0</v>
      </c>
      <c r="P340" s="54">
        <v>5</v>
      </c>
      <c r="Q340" s="54">
        <v>6</v>
      </c>
    </row>
    <row r="341" spans="2:17" ht="20.100000000000001" customHeight="1" thickBot="1" x14ac:dyDescent="0.25">
      <c r="B341" s="4" t="s">
        <v>522</v>
      </c>
      <c r="C341" s="54">
        <v>0</v>
      </c>
      <c r="D341" s="54">
        <v>0</v>
      </c>
      <c r="E341" s="54">
        <v>0</v>
      </c>
      <c r="F341" s="54">
        <v>0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</row>
    <row r="342" spans="2:17" ht="20.100000000000001" customHeight="1" thickBot="1" x14ac:dyDescent="0.25">
      <c r="B342" s="4" t="s">
        <v>523</v>
      </c>
      <c r="C342" s="54">
        <v>0</v>
      </c>
      <c r="D342" s="54">
        <v>0</v>
      </c>
      <c r="E342" s="54">
        <v>0</v>
      </c>
      <c r="F342" s="54">
        <v>0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</row>
    <row r="343" spans="2:17" ht="20.100000000000001" customHeight="1" thickBot="1" x14ac:dyDescent="0.25">
      <c r="B343" s="4" t="s">
        <v>524</v>
      </c>
      <c r="C343" s="54">
        <v>0</v>
      </c>
      <c r="D343" s="54">
        <v>0</v>
      </c>
      <c r="E343" s="54">
        <v>0</v>
      </c>
      <c r="F343" s="54">
        <v>8</v>
      </c>
      <c r="G343" s="54">
        <v>8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8</v>
      </c>
      <c r="Q343" s="54">
        <v>8</v>
      </c>
    </row>
    <row r="344" spans="2:17" ht="20.100000000000001" customHeight="1" thickBot="1" x14ac:dyDescent="0.25">
      <c r="B344" s="4" t="s">
        <v>525</v>
      </c>
      <c r="C344" s="54">
        <v>0</v>
      </c>
      <c r="D344" s="54">
        <v>0</v>
      </c>
      <c r="E344" s="54">
        <v>6</v>
      </c>
      <c r="F344" s="54">
        <v>21</v>
      </c>
      <c r="G344" s="54">
        <v>27</v>
      </c>
      <c r="H344" s="54">
        <v>0</v>
      </c>
      <c r="I344" s="54">
        <v>0</v>
      </c>
      <c r="J344" s="54">
        <v>0</v>
      </c>
      <c r="K344" s="54">
        <v>1</v>
      </c>
      <c r="L344" s="54">
        <v>1</v>
      </c>
      <c r="M344" s="54">
        <v>0</v>
      </c>
      <c r="N344" s="54">
        <v>0</v>
      </c>
      <c r="O344" s="54">
        <v>6</v>
      </c>
      <c r="P344" s="54">
        <v>22</v>
      </c>
      <c r="Q344" s="54">
        <v>28</v>
      </c>
    </row>
    <row r="345" spans="2:17" ht="20.100000000000001" customHeight="1" thickBot="1" x14ac:dyDescent="0.25">
      <c r="B345" s="4" t="s">
        <v>526</v>
      </c>
      <c r="C345" s="54">
        <v>0</v>
      </c>
      <c r="D345" s="54">
        <v>0</v>
      </c>
      <c r="E345" s="54">
        <v>11</v>
      </c>
      <c r="F345" s="54">
        <v>8</v>
      </c>
      <c r="G345" s="54">
        <v>19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11</v>
      </c>
      <c r="P345" s="54">
        <v>8</v>
      </c>
      <c r="Q345" s="54">
        <v>19</v>
      </c>
    </row>
    <row r="346" spans="2:17" ht="20.100000000000001" customHeight="1" thickBot="1" x14ac:dyDescent="0.25">
      <c r="B346" s="4" t="s">
        <v>201</v>
      </c>
      <c r="C346" s="54">
        <v>0</v>
      </c>
      <c r="D346" s="54">
        <v>4</v>
      </c>
      <c r="E346" s="54">
        <v>13</v>
      </c>
      <c r="F346" s="54">
        <v>33</v>
      </c>
      <c r="G346" s="54">
        <v>50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4</v>
      </c>
      <c r="O346" s="54">
        <v>13</v>
      </c>
      <c r="P346" s="54">
        <v>33</v>
      </c>
      <c r="Q346" s="54">
        <v>50</v>
      </c>
    </row>
    <row r="347" spans="2:17" ht="20.100000000000001" customHeight="1" thickBot="1" x14ac:dyDescent="0.25">
      <c r="B347" s="4" t="s">
        <v>527</v>
      </c>
      <c r="C347" s="54">
        <v>0</v>
      </c>
      <c r="D347" s="54">
        <v>0</v>
      </c>
      <c r="E347" s="54">
        <v>0</v>
      </c>
      <c r="F347" s="54">
        <v>2</v>
      </c>
      <c r="G347" s="54">
        <v>2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2</v>
      </c>
      <c r="Q347" s="54">
        <v>2</v>
      </c>
    </row>
    <row r="348" spans="2:17" ht="20.100000000000001" customHeight="1" thickBot="1" x14ac:dyDescent="0.25">
      <c r="B348" s="4" t="s">
        <v>528</v>
      </c>
      <c r="C348" s="54">
        <v>0</v>
      </c>
      <c r="D348" s="54">
        <v>0</v>
      </c>
      <c r="E348" s="54">
        <v>2</v>
      </c>
      <c r="F348" s="54">
        <v>3</v>
      </c>
      <c r="G348" s="54">
        <v>5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2</v>
      </c>
      <c r="P348" s="54">
        <v>3</v>
      </c>
      <c r="Q348" s="54">
        <v>5</v>
      </c>
    </row>
    <row r="349" spans="2:17" ht="20.100000000000001" customHeight="1" thickBot="1" x14ac:dyDescent="0.25">
      <c r="B349" s="4" t="s">
        <v>529</v>
      </c>
      <c r="C349" s="54">
        <v>0</v>
      </c>
      <c r="D349" s="54">
        <v>0</v>
      </c>
      <c r="E349" s="54">
        <v>2</v>
      </c>
      <c r="F349" s="54">
        <v>0</v>
      </c>
      <c r="G349" s="54">
        <v>2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2</v>
      </c>
      <c r="P349" s="54">
        <v>0</v>
      </c>
      <c r="Q349" s="54">
        <v>2</v>
      </c>
    </row>
    <row r="350" spans="2:17" ht="20.100000000000001" customHeight="1" thickBot="1" x14ac:dyDescent="0.25">
      <c r="B350" s="4" t="s">
        <v>530</v>
      </c>
      <c r="C350" s="54">
        <v>0</v>
      </c>
      <c r="D350" s="54">
        <v>0</v>
      </c>
      <c r="E350" s="54">
        <v>0</v>
      </c>
      <c r="F350" s="54">
        <v>0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</row>
    <row r="351" spans="2:17" ht="20.100000000000001" customHeight="1" thickBot="1" x14ac:dyDescent="0.25">
      <c r="B351" s="4" t="s">
        <v>531</v>
      </c>
      <c r="C351" s="54">
        <v>0</v>
      </c>
      <c r="D351" s="54">
        <v>0</v>
      </c>
      <c r="E351" s="54">
        <v>0</v>
      </c>
      <c r="F351" s="54">
        <v>0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</row>
    <row r="352" spans="2:17" ht="20.100000000000001" customHeight="1" thickBot="1" x14ac:dyDescent="0.25">
      <c r="B352" s="4" t="s">
        <v>532</v>
      </c>
      <c r="C352" s="54">
        <v>0</v>
      </c>
      <c r="D352" s="54">
        <v>0</v>
      </c>
      <c r="E352" s="54">
        <v>0</v>
      </c>
      <c r="F352" s="54">
        <v>13</v>
      </c>
      <c r="G352" s="54">
        <v>13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13</v>
      </c>
      <c r="Q352" s="54">
        <v>13</v>
      </c>
    </row>
    <row r="353" spans="2:17" ht="20.100000000000001" customHeight="1" thickBot="1" x14ac:dyDescent="0.25">
      <c r="B353" s="4" t="s">
        <v>533</v>
      </c>
      <c r="C353" s="54">
        <v>0</v>
      </c>
      <c r="D353" s="54">
        <v>0</v>
      </c>
      <c r="E353" s="54">
        <v>1</v>
      </c>
      <c r="F353" s="54">
        <v>3</v>
      </c>
      <c r="G353" s="54">
        <v>4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1</v>
      </c>
      <c r="P353" s="54">
        <v>3</v>
      </c>
      <c r="Q353" s="54">
        <v>4</v>
      </c>
    </row>
    <row r="354" spans="2:17" ht="20.100000000000001" customHeight="1" thickBot="1" x14ac:dyDescent="0.25">
      <c r="B354" s="4" t="s">
        <v>534</v>
      </c>
      <c r="C354" s="54">
        <v>0</v>
      </c>
      <c r="D354" s="54">
        <v>0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</row>
    <row r="355" spans="2:17" ht="20.100000000000001" customHeight="1" thickBot="1" x14ac:dyDescent="0.25">
      <c r="B355" s="4" t="s">
        <v>535</v>
      </c>
      <c r="C355" s="54">
        <v>0</v>
      </c>
      <c r="D355" s="54">
        <v>0</v>
      </c>
      <c r="E355" s="54">
        <v>0</v>
      </c>
      <c r="F355" s="54">
        <v>3</v>
      </c>
      <c r="G355" s="54">
        <v>3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3</v>
      </c>
      <c r="Q355" s="54">
        <v>3</v>
      </c>
    </row>
    <row r="356" spans="2:17" ht="20.100000000000001" customHeight="1" thickBot="1" x14ac:dyDescent="0.25">
      <c r="B356" s="4" t="s">
        <v>536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</row>
    <row r="357" spans="2:17" ht="20.100000000000001" customHeight="1" thickBot="1" x14ac:dyDescent="0.25">
      <c r="B357" s="4" t="s">
        <v>537</v>
      </c>
      <c r="C357" s="54">
        <v>0</v>
      </c>
      <c r="D357" s="54">
        <v>0</v>
      </c>
      <c r="E357" s="54">
        <v>3</v>
      </c>
      <c r="F357" s="54">
        <v>1</v>
      </c>
      <c r="G357" s="54">
        <v>4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3</v>
      </c>
      <c r="P357" s="54">
        <v>1</v>
      </c>
      <c r="Q357" s="54">
        <v>4</v>
      </c>
    </row>
    <row r="358" spans="2:17" ht="20.100000000000001" customHeight="1" thickBot="1" x14ac:dyDescent="0.25">
      <c r="B358" s="4" t="s">
        <v>538</v>
      </c>
      <c r="C358" s="54">
        <v>0</v>
      </c>
      <c r="D358" s="54">
        <v>0</v>
      </c>
      <c r="E358" s="54">
        <v>0</v>
      </c>
      <c r="F358" s="54">
        <v>3</v>
      </c>
      <c r="G358" s="54">
        <v>3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3</v>
      </c>
      <c r="Q358" s="54">
        <v>3</v>
      </c>
    </row>
    <row r="359" spans="2:17" ht="20.100000000000001" customHeight="1" thickBot="1" x14ac:dyDescent="0.25">
      <c r="B359" s="4" t="s">
        <v>202</v>
      </c>
      <c r="C359" s="54">
        <v>0</v>
      </c>
      <c r="D359" s="54">
        <v>1</v>
      </c>
      <c r="E359" s="54">
        <v>0</v>
      </c>
      <c r="F359" s="54">
        <v>10</v>
      </c>
      <c r="G359" s="54">
        <v>11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1</v>
      </c>
      <c r="O359" s="54">
        <v>0</v>
      </c>
      <c r="P359" s="54">
        <v>10</v>
      </c>
      <c r="Q359" s="54">
        <v>11</v>
      </c>
    </row>
    <row r="360" spans="2:17" ht="20.100000000000001" customHeight="1" thickBot="1" x14ac:dyDescent="0.25">
      <c r="B360" s="4" t="s">
        <v>539</v>
      </c>
      <c r="C360" s="54">
        <v>0</v>
      </c>
      <c r="D360" s="54">
        <v>0</v>
      </c>
      <c r="E360" s="54">
        <v>0</v>
      </c>
      <c r="F360" s="54">
        <v>0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</row>
    <row r="361" spans="2:17" ht="20.100000000000001" customHeight="1" thickBot="1" x14ac:dyDescent="0.25">
      <c r="B361" s="4" t="s">
        <v>540</v>
      </c>
      <c r="C361" s="54">
        <v>0</v>
      </c>
      <c r="D361" s="54">
        <v>0</v>
      </c>
      <c r="E361" s="54">
        <v>0</v>
      </c>
      <c r="F361" s="54">
        <v>4</v>
      </c>
      <c r="G361" s="54">
        <v>4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4</v>
      </c>
      <c r="Q361" s="54">
        <v>4</v>
      </c>
    </row>
    <row r="362" spans="2:17" ht="20.100000000000001" customHeight="1" thickBot="1" x14ac:dyDescent="0.25">
      <c r="B362" s="4" t="s">
        <v>541</v>
      </c>
      <c r="C362" s="54">
        <v>0</v>
      </c>
      <c r="D362" s="54">
        <v>0</v>
      </c>
      <c r="E362" s="54">
        <v>3</v>
      </c>
      <c r="F362" s="54">
        <v>4</v>
      </c>
      <c r="G362" s="54">
        <v>7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3</v>
      </c>
      <c r="P362" s="54">
        <v>4</v>
      </c>
      <c r="Q362" s="54">
        <v>7</v>
      </c>
    </row>
    <row r="363" spans="2:17" ht="20.100000000000001" customHeight="1" thickBot="1" x14ac:dyDescent="0.25">
      <c r="B363" s="4" t="s">
        <v>542</v>
      </c>
      <c r="C363" s="54">
        <v>0</v>
      </c>
      <c r="D363" s="54">
        <v>0</v>
      </c>
      <c r="E363" s="54">
        <v>0</v>
      </c>
      <c r="F363" s="54">
        <v>1</v>
      </c>
      <c r="G363" s="54">
        <v>1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1</v>
      </c>
      <c r="Q363" s="54">
        <v>1</v>
      </c>
    </row>
    <row r="364" spans="2:17" ht="20.100000000000001" customHeight="1" thickBot="1" x14ac:dyDescent="0.25">
      <c r="B364" s="4" t="s">
        <v>645</v>
      </c>
      <c r="C364" s="54">
        <v>0</v>
      </c>
      <c r="D364" s="54">
        <v>0</v>
      </c>
      <c r="E364" s="54">
        <v>0</v>
      </c>
      <c r="F364" s="54">
        <v>0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</row>
    <row r="365" spans="2:17" ht="20.100000000000001" customHeight="1" thickBot="1" x14ac:dyDescent="0.25">
      <c r="B365" s="4" t="s">
        <v>543</v>
      </c>
      <c r="C365" s="54">
        <v>0</v>
      </c>
      <c r="D365" s="54">
        <v>0</v>
      </c>
      <c r="E365" s="54">
        <v>0</v>
      </c>
      <c r="F365" s="54">
        <v>0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</row>
    <row r="366" spans="2:17" ht="20.100000000000001" customHeight="1" thickBot="1" x14ac:dyDescent="0.25">
      <c r="B366" s="4" t="s">
        <v>203</v>
      </c>
      <c r="C366" s="54">
        <v>0</v>
      </c>
      <c r="D366" s="54">
        <v>0</v>
      </c>
      <c r="E366" s="54">
        <v>1</v>
      </c>
      <c r="F366" s="54">
        <v>4</v>
      </c>
      <c r="G366" s="54">
        <v>5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1</v>
      </c>
      <c r="P366" s="54">
        <v>4</v>
      </c>
      <c r="Q366" s="54">
        <v>5</v>
      </c>
    </row>
    <row r="367" spans="2:17" ht="20.100000000000001" customHeight="1" thickBot="1" x14ac:dyDescent="0.25">
      <c r="B367" s="4" t="s">
        <v>544</v>
      </c>
      <c r="C367" s="54">
        <v>0</v>
      </c>
      <c r="D367" s="54">
        <v>0</v>
      </c>
      <c r="E367" s="54">
        <v>0</v>
      </c>
      <c r="F367" s="54">
        <v>0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</row>
    <row r="368" spans="2:17" ht="20.100000000000001" customHeight="1" thickBot="1" x14ac:dyDescent="0.25">
      <c r="B368" s="4" t="s">
        <v>545</v>
      </c>
      <c r="C368" s="54">
        <v>0</v>
      </c>
      <c r="D368" s="54">
        <v>0</v>
      </c>
      <c r="E368" s="54">
        <v>0</v>
      </c>
      <c r="F368" s="54">
        <v>1</v>
      </c>
      <c r="G368" s="54">
        <v>1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1</v>
      </c>
      <c r="Q368" s="54">
        <v>1</v>
      </c>
    </row>
    <row r="369" spans="2:17" ht="20.100000000000001" customHeight="1" thickBot="1" x14ac:dyDescent="0.25">
      <c r="B369" s="4" t="s">
        <v>546</v>
      </c>
      <c r="C369" s="54">
        <v>0</v>
      </c>
      <c r="D369" s="54">
        <v>0</v>
      </c>
      <c r="E369" s="54">
        <v>0</v>
      </c>
      <c r="F369" s="54">
        <v>0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</row>
    <row r="370" spans="2:17" ht="20.100000000000001" customHeight="1" thickBot="1" x14ac:dyDescent="0.25">
      <c r="B370" s="4" t="s">
        <v>547</v>
      </c>
      <c r="C370" s="54">
        <v>0</v>
      </c>
      <c r="D370" s="54">
        <v>0</v>
      </c>
      <c r="E370" s="54">
        <v>0</v>
      </c>
      <c r="F370" s="54">
        <v>3</v>
      </c>
      <c r="G370" s="54">
        <v>3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3</v>
      </c>
      <c r="Q370" s="54">
        <v>3</v>
      </c>
    </row>
    <row r="371" spans="2:17" ht="20.100000000000001" customHeight="1" thickBot="1" x14ac:dyDescent="0.25">
      <c r="B371" s="4" t="s">
        <v>646</v>
      </c>
      <c r="C371" s="54">
        <v>0</v>
      </c>
      <c r="D371" s="54">
        <v>0</v>
      </c>
      <c r="E371" s="54">
        <v>0</v>
      </c>
      <c r="F371" s="54">
        <v>4</v>
      </c>
      <c r="G371" s="54">
        <v>4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4</v>
      </c>
      <c r="Q371" s="54">
        <v>4</v>
      </c>
    </row>
    <row r="372" spans="2:17" ht="20.100000000000001" customHeight="1" thickBot="1" x14ac:dyDescent="0.25">
      <c r="B372" s="4" t="s">
        <v>548</v>
      </c>
      <c r="C372" s="54">
        <v>0</v>
      </c>
      <c r="D372" s="54">
        <v>0</v>
      </c>
      <c r="E372" s="54">
        <v>0</v>
      </c>
      <c r="F372" s="54">
        <v>2</v>
      </c>
      <c r="G372" s="54">
        <v>2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2</v>
      </c>
      <c r="Q372" s="54">
        <v>2</v>
      </c>
    </row>
    <row r="373" spans="2:17" ht="20.100000000000001" customHeight="1" thickBot="1" x14ac:dyDescent="0.25">
      <c r="B373" s="4" t="s">
        <v>549</v>
      </c>
      <c r="C373" s="54">
        <v>0</v>
      </c>
      <c r="D373" s="54">
        <v>0</v>
      </c>
      <c r="E373" s="54">
        <v>0</v>
      </c>
      <c r="F373" s="54">
        <v>2</v>
      </c>
      <c r="G373" s="54">
        <v>2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2</v>
      </c>
      <c r="Q373" s="54">
        <v>2</v>
      </c>
    </row>
    <row r="374" spans="2:17" ht="20.100000000000001" customHeight="1" thickBot="1" x14ac:dyDescent="0.25">
      <c r="B374" s="4" t="s">
        <v>550</v>
      </c>
      <c r="C374" s="54">
        <v>0</v>
      </c>
      <c r="D374" s="54">
        <v>0</v>
      </c>
      <c r="E374" s="54">
        <v>0</v>
      </c>
      <c r="F374" s="54">
        <v>0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</row>
    <row r="375" spans="2:17" ht="20.100000000000001" customHeight="1" thickBot="1" x14ac:dyDescent="0.25">
      <c r="B375" s="4" t="s">
        <v>551</v>
      </c>
      <c r="C375" s="54">
        <v>0</v>
      </c>
      <c r="D375" s="54">
        <v>0</v>
      </c>
      <c r="E375" s="54">
        <v>4</v>
      </c>
      <c r="F375" s="54">
        <v>3</v>
      </c>
      <c r="G375" s="54">
        <v>7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4</v>
      </c>
      <c r="P375" s="54">
        <v>3</v>
      </c>
      <c r="Q375" s="54">
        <v>7</v>
      </c>
    </row>
    <row r="376" spans="2:17" ht="20.100000000000001" customHeight="1" thickBot="1" x14ac:dyDescent="0.25">
      <c r="B376" s="4" t="s">
        <v>552</v>
      </c>
      <c r="C376" s="54">
        <v>0</v>
      </c>
      <c r="D376" s="54">
        <v>1</v>
      </c>
      <c r="E376" s="54">
        <v>0</v>
      </c>
      <c r="F376" s="54">
        <v>5</v>
      </c>
      <c r="G376" s="54">
        <v>6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1</v>
      </c>
      <c r="O376" s="54">
        <v>0</v>
      </c>
      <c r="P376" s="54">
        <v>5</v>
      </c>
      <c r="Q376" s="54">
        <v>6</v>
      </c>
    </row>
    <row r="377" spans="2:17" ht="20.100000000000001" customHeight="1" thickBot="1" x14ac:dyDescent="0.25">
      <c r="B377" s="4" t="s">
        <v>553</v>
      </c>
      <c r="C377" s="54">
        <v>0</v>
      </c>
      <c r="D377" s="54">
        <v>0</v>
      </c>
      <c r="E377" s="54">
        <v>8</v>
      </c>
      <c r="F377" s="54">
        <v>18</v>
      </c>
      <c r="G377" s="54">
        <v>26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8</v>
      </c>
      <c r="P377" s="54">
        <v>18</v>
      </c>
      <c r="Q377" s="54">
        <v>26</v>
      </c>
    </row>
    <row r="378" spans="2:17" ht="20.100000000000001" customHeight="1" thickBot="1" x14ac:dyDescent="0.25">
      <c r="B378" s="4" t="s">
        <v>204</v>
      </c>
      <c r="C378" s="54">
        <v>0</v>
      </c>
      <c r="D378" s="54">
        <v>0</v>
      </c>
      <c r="E378" s="54">
        <v>0</v>
      </c>
      <c r="F378" s="54">
        <v>4</v>
      </c>
      <c r="G378" s="54">
        <v>4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4</v>
      </c>
      <c r="Q378" s="54">
        <v>4</v>
      </c>
    </row>
    <row r="379" spans="2:17" ht="20.100000000000001" customHeight="1" thickBot="1" x14ac:dyDescent="0.25">
      <c r="B379" s="4" t="s">
        <v>554</v>
      </c>
      <c r="C379" s="54">
        <v>0</v>
      </c>
      <c r="D379" s="54">
        <v>0</v>
      </c>
      <c r="E379" s="54">
        <v>0</v>
      </c>
      <c r="F379" s="54">
        <v>0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</row>
    <row r="380" spans="2:17" ht="20.100000000000001" customHeight="1" thickBot="1" x14ac:dyDescent="0.25">
      <c r="B380" s="4" t="s">
        <v>555</v>
      </c>
      <c r="C380" s="54">
        <v>0</v>
      </c>
      <c r="D380" s="54">
        <v>0</v>
      </c>
      <c r="E380" s="54">
        <v>0</v>
      </c>
      <c r="F380" s="54">
        <v>2</v>
      </c>
      <c r="G380" s="54">
        <v>2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2</v>
      </c>
      <c r="Q380" s="54">
        <v>2</v>
      </c>
    </row>
    <row r="381" spans="2:17" ht="20.100000000000001" customHeight="1" thickBot="1" x14ac:dyDescent="0.25">
      <c r="B381" s="4" t="s">
        <v>556</v>
      </c>
      <c r="C381" s="54">
        <v>0</v>
      </c>
      <c r="D381" s="54">
        <v>0</v>
      </c>
      <c r="E381" s="54">
        <v>0</v>
      </c>
      <c r="F381" s="54">
        <v>8</v>
      </c>
      <c r="G381" s="54">
        <v>8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8</v>
      </c>
      <c r="Q381" s="54">
        <v>8</v>
      </c>
    </row>
    <row r="382" spans="2:17" ht="20.100000000000001" customHeight="1" thickBot="1" x14ac:dyDescent="0.25">
      <c r="B382" s="4" t="s">
        <v>557</v>
      </c>
      <c r="C382" s="54">
        <v>0</v>
      </c>
      <c r="D382" s="54">
        <v>0</v>
      </c>
      <c r="E382" s="54">
        <v>0</v>
      </c>
      <c r="F382" s="54">
        <v>0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</row>
    <row r="383" spans="2:17" ht="20.100000000000001" customHeight="1" thickBot="1" x14ac:dyDescent="0.25">
      <c r="B383" s="4" t="s">
        <v>558</v>
      </c>
      <c r="C383" s="54">
        <v>0</v>
      </c>
      <c r="D383" s="54">
        <v>3</v>
      </c>
      <c r="E383" s="54">
        <v>0</v>
      </c>
      <c r="F383" s="54">
        <v>0</v>
      </c>
      <c r="G383" s="54">
        <v>3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3</v>
      </c>
      <c r="O383" s="54">
        <v>0</v>
      </c>
      <c r="P383" s="54">
        <v>0</v>
      </c>
      <c r="Q383" s="54">
        <v>3</v>
      </c>
    </row>
    <row r="384" spans="2:17" ht="20.100000000000001" customHeight="1" thickBot="1" x14ac:dyDescent="0.25">
      <c r="B384" s="4" t="s">
        <v>559</v>
      </c>
      <c r="C384" s="54">
        <v>0</v>
      </c>
      <c r="D384" s="54">
        <v>0</v>
      </c>
      <c r="E384" s="54">
        <v>2</v>
      </c>
      <c r="F384" s="54">
        <v>0</v>
      </c>
      <c r="G384" s="54">
        <v>2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2</v>
      </c>
      <c r="P384" s="54">
        <v>0</v>
      </c>
      <c r="Q384" s="54">
        <v>2</v>
      </c>
    </row>
    <row r="385" spans="2:17" ht="20.100000000000001" customHeight="1" thickBot="1" x14ac:dyDescent="0.25">
      <c r="B385" s="4" t="s">
        <v>647</v>
      </c>
      <c r="C385" s="54">
        <v>0</v>
      </c>
      <c r="D385" s="54">
        <v>0</v>
      </c>
      <c r="E385" s="54">
        <v>0</v>
      </c>
      <c r="F385" s="54">
        <v>1</v>
      </c>
      <c r="G385" s="54">
        <v>1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1</v>
      </c>
      <c r="Q385" s="54">
        <v>1</v>
      </c>
    </row>
    <row r="386" spans="2:17" ht="20.100000000000001" customHeight="1" thickBot="1" x14ac:dyDescent="0.25">
      <c r="B386" s="4" t="s">
        <v>560</v>
      </c>
      <c r="C386" s="54">
        <v>0</v>
      </c>
      <c r="D386" s="54">
        <v>0</v>
      </c>
      <c r="E386" s="54">
        <v>0</v>
      </c>
      <c r="F386" s="54">
        <v>3</v>
      </c>
      <c r="G386" s="54">
        <v>3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3</v>
      </c>
      <c r="Q386" s="54">
        <v>3</v>
      </c>
    </row>
    <row r="387" spans="2:17" ht="20.100000000000001" customHeight="1" thickBot="1" x14ac:dyDescent="0.25">
      <c r="B387" s="4" t="s">
        <v>561</v>
      </c>
      <c r="C387" s="54">
        <v>0</v>
      </c>
      <c r="D387" s="54">
        <v>0</v>
      </c>
      <c r="E387" s="54">
        <v>0</v>
      </c>
      <c r="F387" s="54">
        <v>2</v>
      </c>
      <c r="G387" s="54">
        <v>2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2</v>
      </c>
      <c r="Q387" s="54">
        <v>2</v>
      </c>
    </row>
    <row r="388" spans="2:17" ht="20.100000000000001" customHeight="1" thickBot="1" x14ac:dyDescent="0.25">
      <c r="B388" s="4" t="s">
        <v>562</v>
      </c>
      <c r="C388" s="54">
        <v>0</v>
      </c>
      <c r="D388" s="54">
        <v>2</v>
      </c>
      <c r="E388" s="54">
        <v>2</v>
      </c>
      <c r="F388" s="54">
        <v>0</v>
      </c>
      <c r="G388" s="54">
        <v>4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2</v>
      </c>
      <c r="O388" s="54">
        <v>2</v>
      </c>
      <c r="P388" s="54">
        <v>0</v>
      </c>
      <c r="Q388" s="54">
        <v>4</v>
      </c>
    </row>
    <row r="389" spans="2:17" ht="20.100000000000001" customHeight="1" thickBot="1" x14ac:dyDescent="0.25">
      <c r="B389" s="4" t="s">
        <v>563</v>
      </c>
      <c r="C389" s="54">
        <v>0</v>
      </c>
      <c r="D389" s="54">
        <v>0</v>
      </c>
      <c r="E389" s="54">
        <v>37</v>
      </c>
      <c r="F389" s="54">
        <v>16</v>
      </c>
      <c r="G389" s="54">
        <v>53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37</v>
      </c>
      <c r="P389" s="54">
        <v>16</v>
      </c>
      <c r="Q389" s="54">
        <v>53</v>
      </c>
    </row>
    <row r="390" spans="2:17" ht="20.100000000000001" customHeight="1" thickBot="1" x14ac:dyDescent="0.25">
      <c r="B390" s="4" t="s">
        <v>564</v>
      </c>
      <c r="C390" s="54">
        <v>0</v>
      </c>
      <c r="D390" s="54">
        <v>0</v>
      </c>
      <c r="E390" s="54">
        <v>7</v>
      </c>
      <c r="F390" s="54">
        <v>18</v>
      </c>
      <c r="G390" s="54">
        <v>25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7</v>
      </c>
      <c r="P390" s="54">
        <v>18</v>
      </c>
      <c r="Q390" s="54">
        <v>25</v>
      </c>
    </row>
    <row r="391" spans="2:17" ht="20.100000000000001" customHeight="1" thickBot="1" x14ac:dyDescent="0.25">
      <c r="B391" s="4" t="s">
        <v>565</v>
      </c>
      <c r="C391" s="54">
        <v>0</v>
      </c>
      <c r="D391" s="54">
        <v>0</v>
      </c>
      <c r="E391" s="54">
        <v>53</v>
      </c>
      <c r="F391" s="54">
        <v>46</v>
      </c>
      <c r="G391" s="54">
        <v>99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53</v>
      </c>
      <c r="P391" s="54">
        <v>46</v>
      </c>
      <c r="Q391" s="54">
        <v>99</v>
      </c>
    </row>
    <row r="392" spans="2:17" ht="20.100000000000001" customHeight="1" thickBot="1" x14ac:dyDescent="0.25">
      <c r="B392" s="4" t="s">
        <v>566</v>
      </c>
      <c r="C392" s="54">
        <v>0</v>
      </c>
      <c r="D392" s="54">
        <v>1</v>
      </c>
      <c r="E392" s="54">
        <v>15</v>
      </c>
      <c r="F392" s="54">
        <v>19</v>
      </c>
      <c r="G392" s="54">
        <v>35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1</v>
      </c>
      <c r="O392" s="54">
        <v>15</v>
      </c>
      <c r="P392" s="54">
        <v>19</v>
      </c>
      <c r="Q392" s="54">
        <v>35</v>
      </c>
    </row>
    <row r="393" spans="2:17" ht="20.100000000000001" customHeight="1" thickBot="1" x14ac:dyDescent="0.25">
      <c r="B393" s="4" t="s">
        <v>567</v>
      </c>
      <c r="C393" s="54">
        <v>0</v>
      </c>
      <c r="D393" s="54">
        <v>1</v>
      </c>
      <c r="E393" s="54">
        <v>39</v>
      </c>
      <c r="F393" s="54">
        <v>24</v>
      </c>
      <c r="G393" s="54">
        <v>64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1</v>
      </c>
      <c r="O393" s="54">
        <v>39</v>
      </c>
      <c r="P393" s="54">
        <v>24</v>
      </c>
      <c r="Q393" s="54">
        <v>64</v>
      </c>
    </row>
    <row r="394" spans="2:17" ht="20.100000000000001" customHeight="1" thickBot="1" x14ac:dyDescent="0.25">
      <c r="B394" s="4" t="s">
        <v>568</v>
      </c>
      <c r="C394" s="54">
        <v>0</v>
      </c>
      <c r="D394" s="54">
        <v>0</v>
      </c>
      <c r="E394" s="54">
        <v>3</v>
      </c>
      <c r="F394" s="54">
        <v>3</v>
      </c>
      <c r="G394" s="54">
        <v>6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3</v>
      </c>
      <c r="P394" s="54">
        <v>3</v>
      </c>
      <c r="Q394" s="54">
        <v>6</v>
      </c>
    </row>
    <row r="395" spans="2:17" ht="20.100000000000001" customHeight="1" thickBot="1" x14ac:dyDescent="0.25">
      <c r="B395" s="4" t="s">
        <v>569</v>
      </c>
      <c r="C395" s="54">
        <v>0</v>
      </c>
      <c r="D395" s="54">
        <v>0</v>
      </c>
      <c r="E395" s="54">
        <v>8</v>
      </c>
      <c r="F395" s="54">
        <v>1</v>
      </c>
      <c r="G395" s="54">
        <v>9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8</v>
      </c>
      <c r="P395" s="54">
        <v>1</v>
      </c>
      <c r="Q395" s="54">
        <v>9</v>
      </c>
    </row>
    <row r="396" spans="2:17" ht="20.100000000000001" customHeight="1" thickBot="1" x14ac:dyDescent="0.25">
      <c r="B396" s="4" t="s">
        <v>570</v>
      </c>
      <c r="C396" s="54">
        <v>0</v>
      </c>
      <c r="D396" s="54">
        <v>0</v>
      </c>
      <c r="E396" s="54">
        <v>12</v>
      </c>
      <c r="F396" s="54">
        <v>11</v>
      </c>
      <c r="G396" s="54">
        <v>23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12</v>
      </c>
      <c r="P396" s="54">
        <v>11</v>
      </c>
      <c r="Q396" s="54">
        <v>23</v>
      </c>
    </row>
    <row r="397" spans="2:17" ht="20.100000000000001" customHeight="1" thickBot="1" x14ac:dyDescent="0.25">
      <c r="B397" s="4" t="s">
        <v>571</v>
      </c>
      <c r="C397" s="54">
        <v>0</v>
      </c>
      <c r="D397" s="54">
        <v>0</v>
      </c>
      <c r="E397" s="54">
        <v>8</v>
      </c>
      <c r="F397" s="54">
        <v>5</v>
      </c>
      <c r="G397" s="54">
        <v>13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8</v>
      </c>
      <c r="P397" s="54">
        <v>5</v>
      </c>
      <c r="Q397" s="54">
        <v>13</v>
      </c>
    </row>
    <row r="398" spans="2:17" ht="20.100000000000001" customHeight="1" thickBot="1" x14ac:dyDescent="0.25">
      <c r="B398" s="4" t="s">
        <v>205</v>
      </c>
      <c r="C398" s="54">
        <v>0</v>
      </c>
      <c r="D398" s="54">
        <v>70</v>
      </c>
      <c r="E398" s="54">
        <v>139</v>
      </c>
      <c r="F398" s="54">
        <v>488</v>
      </c>
      <c r="G398" s="54">
        <v>697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70</v>
      </c>
      <c r="O398" s="54">
        <v>139</v>
      </c>
      <c r="P398" s="54">
        <v>488</v>
      </c>
      <c r="Q398" s="54">
        <v>697</v>
      </c>
    </row>
    <row r="399" spans="2:17" ht="20.100000000000001" customHeight="1" thickBot="1" x14ac:dyDescent="0.25">
      <c r="B399" s="4" t="s">
        <v>572</v>
      </c>
      <c r="C399" s="54">
        <v>0</v>
      </c>
      <c r="D399" s="54">
        <v>0</v>
      </c>
      <c r="E399" s="54">
        <v>0</v>
      </c>
      <c r="F399" s="54">
        <v>0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</row>
    <row r="400" spans="2:17" ht="20.100000000000001" customHeight="1" thickBot="1" x14ac:dyDescent="0.25">
      <c r="B400" s="4" t="s">
        <v>573</v>
      </c>
      <c r="C400" s="54">
        <v>0</v>
      </c>
      <c r="D400" s="54">
        <v>0</v>
      </c>
      <c r="E400" s="54">
        <v>19</v>
      </c>
      <c r="F400" s="54">
        <v>12</v>
      </c>
      <c r="G400" s="54">
        <v>31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19</v>
      </c>
      <c r="P400" s="54">
        <v>12</v>
      </c>
      <c r="Q400" s="54">
        <v>31</v>
      </c>
    </row>
    <row r="401" spans="2:17" ht="20.100000000000001" customHeight="1" thickBot="1" x14ac:dyDescent="0.25">
      <c r="B401" s="4" t="s">
        <v>574</v>
      </c>
      <c r="C401" s="54">
        <v>0</v>
      </c>
      <c r="D401" s="54">
        <v>0</v>
      </c>
      <c r="E401" s="54">
        <v>24</v>
      </c>
      <c r="F401" s="54">
        <v>23</v>
      </c>
      <c r="G401" s="54">
        <v>47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24</v>
      </c>
      <c r="P401" s="54">
        <v>23</v>
      </c>
      <c r="Q401" s="54">
        <v>47</v>
      </c>
    </row>
    <row r="402" spans="2:17" ht="20.100000000000001" customHeight="1" thickBot="1" x14ac:dyDescent="0.25">
      <c r="B402" s="4" t="s">
        <v>575</v>
      </c>
      <c r="C402" s="54">
        <v>1</v>
      </c>
      <c r="D402" s="54">
        <v>0</v>
      </c>
      <c r="E402" s="54">
        <v>8</v>
      </c>
      <c r="F402" s="54">
        <v>13</v>
      </c>
      <c r="G402" s="54">
        <v>22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1</v>
      </c>
      <c r="N402" s="54">
        <v>0</v>
      </c>
      <c r="O402" s="54">
        <v>8</v>
      </c>
      <c r="P402" s="54">
        <v>13</v>
      </c>
      <c r="Q402" s="54">
        <v>22</v>
      </c>
    </row>
    <row r="403" spans="2:17" ht="20.100000000000001" customHeight="1" thickBot="1" x14ac:dyDescent="0.25">
      <c r="B403" s="4" t="s">
        <v>576</v>
      </c>
      <c r="C403" s="54">
        <v>0</v>
      </c>
      <c r="D403" s="54">
        <v>0</v>
      </c>
      <c r="E403" s="54">
        <v>19</v>
      </c>
      <c r="F403" s="54">
        <v>25</v>
      </c>
      <c r="G403" s="54">
        <v>44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19</v>
      </c>
      <c r="P403" s="54">
        <v>25</v>
      </c>
      <c r="Q403" s="54">
        <v>44</v>
      </c>
    </row>
    <row r="404" spans="2:17" ht="20.100000000000001" customHeight="1" thickBot="1" x14ac:dyDescent="0.25">
      <c r="B404" s="4" t="s">
        <v>577</v>
      </c>
      <c r="C404" s="54">
        <v>0</v>
      </c>
      <c r="D404" s="54">
        <v>0</v>
      </c>
      <c r="E404" s="54">
        <v>12</v>
      </c>
      <c r="F404" s="54">
        <v>14</v>
      </c>
      <c r="G404" s="54">
        <v>26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12</v>
      </c>
      <c r="P404" s="54">
        <v>14</v>
      </c>
      <c r="Q404" s="54">
        <v>26</v>
      </c>
    </row>
    <row r="405" spans="2:17" ht="20.100000000000001" customHeight="1" thickBot="1" x14ac:dyDescent="0.25">
      <c r="B405" s="4" t="s">
        <v>578</v>
      </c>
      <c r="C405" s="54">
        <v>0</v>
      </c>
      <c r="D405" s="54">
        <v>0</v>
      </c>
      <c r="E405" s="54">
        <v>25</v>
      </c>
      <c r="F405" s="54">
        <v>15</v>
      </c>
      <c r="G405" s="54">
        <v>40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25</v>
      </c>
      <c r="P405" s="54">
        <v>15</v>
      </c>
      <c r="Q405" s="54">
        <v>40</v>
      </c>
    </row>
    <row r="406" spans="2:17" ht="20.100000000000001" customHeight="1" thickBot="1" x14ac:dyDescent="0.25">
      <c r="B406" s="4" t="s">
        <v>579</v>
      </c>
      <c r="C406" s="54">
        <v>0</v>
      </c>
      <c r="D406" s="54">
        <v>0</v>
      </c>
      <c r="E406" s="54">
        <v>11</v>
      </c>
      <c r="F406" s="54">
        <v>4</v>
      </c>
      <c r="G406" s="54">
        <v>15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11</v>
      </c>
      <c r="P406" s="54">
        <v>4</v>
      </c>
      <c r="Q406" s="54">
        <v>15</v>
      </c>
    </row>
    <row r="407" spans="2:17" ht="20.100000000000001" customHeight="1" thickBot="1" x14ac:dyDescent="0.25">
      <c r="B407" s="4" t="s">
        <v>580</v>
      </c>
      <c r="C407" s="54">
        <v>0</v>
      </c>
      <c r="D407" s="54">
        <v>0</v>
      </c>
      <c r="E407" s="54">
        <v>0</v>
      </c>
      <c r="F407" s="54">
        <v>16</v>
      </c>
      <c r="G407" s="54">
        <v>16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16</v>
      </c>
      <c r="Q407" s="54">
        <v>16</v>
      </c>
    </row>
    <row r="408" spans="2:17" ht="20.100000000000001" customHeight="1" thickBot="1" x14ac:dyDescent="0.25">
      <c r="B408" s="4" t="s">
        <v>581</v>
      </c>
      <c r="C408" s="54">
        <v>0</v>
      </c>
      <c r="D408" s="54">
        <v>0</v>
      </c>
      <c r="E408" s="54">
        <v>1</v>
      </c>
      <c r="F408" s="54">
        <v>7</v>
      </c>
      <c r="G408" s="54">
        <v>8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1</v>
      </c>
      <c r="P408" s="54">
        <v>7</v>
      </c>
      <c r="Q408" s="54">
        <v>8</v>
      </c>
    </row>
    <row r="409" spans="2:17" ht="20.100000000000001" customHeight="1" thickBot="1" x14ac:dyDescent="0.25">
      <c r="B409" s="4" t="s">
        <v>582</v>
      </c>
      <c r="C409" s="54">
        <v>0</v>
      </c>
      <c r="D409" s="54">
        <v>0</v>
      </c>
      <c r="E409" s="54">
        <v>3</v>
      </c>
      <c r="F409" s="54">
        <v>8</v>
      </c>
      <c r="G409" s="54">
        <v>11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3</v>
      </c>
      <c r="P409" s="54">
        <v>8</v>
      </c>
      <c r="Q409" s="54">
        <v>11</v>
      </c>
    </row>
    <row r="410" spans="2:17" ht="20.100000000000001" customHeight="1" thickBot="1" x14ac:dyDescent="0.25">
      <c r="B410" s="4" t="s">
        <v>583</v>
      </c>
      <c r="C410" s="54">
        <v>0</v>
      </c>
      <c r="D410" s="54">
        <v>0</v>
      </c>
      <c r="E410" s="54">
        <v>0</v>
      </c>
      <c r="F410" s="54">
        <v>39</v>
      </c>
      <c r="G410" s="54">
        <v>39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39</v>
      </c>
      <c r="Q410" s="54">
        <v>39</v>
      </c>
    </row>
    <row r="411" spans="2:17" ht="20.100000000000001" customHeight="1" thickBot="1" x14ac:dyDescent="0.25">
      <c r="B411" s="4" t="s">
        <v>584</v>
      </c>
      <c r="C411" s="54">
        <v>0</v>
      </c>
      <c r="D411" s="54">
        <v>1</v>
      </c>
      <c r="E411" s="54">
        <v>5</v>
      </c>
      <c r="F411" s="54">
        <v>8</v>
      </c>
      <c r="G411" s="54">
        <v>14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1</v>
      </c>
      <c r="O411" s="54">
        <v>5</v>
      </c>
      <c r="P411" s="54">
        <v>8</v>
      </c>
      <c r="Q411" s="54">
        <v>14</v>
      </c>
    </row>
    <row r="412" spans="2:17" ht="20.100000000000001" customHeight="1" thickBot="1" x14ac:dyDescent="0.25">
      <c r="B412" s="4" t="s">
        <v>585</v>
      </c>
      <c r="C412" s="54">
        <v>0</v>
      </c>
      <c r="D412" s="54">
        <v>0</v>
      </c>
      <c r="E412" s="54">
        <v>15</v>
      </c>
      <c r="F412" s="54">
        <v>0</v>
      </c>
      <c r="G412" s="54">
        <v>15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15</v>
      </c>
      <c r="P412" s="54">
        <v>0</v>
      </c>
      <c r="Q412" s="54">
        <v>15</v>
      </c>
    </row>
    <row r="413" spans="2:17" ht="20.100000000000001" customHeight="1" thickBot="1" x14ac:dyDescent="0.25">
      <c r="B413" s="4" t="s">
        <v>586</v>
      </c>
      <c r="C413" s="54">
        <v>0</v>
      </c>
      <c r="D413" s="54">
        <v>0</v>
      </c>
      <c r="E413" s="54">
        <v>0</v>
      </c>
      <c r="F413" s="54">
        <v>3</v>
      </c>
      <c r="G413" s="54">
        <v>3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3</v>
      </c>
      <c r="Q413" s="54">
        <v>3</v>
      </c>
    </row>
    <row r="414" spans="2:17" ht="20.100000000000001" customHeight="1" thickBot="1" x14ac:dyDescent="0.25">
      <c r="B414" s="4" t="s">
        <v>206</v>
      </c>
      <c r="C414" s="54">
        <v>2</v>
      </c>
      <c r="D414" s="54">
        <v>1</v>
      </c>
      <c r="E414" s="54">
        <v>29</v>
      </c>
      <c r="F414" s="54">
        <v>33</v>
      </c>
      <c r="G414" s="54">
        <v>65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2</v>
      </c>
      <c r="N414" s="54">
        <v>1</v>
      </c>
      <c r="O414" s="54">
        <v>29</v>
      </c>
      <c r="P414" s="54">
        <v>33</v>
      </c>
      <c r="Q414" s="54">
        <v>65</v>
      </c>
    </row>
    <row r="415" spans="2:17" ht="20.100000000000001" customHeight="1" thickBot="1" x14ac:dyDescent="0.25">
      <c r="B415" s="4" t="s">
        <v>587</v>
      </c>
      <c r="C415" s="54">
        <v>0</v>
      </c>
      <c r="D415" s="54">
        <v>0</v>
      </c>
      <c r="E415" s="54">
        <v>4</v>
      </c>
      <c r="F415" s="54">
        <v>1</v>
      </c>
      <c r="G415" s="54">
        <v>5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4</v>
      </c>
      <c r="P415" s="54">
        <v>1</v>
      </c>
      <c r="Q415" s="54">
        <v>5</v>
      </c>
    </row>
    <row r="416" spans="2:17" ht="20.100000000000001" customHeight="1" thickBot="1" x14ac:dyDescent="0.25">
      <c r="B416" s="4" t="s">
        <v>588</v>
      </c>
      <c r="C416" s="54">
        <v>0</v>
      </c>
      <c r="D416" s="54">
        <v>0</v>
      </c>
      <c r="E416" s="54">
        <v>5</v>
      </c>
      <c r="F416" s="54">
        <v>8</v>
      </c>
      <c r="G416" s="54">
        <v>13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5</v>
      </c>
      <c r="P416" s="54">
        <v>8</v>
      </c>
      <c r="Q416" s="54">
        <v>13</v>
      </c>
    </row>
    <row r="417" spans="2:17" ht="20.100000000000001" customHeight="1" thickBot="1" x14ac:dyDescent="0.25">
      <c r="B417" s="4" t="s">
        <v>589</v>
      </c>
      <c r="C417" s="54">
        <v>0</v>
      </c>
      <c r="D417" s="54">
        <v>0</v>
      </c>
      <c r="E417" s="54">
        <v>15</v>
      </c>
      <c r="F417" s="54">
        <v>1</v>
      </c>
      <c r="G417" s="54">
        <v>16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15</v>
      </c>
      <c r="P417" s="54">
        <v>1</v>
      </c>
      <c r="Q417" s="54">
        <v>16</v>
      </c>
    </row>
    <row r="418" spans="2:17" ht="20.100000000000001" customHeight="1" thickBot="1" x14ac:dyDescent="0.25">
      <c r="B418" s="4" t="s">
        <v>590</v>
      </c>
      <c r="C418" s="54">
        <v>0</v>
      </c>
      <c r="D418" s="54">
        <v>0</v>
      </c>
      <c r="E418" s="54">
        <v>4</v>
      </c>
      <c r="F418" s="54">
        <v>0</v>
      </c>
      <c r="G418" s="54">
        <v>4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4</v>
      </c>
      <c r="P418" s="54">
        <v>0</v>
      </c>
      <c r="Q418" s="54">
        <v>4</v>
      </c>
    </row>
    <row r="419" spans="2:17" ht="20.100000000000001" customHeight="1" thickBot="1" x14ac:dyDescent="0.25">
      <c r="B419" s="4" t="s">
        <v>591</v>
      </c>
      <c r="C419" s="54">
        <v>0</v>
      </c>
      <c r="D419" s="54">
        <v>0</v>
      </c>
      <c r="E419" s="54">
        <v>2</v>
      </c>
      <c r="F419" s="54">
        <v>11</v>
      </c>
      <c r="G419" s="54">
        <v>13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2</v>
      </c>
      <c r="P419" s="54">
        <v>11</v>
      </c>
      <c r="Q419" s="54">
        <v>13</v>
      </c>
    </row>
    <row r="420" spans="2:17" ht="20.100000000000001" customHeight="1" thickBot="1" x14ac:dyDescent="0.25">
      <c r="B420" s="4" t="s">
        <v>592</v>
      </c>
      <c r="C420" s="54">
        <v>0</v>
      </c>
      <c r="D420" s="54">
        <v>0</v>
      </c>
      <c r="E420" s="54">
        <v>0</v>
      </c>
      <c r="F420" s="54">
        <v>1</v>
      </c>
      <c r="G420" s="54">
        <v>1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1</v>
      </c>
      <c r="Q420" s="54">
        <v>1</v>
      </c>
    </row>
    <row r="421" spans="2:17" ht="20.100000000000001" customHeight="1" thickBot="1" x14ac:dyDescent="0.25">
      <c r="B421" s="4" t="s">
        <v>593</v>
      </c>
      <c r="C421" s="54">
        <v>0</v>
      </c>
      <c r="D421" s="54">
        <v>0</v>
      </c>
      <c r="E421" s="54">
        <v>0</v>
      </c>
      <c r="F421" s="54">
        <v>4</v>
      </c>
      <c r="G421" s="54">
        <v>4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4</v>
      </c>
      <c r="Q421" s="54">
        <v>4</v>
      </c>
    </row>
    <row r="422" spans="2:17" ht="20.100000000000001" customHeight="1" thickBot="1" x14ac:dyDescent="0.25">
      <c r="B422" s="4" t="s">
        <v>594</v>
      </c>
      <c r="C422" s="54">
        <v>0</v>
      </c>
      <c r="D422" s="54">
        <v>0</v>
      </c>
      <c r="E422" s="54">
        <v>1</v>
      </c>
      <c r="F422" s="54">
        <v>9</v>
      </c>
      <c r="G422" s="54">
        <v>10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1</v>
      </c>
      <c r="P422" s="54">
        <v>9</v>
      </c>
      <c r="Q422" s="54">
        <v>10</v>
      </c>
    </row>
    <row r="423" spans="2:17" ht="20.100000000000001" customHeight="1" thickBot="1" x14ac:dyDescent="0.25">
      <c r="B423" s="4" t="s">
        <v>595</v>
      </c>
      <c r="C423" s="54">
        <v>0</v>
      </c>
      <c r="D423" s="54">
        <v>0</v>
      </c>
      <c r="E423" s="54">
        <v>9</v>
      </c>
      <c r="F423" s="54">
        <v>56</v>
      </c>
      <c r="G423" s="54">
        <v>65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9</v>
      </c>
      <c r="P423" s="54">
        <v>56</v>
      </c>
      <c r="Q423" s="54">
        <v>65</v>
      </c>
    </row>
    <row r="424" spans="2:17" ht="20.100000000000001" customHeight="1" thickBot="1" x14ac:dyDescent="0.25">
      <c r="B424" s="4" t="s">
        <v>596</v>
      </c>
      <c r="C424" s="54">
        <v>0</v>
      </c>
      <c r="D424" s="54">
        <v>0</v>
      </c>
      <c r="E424" s="54">
        <v>6</v>
      </c>
      <c r="F424" s="54">
        <v>3</v>
      </c>
      <c r="G424" s="54">
        <v>9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6</v>
      </c>
      <c r="P424" s="54">
        <v>3</v>
      </c>
      <c r="Q424" s="54">
        <v>9</v>
      </c>
    </row>
    <row r="425" spans="2:17" ht="20.100000000000001" customHeight="1" thickBot="1" x14ac:dyDescent="0.25">
      <c r="B425" s="4" t="s">
        <v>597</v>
      </c>
      <c r="C425" s="54">
        <v>0</v>
      </c>
      <c r="D425" s="54">
        <v>0</v>
      </c>
      <c r="E425" s="54">
        <v>0</v>
      </c>
      <c r="F425" s="54">
        <v>1</v>
      </c>
      <c r="G425" s="54">
        <v>1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1</v>
      </c>
      <c r="Q425" s="54">
        <v>1</v>
      </c>
    </row>
    <row r="426" spans="2:17" ht="20.100000000000001" customHeight="1" thickBot="1" x14ac:dyDescent="0.25">
      <c r="B426" s="4" t="s">
        <v>598</v>
      </c>
      <c r="C426" s="54">
        <v>0</v>
      </c>
      <c r="D426" s="54">
        <v>0</v>
      </c>
      <c r="E426" s="54">
        <v>3</v>
      </c>
      <c r="F426" s="54">
        <v>14</v>
      </c>
      <c r="G426" s="54">
        <v>17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3</v>
      </c>
      <c r="P426" s="54">
        <v>14</v>
      </c>
      <c r="Q426" s="54">
        <v>17</v>
      </c>
    </row>
    <row r="427" spans="2:17" ht="20.100000000000001" customHeight="1" thickBot="1" x14ac:dyDescent="0.25">
      <c r="B427" s="4" t="s">
        <v>599</v>
      </c>
      <c r="C427" s="54">
        <v>0</v>
      </c>
      <c r="D427" s="54">
        <v>0</v>
      </c>
      <c r="E427" s="54">
        <v>0</v>
      </c>
      <c r="F427" s="54">
        <v>9</v>
      </c>
      <c r="G427" s="54">
        <v>9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9</v>
      </c>
      <c r="Q427" s="54">
        <v>9</v>
      </c>
    </row>
    <row r="428" spans="2:17" ht="20.100000000000001" customHeight="1" thickBot="1" x14ac:dyDescent="0.25">
      <c r="B428" s="4" t="s">
        <v>600</v>
      </c>
      <c r="C428" s="54">
        <v>0</v>
      </c>
      <c r="D428" s="54">
        <v>0</v>
      </c>
      <c r="E428" s="54">
        <v>4</v>
      </c>
      <c r="F428" s="54">
        <v>0</v>
      </c>
      <c r="G428" s="54">
        <v>4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4</v>
      </c>
      <c r="P428" s="54">
        <v>0</v>
      </c>
      <c r="Q428" s="54">
        <v>4</v>
      </c>
    </row>
    <row r="429" spans="2:17" ht="20.100000000000001" customHeight="1" thickBot="1" x14ac:dyDescent="0.25">
      <c r="B429" s="4" t="s">
        <v>601</v>
      </c>
      <c r="C429" s="54">
        <v>0</v>
      </c>
      <c r="D429" s="54">
        <v>0</v>
      </c>
      <c r="E429" s="54">
        <v>0</v>
      </c>
      <c r="F429" s="54">
        <v>14</v>
      </c>
      <c r="G429" s="54">
        <v>14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14</v>
      </c>
      <c r="Q429" s="54">
        <v>14</v>
      </c>
    </row>
    <row r="430" spans="2:17" ht="20.100000000000001" customHeight="1" thickBot="1" x14ac:dyDescent="0.25">
      <c r="B430" s="4" t="s">
        <v>602</v>
      </c>
      <c r="C430" s="54">
        <v>0</v>
      </c>
      <c r="D430" s="54">
        <v>0</v>
      </c>
      <c r="E430" s="54">
        <v>0</v>
      </c>
      <c r="F430" s="54">
        <v>2</v>
      </c>
      <c r="G430" s="54">
        <v>2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2</v>
      </c>
      <c r="Q430" s="54">
        <v>2</v>
      </c>
    </row>
    <row r="431" spans="2:17" ht="20.100000000000001" customHeight="1" thickBot="1" x14ac:dyDescent="0.25">
      <c r="B431" s="4" t="s">
        <v>603</v>
      </c>
      <c r="C431" s="54">
        <v>0</v>
      </c>
      <c r="D431" s="54">
        <v>0</v>
      </c>
      <c r="E431" s="54">
        <v>0</v>
      </c>
      <c r="F431" s="54">
        <v>67</v>
      </c>
      <c r="G431" s="54">
        <v>67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67</v>
      </c>
      <c r="Q431" s="54">
        <v>67</v>
      </c>
    </row>
    <row r="432" spans="2:17" ht="20.100000000000001" customHeight="1" thickBot="1" x14ac:dyDescent="0.25">
      <c r="B432" s="4" t="s">
        <v>604</v>
      </c>
      <c r="C432" s="54">
        <v>0</v>
      </c>
      <c r="D432" s="54">
        <v>0</v>
      </c>
      <c r="E432" s="54">
        <v>4</v>
      </c>
      <c r="F432" s="54">
        <v>10</v>
      </c>
      <c r="G432" s="54">
        <v>14</v>
      </c>
      <c r="H432" s="54">
        <v>0</v>
      </c>
      <c r="I432" s="54">
        <v>0</v>
      </c>
      <c r="J432" s="54">
        <v>0</v>
      </c>
      <c r="K432" s="54">
        <v>1</v>
      </c>
      <c r="L432" s="54">
        <v>1</v>
      </c>
      <c r="M432" s="54">
        <v>0</v>
      </c>
      <c r="N432" s="54">
        <v>0</v>
      </c>
      <c r="O432" s="54">
        <v>4</v>
      </c>
      <c r="P432" s="54">
        <v>11</v>
      </c>
      <c r="Q432" s="54">
        <v>15</v>
      </c>
    </row>
    <row r="433" spans="2:17" ht="20.100000000000001" customHeight="1" thickBot="1" x14ac:dyDescent="0.25">
      <c r="B433" s="4" t="s">
        <v>605</v>
      </c>
      <c r="C433" s="54">
        <v>0</v>
      </c>
      <c r="D433" s="54">
        <v>0</v>
      </c>
      <c r="E433" s="54">
        <v>3</v>
      </c>
      <c r="F433" s="54">
        <v>4</v>
      </c>
      <c r="G433" s="54">
        <v>7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3</v>
      </c>
      <c r="P433" s="54">
        <v>4</v>
      </c>
      <c r="Q433" s="54">
        <v>7</v>
      </c>
    </row>
    <row r="434" spans="2:17" ht="20.100000000000001" customHeight="1" thickBot="1" x14ac:dyDescent="0.25">
      <c r="B434" s="4" t="s">
        <v>606</v>
      </c>
      <c r="C434" s="54">
        <v>0</v>
      </c>
      <c r="D434" s="54">
        <v>0</v>
      </c>
      <c r="E434" s="54">
        <v>20</v>
      </c>
      <c r="F434" s="54">
        <v>26</v>
      </c>
      <c r="G434" s="54">
        <v>46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20</v>
      </c>
      <c r="P434" s="54">
        <v>26</v>
      </c>
      <c r="Q434" s="54">
        <v>46</v>
      </c>
    </row>
    <row r="435" spans="2:17" ht="20.100000000000001" customHeight="1" thickBot="1" x14ac:dyDescent="0.25">
      <c r="B435" s="4" t="s">
        <v>607</v>
      </c>
      <c r="C435" s="54">
        <v>0</v>
      </c>
      <c r="D435" s="54">
        <v>2</v>
      </c>
      <c r="E435" s="54">
        <v>6</v>
      </c>
      <c r="F435" s="54">
        <v>12</v>
      </c>
      <c r="G435" s="54">
        <v>20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2</v>
      </c>
      <c r="O435" s="54">
        <v>6</v>
      </c>
      <c r="P435" s="54">
        <v>12</v>
      </c>
      <c r="Q435" s="54">
        <v>20</v>
      </c>
    </row>
    <row r="436" spans="2:17" ht="20.100000000000001" customHeight="1" thickBot="1" x14ac:dyDescent="0.25">
      <c r="B436" s="4" t="s">
        <v>608</v>
      </c>
      <c r="C436" s="54">
        <v>0</v>
      </c>
      <c r="D436" s="54">
        <v>3</v>
      </c>
      <c r="E436" s="54">
        <v>23</v>
      </c>
      <c r="F436" s="54">
        <v>41</v>
      </c>
      <c r="G436" s="54">
        <v>67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3</v>
      </c>
      <c r="O436" s="54">
        <v>23</v>
      </c>
      <c r="P436" s="54">
        <v>41</v>
      </c>
      <c r="Q436" s="54">
        <v>67</v>
      </c>
    </row>
    <row r="437" spans="2:17" ht="20.100000000000001" customHeight="1" thickBot="1" x14ac:dyDescent="0.25">
      <c r="B437" s="4" t="s">
        <v>609</v>
      </c>
      <c r="C437" s="54">
        <v>0</v>
      </c>
      <c r="D437" s="54">
        <v>0</v>
      </c>
      <c r="E437" s="54">
        <v>0</v>
      </c>
      <c r="F437" s="54">
        <v>2</v>
      </c>
      <c r="G437" s="54">
        <v>2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2</v>
      </c>
      <c r="Q437" s="54">
        <v>2</v>
      </c>
    </row>
    <row r="438" spans="2:17" ht="20.100000000000001" customHeight="1" thickBot="1" x14ac:dyDescent="0.25">
      <c r="B438" s="4" t="s">
        <v>610</v>
      </c>
      <c r="C438" s="54">
        <v>0</v>
      </c>
      <c r="D438" s="54">
        <v>0</v>
      </c>
      <c r="E438" s="54">
        <v>5</v>
      </c>
      <c r="F438" s="54">
        <v>7</v>
      </c>
      <c r="G438" s="54">
        <v>12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5</v>
      </c>
      <c r="P438" s="54">
        <v>7</v>
      </c>
      <c r="Q438" s="54">
        <v>12</v>
      </c>
    </row>
    <row r="439" spans="2:17" ht="20.100000000000001" customHeight="1" thickBot="1" x14ac:dyDescent="0.25">
      <c r="B439" s="4" t="s">
        <v>611</v>
      </c>
      <c r="C439" s="54">
        <v>0</v>
      </c>
      <c r="D439" s="54">
        <v>0</v>
      </c>
      <c r="E439" s="54">
        <v>0</v>
      </c>
      <c r="F439" s="54">
        <v>0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</row>
    <row r="440" spans="2:17" ht="20.100000000000001" customHeight="1" thickBot="1" x14ac:dyDescent="0.25">
      <c r="B440" s="4" t="s">
        <v>612</v>
      </c>
      <c r="C440" s="54">
        <v>0</v>
      </c>
      <c r="D440" s="54">
        <v>0</v>
      </c>
      <c r="E440" s="54">
        <v>9</v>
      </c>
      <c r="F440" s="54">
        <v>0</v>
      </c>
      <c r="G440" s="54">
        <v>9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9</v>
      </c>
      <c r="P440" s="54">
        <v>0</v>
      </c>
      <c r="Q440" s="54">
        <v>9</v>
      </c>
    </row>
    <row r="441" spans="2:17" ht="20.100000000000001" customHeight="1" thickBot="1" x14ac:dyDescent="0.25">
      <c r="B441" s="4" t="s">
        <v>613</v>
      </c>
      <c r="C441" s="54">
        <v>0</v>
      </c>
      <c r="D441" s="54">
        <v>0</v>
      </c>
      <c r="E441" s="54">
        <v>13</v>
      </c>
      <c r="F441" s="54">
        <v>12</v>
      </c>
      <c r="G441" s="54">
        <v>25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13</v>
      </c>
      <c r="P441" s="54">
        <v>12</v>
      </c>
      <c r="Q441" s="54">
        <v>25</v>
      </c>
    </row>
    <row r="442" spans="2:17" ht="20.100000000000001" customHeight="1" thickBot="1" x14ac:dyDescent="0.25">
      <c r="B442" s="7" t="s">
        <v>207</v>
      </c>
      <c r="C442" s="55">
        <f>SUM(C11:C441)</f>
        <v>41</v>
      </c>
      <c r="D442" s="55">
        <f t="shared" ref="D442:Q442" si="0">SUM(D11:D441)</f>
        <v>182</v>
      </c>
      <c r="E442" s="55">
        <f t="shared" si="0"/>
        <v>3176</v>
      </c>
      <c r="F442" s="55">
        <f t="shared" si="0"/>
        <v>3680</v>
      </c>
      <c r="G442" s="55">
        <f t="shared" si="0"/>
        <v>7079</v>
      </c>
      <c r="H442" s="55">
        <f t="shared" si="0"/>
        <v>0</v>
      </c>
      <c r="I442" s="55">
        <f t="shared" si="0"/>
        <v>4</v>
      </c>
      <c r="J442" s="55">
        <f t="shared" si="0"/>
        <v>0</v>
      </c>
      <c r="K442" s="55">
        <f t="shared" si="0"/>
        <v>35</v>
      </c>
      <c r="L442" s="55">
        <f t="shared" si="0"/>
        <v>39</v>
      </c>
      <c r="M442" s="55">
        <f t="shared" si="0"/>
        <v>41</v>
      </c>
      <c r="N442" s="55">
        <f t="shared" si="0"/>
        <v>186</v>
      </c>
      <c r="O442" s="55">
        <f t="shared" si="0"/>
        <v>3176</v>
      </c>
      <c r="P442" s="55">
        <f t="shared" si="0"/>
        <v>3715</v>
      </c>
      <c r="Q442" s="55">
        <f t="shared" si="0"/>
        <v>7118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2020-07-08T10:31:25Z</dcterms:modified>
</cp:coreProperties>
</file>